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Serwer2019\przetargi2\postępowania\przetargi 2024\12.ZP.2024.K sprzątanie\"/>
    </mc:Choice>
  </mc:AlternateContent>
  <xr:revisionPtr revIDLastSave="0" documentId="14_{C9D07E98-BAB5-46AC-A79D-D4FE2B5A379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rmularz kalkulacyjno cen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 s="1"/>
  <c r="H9" i="2"/>
  <c r="I9" i="2" s="1"/>
  <c r="G14" i="2"/>
  <c r="G13" i="2"/>
  <c r="G12" i="2"/>
  <c r="G11" i="2"/>
  <c r="G10" i="2"/>
  <c r="G9" i="2"/>
  <c r="H17" i="2" l="1"/>
  <c r="I17" i="2" s="1"/>
  <c r="H14" i="2"/>
  <c r="I14" i="2" s="1"/>
  <c r="H13" i="2"/>
  <c r="I13" i="2" s="1"/>
  <c r="H11" i="2"/>
  <c r="I11" i="2" s="1"/>
  <c r="H12" i="2"/>
  <c r="I12" i="2" s="1"/>
  <c r="G15" i="2" l="1"/>
  <c r="H15" i="2"/>
  <c r="H20" i="2" s="1"/>
  <c r="I15" i="2" l="1"/>
  <c r="I20" i="2" s="1"/>
</calcChain>
</file>

<file path=xl/sharedStrings.xml><?xml version="1.0" encoding="utf-8"?>
<sst xmlns="http://schemas.openxmlformats.org/spreadsheetml/2006/main" count="46" uniqueCount="36">
  <si>
    <t>Przedmiot:</t>
  </si>
  <si>
    <t>Świadczenie usług kompleksowego utrzymania czystości oraz czynności pomocniczych przy obsłudze pacjentów i transportu wewnętrznego w Szpitalu w Pilchowicach.</t>
  </si>
  <si>
    <t>Nr</t>
  </si>
  <si>
    <t>Nazwa</t>
  </si>
  <si>
    <t>Jednostka</t>
  </si>
  <si>
    <t>Ilość</t>
  </si>
  <si>
    <t>VAT (%)</t>
  </si>
  <si>
    <t>Wartość netto za m-c</t>
  </si>
  <si>
    <t>Wartość netto na 12 m-cy</t>
  </si>
  <si>
    <t>Wartość brutto na 12 m-cy</t>
  </si>
  <si>
    <t>Uwagi</t>
  </si>
  <si>
    <t>Usługi utrzymania czystości strefa 1</t>
  </si>
  <si>
    <t>Usługi utrzymania czystości strefa 2</t>
  </si>
  <si>
    <t>Usługi utrzymania czystości strefa 3</t>
  </si>
  <si>
    <t>Usługi utrzymania czystości strefa 4</t>
  </si>
  <si>
    <t>Usługa czynności pomocniczych przy obsłudze pacjentów</t>
  </si>
  <si>
    <t>m-c</t>
  </si>
  <si>
    <t>Usługa transportu wewnętrznego</t>
  </si>
  <si>
    <t xml:space="preserve">Razem usługa utrzymania czystości </t>
  </si>
  <si>
    <t>X</t>
  </si>
  <si>
    <t xml:space="preserve">Ilość w roku </t>
  </si>
  <si>
    <t>Wartość wpisywana do formularza oferty</t>
  </si>
  <si>
    <t>Nr pozycji</t>
  </si>
  <si>
    <t>FORMULARZ KALKULACYJNO-CENOWY</t>
  </si>
  <si>
    <t>Wartość netto na 12 m-cy (zł)</t>
  </si>
  <si>
    <t>Wartość brutto na 12 m-cy (zł)</t>
  </si>
  <si>
    <t>Wartość netto za m-c (zł)</t>
  </si>
  <si>
    <t>Cena netto na m-c (zł)</t>
  </si>
  <si>
    <t>Cena netto za położenie jednorazowe powłoki</t>
  </si>
  <si>
    <t>krotność</t>
  </si>
  <si>
    <t>plik należy podpisać kwalifikowanym podpisem elektronicznym, podpisem zaufanym lub podpisem  osobistym osoby uprawnionej do reprezentowania Wykonawcy</t>
  </si>
  <si>
    <t>Załącznik nr 2 do SWZ</t>
  </si>
  <si>
    <t>Sygnatura postępowania:</t>
  </si>
  <si>
    <t>Położenie powłoki polimerowej na powierzchni 310,78 m2</t>
  </si>
  <si>
    <t>12/ZP/2024/K</t>
  </si>
  <si>
    <r>
      <t>m</t>
    </r>
    <r>
      <rPr>
        <vertAlign val="superscript"/>
        <sz val="12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</si>
</sst>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2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="90" zoomScaleNormal="90" workbookViewId="0">
      <selection activeCell="M13" sqref="M13"/>
    </sheetView>
  </sheetViews>
  <sheetFormatPr defaultRowHeight="13.2" x14ac:dyDescent="0.25"/>
  <cols>
    <col min="1" max="1" width="7.44140625" customWidth="1"/>
    <col min="2" max="2" width="51.33203125" style="1" customWidth="1"/>
    <col min="3" max="3" width="10.44140625" customWidth="1"/>
    <col min="4" max="4" width="11.44140625" customWidth="1"/>
    <col min="5" max="5" width="15.88671875" customWidth="1"/>
    <col min="6" max="6" width="10.5546875" customWidth="1"/>
    <col min="7" max="7" width="15.109375" customWidth="1"/>
    <col min="8" max="8" width="13.88671875" customWidth="1"/>
    <col min="9" max="9" width="14.5546875" customWidth="1"/>
    <col min="10" max="10" width="17.6640625" customWidth="1"/>
  </cols>
  <sheetData>
    <row r="1" spans="1:10" ht="15" x14ac:dyDescent="0.25">
      <c r="A1" s="4"/>
      <c r="B1" s="5" t="s">
        <v>32</v>
      </c>
      <c r="C1" s="4"/>
      <c r="D1" s="4"/>
      <c r="E1" s="4"/>
      <c r="F1" s="4"/>
      <c r="G1" s="4"/>
      <c r="H1" s="4"/>
      <c r="I1" s="4" t="s">
        <v>31</v>
      </c>
      <c r="J1" s="4"/>
    </row>
    <row r="2" spans="1:10" ht="15.6" x14ac:dyDescent="0.25">
      <c r="A2" s="4"/>
      <c r="B2" s="6" t="s">
        <v>34</v>
      </c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4"/>
      <c r="B3" s="6"/>
      <c r="C3" s="4"/>
      <c r="D3" s="4"/>
      <c r="E3" s="4"/>
      <c r="F3" s="7"/>
      <c r="G3" s="4"/>
      <c r="H3" s="4"/>
      <c r="I3" s="4"/>
      <c r="J3" s="4"/>
    </row>
    <row r="4" spans="1:10" ht="15.6" x14ac:dyDescent="0.3">
      <c r="A4" s="4"/>
      <c r="C4" s="8" t="s">
        <v>23</v>
      </c>
      <c r="D4" s="8"/>
      <c r="E4" s="8"/>
      <c r="F4" s="8"/>
      <c r="G4" s="8"/>
      <c r="H4" s="4"/>
      <c r="I4" s="4"/>
      <c r="J4" s="4"/>
    </row>
    <row r="5" spans="1:10" ht="16.8" customHeight="1" x14ac:dyDescent="0.3">
      <c r="A5" s="31" t="s">
        <v>0</v>
      </c>
      <c r="B5" s="31"/>
      <c r="C5" s="30"/>
      <c r="D5" s="30"/>
      <c r="E5" s="30"/>
      <c r="F5" s="30"/>
      <c r="G5" s="30"/>
      <c r="H5" s="4"/>
      <c r="I5" s="4"/>
      <c r="J5" s="4"/>
    </row>
    <row r="6" spans="1:10" ht="34.200000000000003" customHeight="1" x14ac:dyDescent="0.2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0" ht="15" x14ac:dyDescent="0.25">
      <c r="A7" s="4"/>
      <c r="B7" s="5"/>
      <c r="C7" s="4"/>
      <c r="D7" s="4"/>
      <c r="E7" s="4"/>
      <c r="F7" s="4"/>
      <c r="G7" s="4"/>
      <c r="H7" s="4"/>
      <c r="I7" s="4"/>
      <c r="J7" s="4"/>
    </row>
    <row r="8" spans="1:10" ht="46.8" x14ac:dyDescent="0.25">
      <c r="A8" s="10" t="s">
        <v>22</v>
      </c>
      <c r="B8" s="10" t="s">
        <v>3</v>
      </c>
      <c r="C8" s="10" t="s">
        <v>4</v>
      </c>
      <c r="D8" s="10" t="s">
        <v>5</v>
      </c>
      <c r="E8" s="10" t="s">
        <v>27</v>
      </c>
      <c r="F8" s="10" t="s">
        <v>6</v>
      </c>
      <c r="G8" s="10" t="s">
        <v>26</v>
      </c>
      <c r="H8" s="10" t="s">
        <v>24</v>
      </c>
      <c r="I8" s="10" t="s">
        <v>25</v>
      </c>
      <c r="J8" s="10" t="s">
        <v>10</v>
      </c>
    </row>
    <row r="9" spans="1:10" s="2" customFormat="1" ht="18" customHeight="1" x14ac:dyDescent="0.25">
      <c r="A9" s="11">
        <v>1</v>
      </c>
      <c r="B9" s="12" t="s">
        <v>11</v>
      </c>
      <c r="C9" s="11" t="s">
        <v>35</v>
      </c>
      <c r="D9" s="13">
        <v>443.08</v>
      </c>
      <c r="E9" s="14"/>
      <c r="F9" s="15"/>
      <c r="G9" s="16">
        <f>ROUND(D9*ROUND(E9,2),2)</f>
        <v>0</v>
      </c>
      <c r="H9" s="16">
        <f>ROUND(D9*ROUND(E9,2),2)*12</f>
        <v>0</v>
      </c>
      <c r="I9" s="16">
        <f>ROUND(H9*(1+ROUND(F9,2)/100),2)</f>
        <v>0</v>
      </c>
      <c r="J9" s="17"/>
    </row>
    <row r="10" spans="1:10" s="2" customFormat="1" ht="18" customHeight="1" x14ac:dyDescent="0.25">
      <c r="A10" s="11">
        <v>2</v>
      </c>
      <c r="B10" s="12" t="s">
        <v>12</v>
      </c>
      <c r="C10" s="11" t="s">
        <v>35</v>
      </c>
      <c r="D10" s="13">
        <v>1424.72</v>
      </c>
      <c r="E10" s="14"/>
      <c r="F10" s="15"/>
      <c r="G10" s="16">
        <f>ROUND(D10*ROUND(E10,2),2)</f>
        <v>0</v>
      </c>
      <c r="H10" s="16">
        <f>ROUND(D10*ROUND(E10,2),2)*12</f>
        <v>0</v>
      </c>
      <c r="I10" s="16">
        <f>ROUND(H10*(1+ROUND(F10,2)/100),2)</f>
        <v>0</v>
      </c>
      <c r="J10" s="17"/>
    </row>
    <row r="11" spans="1:10" s="2" customFormat="1" ht="18" customHeight="1" x14ac:dyDescent="0.25">
      <c r="A11" s="11">
        <v>3</v>
      </c>
      <c r="B11" s="12" t="s">
        <v>13</v>
      </c>
      <c r="C11" s="11" t="s">
        <v>35</v>
      </c>
      <c r="D11" s="13">
        <v>377.64</v>
      </c>
      <c r="E11" s="14"/>
      <c r="F11" s="15"/>
      <c r="G11" s="16">
        <f>ROUND(D11*ROUND(E11,2),2)</f>
        <v>0</v>
      </c>
      <c r="H11" s="16">
        <f t="shared" ref="H11:H14" si="0">ROUND(D11*ROUND(E11,2),2)*12</f>
        <v>0</v>
      </c>
      <c r="I11" s="16">
        <f>ROUND(H11*(1+ROUND(F11,2)/100),2)</f>
        <v>0</v>
      </c>
      <c r="J11" s="17"/>
    </row>
    <row r="12" spans="1:10" s="2" customFormat="1" ht="18" customHeight="1" x14ac:dyDescent="0.25">
      <c r="A12" s="11">
        <v>4</v>
      </c>
      <c r="B12" s="12" t="s">
        <v>14</v>
      </c>
      <c r="C12" s="11" t="s">
        <v>35</v>
      </c>
      <c r="D12" s="13">
        <v>892.47</v>
      </c>
      <c r="E12" s="14"/>
      <c r="F12" s="15"/>
      <c r="G12" s="16">
        <f>ROUND(D12*ROUND(E12,2),2)</f>
        <v>0</v>
      </c>
      <c r="H12" s="16">
        <f t="shared" si="0"/>
        <v>0</v>
      </c>
      <c r="I12" s="16">
        <f t="shared" ref="I12" si="1">ROUND(H12*(1+ROUND(F12,2)/100),2)</f>
        <v>0</v>
      </c>
      <c r="J12" s="17"/>
    </row>
    <row r="13" spans="1:10" s="2" customFormat="1" ht="31.2" customHeight="1" x14ac:dyDescent="0.25">
      <c r="A13" s="11">
        <v>5</v>
      </c>
      <c r="B13" s="12" t="s">
        <v>15</v>
      </c>
      <c r="C13" s="11" t="s">
        <v>16</v>
      </c>
      <c r="D13" s="13">
        <v>1</v>
      </c>
      <c r="E13" s="14"/>
      <c r="F13" s="15"/>
      <c r="G13" s="16">
        <f>ROUND(D13*ROUND(E13,2),2)</f>
        <v>0</v>
      </c>
      <c r="H13" s="16">
        <f t="shared" si="0"/>
        <v>0</v>
      </c>
      <c r="I13" s="16">
        <f>ROUND(H13*(1+ROUND(F13,2)/100),2)</f>
        <v>0</v>
      </c>
      <c r="J13" s="17"/>
    </row>
    <row r="14" spans="1:10" s="2" customFormat="1" ht="18" customHeight="1" x14ac:dyDescent="0.25">
      <c r="A14" s="11">
        <v>6</v>
      </c>
      <c r="B14" s="12" t="s">
        <v>17</v>
      </c>
      <c r="C14" s="11" t="s">
        <v>16</v>
      </c>
      <c r="D14" s="13">
        <v>1</v>
      </c>
      <c r="E14" s="14"/>
      <c r="F14" s="15"/>
      <c r="G14" s="16">
        <f>ROUND(D14*ROUND(E14,2),2)</f>
        <v>0</v>
      </c>
      <c r="H14" s="16">
        <f t="shared" si="0"/>
        <v>0</v>
      </c>
      <c r="I14" s="16">
        <f>ROUND(H14*(1+ROUND(F14,2)/100),2)</f>
        <v>0</v>
      </c>
      <c r="J14" s="17"/>
    </row>
    <row r="15" spans="1:10" ht="34.5" customHeight="1" x14ac:dyDescent="0.25">
      <c r="A15" s="18" t="s">
        <v>18</v>
      </c>
      <c r="B15" s="19"/>
      <c r="C15" s="19"/>
      <c r="D15" s="20"/>
      <c r="E15" s="11" t="s">
        <v>19</v>
      </c>
      <c r="F15" s="11" t="s">
        <v>19</v>
      </c>
      <c r="G15" s="21">
        <f>SUM(G9:G14)</f>
        <v>0</v>
      </c>
      <c r="H15" s="21">
        <f t="shared" ref="H15:I15" si="2">SUM(H9:H14)</f>
        <v>0</v>
      </c>
      <c r="I15" s="21">
        <f t="shared" si="2"/>
        <v>0</v>
      </c>
      <c r="J15" s="22"/>
    </row>
    <row r="16" spans="1:10" ht="62.4" x14ac:dyDescent="0.25">
      <c r="A16" s="10" t="s">
        <v>2</v>
      </c>
      <c r="B16" s="10" t="s">
        <v>3</v>
      </c>
      <c r="C16" s="10" t="s">
        <v>4</v>
      </c>
      <c r="D16" s="10" t="s">
        <v>20</v>
      </c>
      <c r="E16" s="10" t="s">
        <v>28</v>
      </c>
      <c r="F16" s="10" t="s">
        <v>6</v>
      </c>
      <c r="G16" s="23" t="s">
        <v>7</v>
      </c>
      <c r="H16" s="10" t="s">
        <v>8</v>
      </c>
      <c r="I16" s="10" t="s">
        <v>9</v>
      </c>
      <c r="J16" s="10" t="s">
        <v>10</v>
      </c>
    </row>
    <row r="17" spans="1:10" ht="31.5" customHeight="1" x14ac:dyDescent="0.25">
      <c r="A17" s="11">
        <v>7</v>
      </c>
      <c r="B17" s="12" t="s">
        <v>33</v>
      </c>
      <c r="C17" s="11" t="s">
        <v>29</v>
      </c>
      <c r="D17" s="11">
        <v>1</v>
      </c>
      <c r="E17" s="14"/>
      <c r="F17" s="15"/>
      <c r="G17" s="24" t="s">
        <v>19</v>
      </c>
      <c r="H17" s="16">
        <f>D17*E17</f>
        <v>0</v>
      </c>
      <c r="I17" s="16">
        <f>ROUND(H17*(1+ROUND(F17,2)/100),2)</f>
        <v>0</v>
      </c>
      <c r="J17" s="22"/>
    </row>
    <row r="18" spans="1:10" ht="15" x14ac:dyDescent="0.25">
      <c r="A18" s="4"/>
      <c r="B18" s="5"/>
      <c r="C18" s="4"/>
      <c r="D18" s="4"/>
      <c r="E18" s="4"/>
      <c r="F18" s="4"/>
      <c r="G18" s="25"/>
      <c r="H18" s="4"/>
      <c r="I18" s="4"/>
      <c r="J18" s="4"/>
    </row>
    <row r="19" spans="1:10" ht="15" x14ac:dyDescent="0.25">
      <c r="A19" s="4"/>
      <c r="B19" s="5"/>
      <c r="C19" s="4"/>
      <c r="D19" s="4"/>
      <c r="E19" s="4"/>
      <c r="F19" s="4"/>
      <c r="G19" s="4"/>
      <c r="H19" s="4"/>
      <c r="I19" s="4"/>
      <c r="J19" s="4"/>
    </row>
    <row r="20" spans="1:10" ht="28.5" customHeight="1" x14ac:dyDescent="0.25">
      <c r="A20" s="26" t="s">
        <v>21</v>
      </c>
      <c r="B20" s="26"/>
      <c r="C20" s="26"/>
      <c r="D20" s="26"/>
      <c r="E20" s="26"/>
      <c r="F20" s="26"/>
      <c r="G20" s="26"/>
      <c r="H20" s="27">
        <f>H15+H17</f>
        <v>0</v>
      </c>
      <c r="I20" s="27">
        <f>I15+I17</f>
        <v>0</v>
      </c>
      <c r="J20" s="4"/>
    </row>
    <row r="21" spans="1:10" ht="15" x14ac:dyDescent="0.2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ht="15" x14ac:dyDescent="0.2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ht="15" x14ac:dyDescent="0.2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ht="15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ht="48.75" customHeight="1" x14ac:dyDescent="0.25">
      <c r="A25" s="4"/>
      <c r="B25" s="5"/>
      <c r="C25" s="28"/>
      <c r="D25" s="28"/>
      <c r="E25" s="29" t="s">
        <v>30</v>
      </c>
      <c r="F25" s="29"/>
      <c r="G25" s="29"/>
      <c r="H25" s="29"/>
      <c r="I25" s="29"/>
      <c r="J25" s="4"/>
    </row>
    <row r="26" spans="1:10" ht="48.75" customHeight="1" x14ac:dyDescent="0.25">
      <c r="C26" s="3"/>
      <c r="D26" s="3"/>
      <c r="E26" s="3"/>
      <c r="F26" s="3"/>
    </row>
    <row r="27" spans="1:10" ht="48.75" customHeight="1" x14ac:dyDescent="0.25">
      <c r="C27" s="3"/>
      <c r="D27" s="3"/>
      <c r="E27" s="3"/>
      <c r="F27" s="3"/>
    </row>
    <row r="28" spans="1:10" ht="48.75" customHeight="1" x14ac:dyDescent="0.25"/>
    <row r="29" spans="1:10" ht="48.75" customHeight="1" x14ac:dyDescent="0.25"/>
  </sheetData>
  <mergeCells count="6">
    <mergeCell ref="A20:G20"/>
    <mergeCell ref="A15:D15"/>
    <mergeCell ref="A6:J6"/>
    <mergeCell ref="E25:I25"/>
    <mergeCell ref="C4:G4"/>
    <mergeCell ref="A5:B5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kalkulacyjno cenowy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Małgorzata Szczepańska</cp:lastModifiedBy>
  <cp:lastPrinted>2024-06-28T10:29:30Z</cp:lastPrinted>
  <dcterms:created xsi:type="dcterms:W3CDTF">2003-05-21T08:12:31Z</dcterms:created>
  <dcterms:modified xsi:type="dcterms:W3CDTF">2024-06-28T10:32:32Z</dcterms:modified>
</cp:coreProperties>
</file>