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5" activeTab="0"/>
  </bookViews>
  <sheets>
    <sheet name="Oferta" sheetId="1" r:id="rId1"/>
  </sheets>
  <definedNames/>
  <calcPr fullCalcOnLoad="1"/>
</workbook>
</file>

<file path=xl/sharedStrings.xml><?xml version="1.0" encoding="utf-8"?>
<sst xmlns="http://schemas.openxmlformats.org/spreadsheetml/2006/main" count="127" uniqueCount="101">
  <si>
    <t>Lp.</t>
  </si>
  <si>
    <t>Podstawa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</si>
  <si>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</si>
  <si>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</si>
  <si>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</si>
  <si>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</si>
  <si>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</si>
  <si>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</si>
  <si>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</si>
  <si>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</si>
  <si>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</si>
  <si>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</si>
  <si>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</si>
  <si>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7</t>
  </si>
  <si>
    <t>ROBOTY PRZYGOTOWAWCZE</t>
  </si>
  <si>
    <t>1.1</t>
  </si>
  <si>
    <t>Odtworzenie trasy i punktów wysokościowych</t>
  </si>
  <si>
    <t>KNNR 1 0111-02</t>
  </si>
  <si>
    <t>Roboty pomiarowe przy liniowych robotach ziemnych - trasa dróg w terenie pagórkowatym lub górskim</t>
  </si>
  <si>
    <t>km</t>
  </si>
  <si>
    <t>RAZEM 1.1 Odtworzenie trasy i punktów wysokościowych</t>
  </si>
  <si>
    <t>1.2</t>
  </si>
  <si>
    <t>Prace porządkowe</t>
  </si>
  <si>
    <t>KNR 13-12 0201-03</t>
  </si>
  <si>
    <t>Mechaniczne karczowanie zagajników</t>
  </si>
  <si>
    <t>ha</t>
  </si>
  <si>
    <t>RAZEM 1.2 Prace porządkowe</t>
  </si>
  <si>
    <t>RAZEM 1 ROBOTY PRZYGOTOWAWCZE</t>
  </si>
  <si>
    <t>PODBUDOWA</t>
  </si>
  <si>
    <t>2.1</t>
  </si>
  <si>
    <t>Oczyszczenie i skropienie</t>
  </si>
  <si>
    <t>KNNR 6 1005-06</t>
  </si>
  <si>
    <t>Oczyszczenie mechaniczne nawierzchni drogowych bitumicznych</t>
  </si>
  <si>
    <t>m2</t>
  </si>
  <si>
    <t>KNNR 6 1005-07</t>
  </si>
  <si>
    <t>Skropienie asfaltem nawierzchni drogowych</t>
  </si>
  <si>
    <t>RAZEM 2.1 Oczyszczenie i skropienie</t>
  </si>
  <si>
    <t>2.2</t>
  </si>
  <si>
    <t>Wyrównanie podbudowy</t>
  </si>
  <si>
    <t>KNNR 6 0108-02</t>
  </si>
  <si>
    <t>Wyrównanie istniejącej podbudowy mieszanką mineralno-bitumiczną asfaltową mechaniczne 
AC16W
KR3</t>
  </si>
  <si>
    <t>t</t>
  </si>
  <si>
    <t>RAZEM 2.2 Wyrównanie podbudowy</t>
  </si>
  <si>
    <t>RAZEM 2 PODBUDOWA</t>
  </si>
  <si>
    <t>NAWIERZCHNIE</t>
  </si>
  <si>
    <t>3.1</t>
  </si>
  <si>
    <t>RAZEM 3.1 Oczyszczenie i skropienie</t>
  </si>
  <si>
    <t>3.2</t>
  </si>
  <si>
    <t>Nawierzchnie z mieszanki mineralno - bitumicznej</t>
  </si>
  <si>
    <t>8</t>
  </si>
  <si>
    <t>KNNR 6 0309-02</t>
  </si>
  <si>
    <t>Nawierzchnie z mieszanek mineralno-bitumicznych asfaltowych o grubości po zagęszczeniu 4 cm (warstwa ścieralna)
AC11S
KR3</t>
  </si>
  <si>
    <t>RAZEM 3.2 Nawierzchnie z mieszanki mineralno - bitumicznej</t>
  </si>
  <si>
    <t>RAZEM 3 NAWIERZCHNIE</t>
  </si>
  <si>
    <t>ZJAZDY Z KRUSZYWA</t>
  </si>
  <si>
    <t>4.1</t>
  </si>
  <si>
    <t>Przepusty pod zjazdami</t>
  </si>
  <si>
    <t>9</t>
  </si>
  <si>
    <t>KNR 9-20 0104-05</t>
  </si>
  <si>
    <t>Rury z PVC łączone na wcisk o śr. 400 mm (pod zjazdami) wraz z robotami towarzyszącymi</t>
  </si>
  <si>
    <t>m</t>
  </si>
  <si>
    <t>10</t>
  </si>
  <si>
    <t>KNNR 6 0113-02</t>
  </si>
  <si>
    <t>Warstwa dolna podbudowy z kruszyw łamanych o grubości po zagęszczeniu 20 cm</t>
  </si>
  <si>
    <t>11</t>
  </si>
  <si>
    <t>KNNR 6 0113-05</t>
  </si>
  <si>
    <t>Warstwa górna podbudowy z kruszyw łamanych o grubości po zagęszczeniu 10 cm</t>
  </si>
  <si>
    <t>RAZEM 4.1 Przepusty pod zjazdami</t>
  </si>
  <si>
    <t>RAZEM 4 ZJAZDY Z KRUSZYWA</t>
  </si>
  <si>
    <t>POBOCZA</t>
  </si>
  <si>
    <t>5.1</t>
  </si>
  <si>
    <t>Wyrównanie poboczy</t>
  </si>
  <si>
    <t>12</t>
  </si>
  <si>
    <t>KNNR 6 0204-05</t>
  </si>
  <si>
    <t>Wzmocnienie poboczy mieszanką tłuczniową o fr 0-31,5, grubość po zagęszczeniu 10 cm</t>
  </si>
  <si>
    <t>RAZEM 5.1 Wyrównanie poboczy</t>
  </si>
  <si>
    <t>RAZEM 5 POBOCZA</t>
  </si>
  <si>
    <t>ROWY</t>
  </si>
  <si>
    <t>6.1</t>
  </si>
  <si>
    <t>Odtworzenie rowów</t>
  </si>
  <si>
    <t>13</t>
  </si>
  <si>
    <t>KNNR 6 1302-02</t>
  </si>
  <si>
    <t>Oczyszczenie rowów z wyprofilowaniem dna i skarp z namułu gr. 20 cm</t>
  </si>
  <si>
    <t>RAZEM 6.1 Odtworzenie rowów</t>
  </si>
  <si>
    <t>RAZEM 6 ROWY</t>
  </si>
  <si>
    <t>RAZEM kosztorys NETTO:</t>
  </si>
  <si>
    <t>VAT (23%):</t>
  </si>
  <si>
    <t>RAZEM kosztorys BRUTTO:</t>
  </si>
  <si>
    <t>miejscowość, data</t>
  </si>
  <si>
    <t>podpis Wykonawcy</t>
  </si>
  <si>
    <t xml:space="preserve">Informacja dla wykonawcy:
Kosztorys ofertowy musi być opatrzony przez osobę lub osoby uprawnione do reprezentowania Wykonawcy kwalifikowanym podpisem elektronicznym, podpisem zaufanym lub podpisem osobistym. 
</t>
  </si>
  <si>
    <t>Załącznik nr 2 do SWZ</t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</si>
  <si>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</si>
  <si>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</si>
  <si>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</si>
  <si>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</si>
  <si>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</si>
  <si>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</si>
  <si>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</si>
  <si>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 xml:space="preserve">Numer postępowania :  </t>
    </r>
    <r>
      <rPr>
        <b/>
        <sz val="10"/>
        <rFont val="Arial"/>
        <family val="2"/>
      </rPr>
      <t>ZP.271.1.20.2024</t>
    </r>
  </si>
  <si>
    <r>
      <rPr>
        <sz val="11"/>
        <rFont val="Arial CE"/>
        <family val="0"/>
      </rPr>
      <t>składany w postępowaniu o udzielenie zamówienia publicznego pn.:</t>
    </r>
    <r>
      <rPr>
        <b/>
        <sz val="11"/>
        <rFont val="Arial CE"/>
        <family val="0"/>
      </rPr>
      <t xml:space="preserve">
Przebudowa drogi powiatowej NR 1717R Bobrówka - Wysock
</t>
    </r>
    <r>
      <rPr>
        <sz val="11"/>
        <rFont val="Arial CE"/>
        <family val="0"/>
      </rPr>
      <t>prowadzonym przez Powiatowy Zarząd Dróg w Jarosławiu, ul. Jana Pawła II 17, 37-500 Jarosław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</si>
</sst>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\ ###\ ###\ ##0.00"/>
    <numFmt numFmtId="173" formatCode="#\ ###\ ###\ ##0.000"/>
    <numFmt numFmtId="174" formatCode="[$-415]dddd\,\ d\ mmmm\ yyyy"/>
    <numFmt numFmtId="175" formatCode="#,##0.00\ &quot;zł&quot;"/>
  </numFmts>
  <fonts count="68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8"/>
      <name val="Century Gothic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7" fillId="0" borderId="0">
      <alignment/>
      <protection/>
    </xf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58" fillId="21" borderId="10" xfId="0" applyFont="1" applyFill="1" applyBorder="1" applyAlignment="1" applyProtection="1">
      <alignment horizontal="center" vertical="center" wrapText="1"/>
      <protection/>
    </xf>
    <xf numFmtId="172" fontId="59" fillId="12" borderId="10" xfId="0" applyNumberFormat="1" applyFont="1" applyFill="1" applyBorder="1" applyAlignment="1" applyProtection="1">
      <alignment vertical="center" wrapText="1"/>
      <protection/>
    </xf>
    <xf numFmtId="0" fontId="60" fillId="0" borderId="10" xfId="0" applyFont="1" applyBorder="1" applyAlignment="1" applyProtection="1">
      <alignment vertical="center" wrapText="1"/>
      <protection/>
    </xf>
    <xf numFmtId="172" fontId="59" fillId="6" borderId="10" xfId="0" applyNumberFormat="1" applyFont="1" applyFill="1" applyBorder="1" applyAlignment="1" applyProtection="1">
      <alignment vertical="center" wrapText="1"/>
      <protection/>
    </xf>
    <xf numFmtId="175" fontId="60" fillId="0" borderId="10" xfId="0" applyNumberFormat="1" applyFont="1" applyBorder="1" applyAlignment="1" applyProtection="1">
      <alignment vertical="center" wrapText="1"/>
      <protection/>
    </xf>
    <xf numFmtId="175" fontId="59" fillId="6" borderId="10" xfId="0" applyNumberFormat="1" applyFont="1" applyFill="1" applyBorder="1" applyAlignment="1" applyProtection="1">
      <alignment vertical="center" wrapText="1"/>
      <protection/>
    </xf>
    <xf numFmtId="175" fontId="59" fillId="12" borderId="10" xfId="0" applyNumberFormat="1" applyFont="1" applyFill="1" applyBorder="1" applyAlignment="1" applyProtection="1">
      <alignment vertical="center" wrapText="1"/>
      <protection/>
    </xf>
    <xf numFmtId="175" fontId="0" fillId="0" borderId="0" xfId="0" applyNumberFormat="1" applyAlignment="1">
      <alignment/>
    </xf>
    <xf numFmtId="4" fontId="60" fillId="0" borderId="10" xfId="0" applyNumberFormat="1" applyFont="1" applyBorder="1" applyAlignment="1" applyProtection="1">
      <alignment vertical="center" wrapText="1"/>
      <protection/>
    </xf>
    <xf numFmtId="4" fontId="59" fillId="6" borderId="10" xfId="0" applyNumberFormat="1" applyFont="1" applyFill="1" applyBorder="1" applyAlignment="1" applyProtection="1">
      <alignment vertical="center" wrapText="1"/>
      <protection/>
    </xf>
    <xf numFmtId="4" fontId="59" fillId="12" borderId="10" xfId="0" applyNumberFormat="1" applyFont="1" applyFill="1" applyBorder="1" applyAlignment="1" applyProtection="1">
      <alignment vertical="center" wrapText="1"/>
      <protection/>
    </xf>
    <xf numFmtId="172" fontId="59" fillId="18" borderId="10" xfId="0" applyNumberFormat="1" applyFont="1" applyFill="1" applyBorder="1" applyAlignment="1" applyProtection="1">
      <alignment vertical="center" wrapText="1"/>
      <protection/>
    </xf>
    <xf numFmtId="4" fontId="59" fillId="18" borderId="10" xfId="0" applyNumberFormat="1" applyFont="1" applyFill="1" applyBorder="1" applyAlignment="1" applyProtection="1">
      <alignment vertical="center" wrapText="1"/>
      <protection/>
    </xf>
    <xf numFmtId="175" fontId="59" fillId="18" borderId="10" xfId="0" applyNumberFormat="1" applyFont="1" applyFill="1" applyBorder="1" applyAlignment="1" applyProtection="1">
      <alignment vertical="center" wrapText="1"/>
      <protection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175" fontId="62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63" fillId="0" borderId="0" xfId="0" applyFont="1" applyAlignment="1">
      <alignment/>
    </xf>
    <xf numFmtId="175" fontId="39" fillId="0" borderId="0" xfId="0" applyNumberFormat="1" applyFont="1" applyAlignment="1">
      <alignment horizontal="center" vertical="center"/>
    </xf>
    <xf numFmtId="175" fontId="39" fillId="0" borderId="0" xfId="0" applyNumberFormat="1" applyFont="1" applyAlignment="1">
      <alignment horizontal="center" vertical="center" wrapText="1"/>
    </xf>
    <xf numFmtId="175" fontId="0" fillId="0" borderId="0" xfId="0" applyNumberFormat="1" applyAlignment="1">
      <alignment horizontal="center"/>
    </xf>
    <xf numFmtId="0" fontId="64" fillId="0" borderId="0" xfId="0" applyFont="1" applyAlignment="1">
      <alignment/>
    </xf>
    <xf numFmtId="0" fontId="64" fillId="0" borderId="0" xfId="0" applyFont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175" fontId="59" fillId="6" borderId="11" xfId="0" applyNumberFormat="1" applyFont="1" applyFill="1" applyBorder="1" applyAlignment="1" applyProtection="1">
      <alignment horizontal="center" vertical="center" wrapText="1"/>
      <protection/>
    </xf>
    <xf numFmtId="175" fontId="59" fillId="6" borderId="12" xfId="0" applyNumberFormat="1" applyFont="1" applyFill="1" applyBorder="1" applyAlignment="1" applyProtection="1">
      <alignment horizontal="center" vertical="center" wrapText="1"/>
      <protection/>
    </xf>
    <xf numFmtId="175" fontId="59" fillId="6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0" xfId="0" applyFont="1" applyAlignment="1">
      <alignment horizontal="left" vertical="center" wrapText="1"/>
    </xf>
    <xf numFmtId="0" fontId="66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67" fillId="0" borderId="0" xfId="0" applyFont="1" applyAlignment="1">
      <alignment horizontal="left"/>
    </xf>
    <xf numFmtId="0" fontId="8" fillId="0" borderId="14" xfId="51" applyFont="1" applyFill="1" applyBorder="1" applyAlignment="1">
      <alignment horizontal="center" wrapText="1"/>
      <protection/>
    </xf>
    <xf numFmtId="0" fontId="8" fillId="0" borderId="15" xfId="51" applyFont="1" applyFill="1" applyBorder="1" applyAlignment="1">
      <alignment horizontal="center" wrapText="1"/>
      <protection/>
    </xf>
    <xf numFmtId="0" fontId="8" fillId="0" borderId="16" xfId="51" applyFont="1" applyFill="1" applyBorder="1" applyAlignment="1">
      <alignment horizontal="center" wrapText="1"/>
      <protection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72"/>
  <sheetViews>
    <sheetView tabSelected="1" zoomScalePageLayoutView="0" workbookViewId="0" topLeftCell="A40">
      <selection activeCell="L24" sqref="L24"/>
    </sheetView>
  </sheetViews>
  <sheetFormatPr defaultColWidth="9.140625" defaultRowHeight="15"/>
  <cols>
    <col min="1" max="1" width="14.28125" style="0" customWidth="1"/>
    <col min="2" max="2" width="28.57421875" style="0" customWidth="1"/>
    <col min="3" max="3" width="57.140625" style="0" customWidth="1"/>
    <col min="4" max="6" width="14.28125" style="0" customWidth="1"/>
    <col min="7" max="7" width="22.57421875" style="0" customWidth="1"/>
    <col min="9" max="9" width="11.8515625" style="0" bestFit="1" customWidth="1"/>
  </cols>
  <sheetData>
    <row r="1" spans="1:7" ht="15">
      <c r="A1" s="19" t="s">
        <v>99</v>
      </c>
      <c r="B1" s="20"/>
      <c r="G1" s="21" t="s">
        <v>91</v>
      </c>
    </row>
    <row r="2" spans="1:7" ht="15">
      <c r="A2" s="19"/>
      <c r="B2" s="20"/>
      <c r="G2" s="21"/>
    </row>
    <row r="3" ht="90">
      <c r="G3" s="22" t="s">
        <v>92</v>
      </c>
    </row>
    <row r="4" spans="1:7" ht="15">
      <c r="A4" s="34" t="s">
        <v>93</v>
      </c>
      <c r="B4" s="34"/>
      <c r="G4" s="23"/>
    </row>
    <row r="5" spans="1:7" ht="15">
      <c r="A5" s="35" t="s">
        <v>94</v>
      </c>
      <c r="B5" s="35"/>
      <c r="C5" s="35"/>
      <c r="D5" s="35"/>
      <c r="E5" s="35"/>
      <c r="F5" s="35"/>
      <c r="G5" s="35"/>
    </row>
    <row r="6" ht="15">
      <c r="G6" s="23"/>
    </row>
    <row r="7" spans="1:7" ht="15">
      <c r="A7" s="24" t="s">
        <v>95</v>
      </c>
      <c r="G7" s="23"/>
    </row>
    <row r="8" spans="1:7" ht="15">
      <c r="A8" s="24"/>
      <c r="G8" s="23"/>
    </row>
    <row r="9" spans="1:7" ht="15">
      <c r="A9" s="36" t="s">
        <v>96</v>
      </c>
      <c r="B9" s="36"/>
      <c r="G9" s="23"/>
    </row>
    <row r="10" spans="1:7" ht="15">
      <c r="A10" s="24"/>
      <c r="G10" s="23"/>
    </row>
    <row r="11" spans="1:7" ht="15">
      <c r="A11" s="25" t="s">
        <v>97</v>
      </c>
      <c r="B11" s="25"/>
      <c r="G11" s="23"/>
    </row>
    <row r="12" spans="1:7" ht="15.75" thickBot="1">
      <c r="A12" s="26"/>
      <c r="B12" s="27"/>
      <c r="C12" s="28"/>
      <c r="D12" s="26"/>
      <c r="E12" s="29"/>
      <c r="F12" s="26"/>
      <c r="G12" s="26"/>
    </row>
    <row r="13" spans="1:7" ht="18">
      <c r="A13" s="37" t="s">
        <v>98</v>
      </c>
      <c r="B13" s="38"/>
      <c r="C13" s="38"/>
      <c r="D13" s="38"/>
      <c r="E13" s="38"/>
      <c r="F13" s="38"/>
      <c r="G13" s="39"/>
    </row>
    <row r="14" spans="1:7" ht="55.5" customHeight="1">
      <c r="A14" s="40" t="s">
        <v>100</v>
      </c>
      <c r="B14" s="41"/>
      <c r="C14" s="41"/>
      <c r="D14" s="41"/>
      <c r="E14" s="41"/>
      <c r="F14" s="41"/>
      <c r="G14" s="42"/>
    </row>
    <row r="15" spans="1:7" ht="1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6</v>
      </c>
    </row>
    <row r="16" spans="1:7" ht="15">
      <c r="A16" s="1" t="s">
        <v>7</v>
      </c>
      <c r="B16" s="1" t="s">
        <v>8</v>
      </c>
      <c r="C16" s="1" t="s">
        <v>9</v>
      </c>
      <c r="D16" s="1" t="s">
        <v>10</v>
      </c>
      <c r="E16" s="1" t="s">
        <v>11</v>
      </c>
      <c r="F16" s="1" t="s">
        <v>12</v>
      </c>
      <c r="G16" s="1" t="s">
        <v>13</v>
      </c>
    </row>
    <row r="17" spans="1:7" ht="15">
      <c r="A17" s="2" t="s">
        <v>7</v>
      </c>
      <c r="B17" s="2"/>
      <c r="C17" s="2" t="s">
        <v>14</v>
      </c>
      <c r="D17" s="2"/>
      <c r="E17" s="2"/>
      <c r="F17" s="2"/>
      <c r="G17" s="2"/>
    </row>
    <row r="18" spans="1:7" ht="15">
      <c r="A18" s="2" t="s">
        <v>15</v>
      </c>
      <c r="B18" s="2"/>
      <c r="C18" s="2" t="s">
        <v>16</v>
      </c>
      <c r="D18" s="2"/>
      <c r="E18" s="2"/>
      <c r="F18" s="2"/>
      <c r="G18" s="2"/>
    </row>
    <row r="19" spans="1:7" ht="49.5">
      <c r="A19" s="3" t="s">
        <v>7</v>
      </c>
      <c r="B19" s="3" t="s">
        <v>17</v>
      </c>
      <c r="C19" s="3" t="s">
        <v>18</v>
      </c>
      <c r="D19" s="3" t="s">
        <v>19</v>
      </c>
      <c r="E19" s="9">
        <v>0.57</v>
      </c>
      <c r="F19" s="5"/>
      <c r="G19" s="5">
        <f>E19*F19</f>
        <v>0</v>
      </c>
    </row>
    <row r="20" spans="1:7" ht="28.5">
      <c r="A20" s="4"/>
      <c r="B20" s="4"/>
      <c r="C20" s="4" t="s">
        <v>20</v>
      </c>
      <c r="D20" s="4"/>
      <c r="E20" s="10"/>
      <c r="F20" s="6"/>
      <c r="G20" s="6">
        <f>G19</f>
        <v>0</v>
      </c>
    </row>
    <row r="21" spans="1:7" ht="15">
      <c r="A21" s="2" t="s">
        <v>21</v>
      </c>
      <c r="B21" s="2"/>
      <c r="C21" s="2" t="s">
        <v>22</v>
      </c>
      <c r="D21" s="2"/>
      <c r="E21" s="11"/>
      <c r="F21" s="7"/>
      <c r="G21" s="7"/>
    </row>
    <row r="22" spans="1:7" ht="16.5">
      <c r="A22" s="3" t="s">
        <v>8</v>
      </c>
      <c r="B22" s="3" t="s">
        <v>23</v>
      </c>
      <c r="C22" s="3" t="s">
        <v>24</v>
      </c>
      <c r="D22" s="3" t="s">
        <v>25</v>
      </c>
      <c r="E22" s="9">
        <v>0.07</v>
      </c>
      <c r="F22" s="5"/>
      <c r="G22" s="5">
        <f>E22*F22</f>
        <v>0</v>
      </c>
    </row>
    <row r="23" spans="1:7" ht="15">
      <c r="A23" s="4"/>
      <c r="B23" s="4"/>
      <c r="C23" s="4" t="s">
        <v>26</v>
      </c>
      <c r="D23" s="4"/>
      <c r="E23" s="10"/>
      <c r="F23" s="6"/>
      <c r="G23" s="6">
        <f>G22</f>
        <v>0</v>
      </c>
    </row>
    <row r="24" spans="1:7" ht="15">
      <c r="A24" s="12"/>
      <c r="B24" s="12"/>
      <c r="C24" s="12" t="s">
        <v>27</v>
      </c>
      <c r="D24" s="12"/>
      <c r="E24" s="13"/>
      <c r="F24" s="14"/>
      <c r="G24" s="14">
        <f>G23+G20</f>
        <v>0</v>
      </c>
    </row>
    <row r="25" spans="1:7" ht="15">
      <c r="A25" s="2" t="s">
        <v>8</v>
      </c>
      <c r="B25" s="2"/>
      <c r="C25" s="2" t="s">
        <v>28</v>
      </c>
      <c r="D25" s="2"/>
      <c r="E25" s="11"/>
      <c r="F25" s="7"/>
      <c r="G25" s="7"/>
    </row>
    <row r="26" spans="1:7" ht="15">
      <c r="A26" s="2" t="s">
        <v>29</v>
      </c>
      <c r="B26" s="2"/>
      <c r="C26" s="2" t="s">
        <v>30</v>
      </c>
      <c r="D26" s="2"/>
      <c r="E26" s="11"/>
      <c r="F26" s="7"/>
      <c r="G26" s="7"/>
    </row>
    <row r="27" spans="1:7" ht="33">
      <c r="A27" s="3" t="s">
        <v>9</v>
      </c>
      <c r="B27" s="3" t="s">
        <v>31</v>
      </c>
      <c r="C27" s="3" t="s">
        <v>32</v>
      </c>
      <c r="D27" s="3" t="s">
        <v>33</v>
      </c>
      <c r="E27" s="9">
        <v>2850</v>
      </c>
      <c r="F27" s="5"/>
      <c r="G27" s="5">
        <f>E27*F27</f>
        <v>0</v>
      </c>
    </row>
    <row r="28" spans="1:7" ht="16.5">
      <c r="A28" s="3" t="s">
        <v>10</v>
      </c>
      <c r="B28" s="3" t="s">
        <v>34</v>
      </c>
      <c r="C28" s="3" t="s">
        <v>35</v>
      </c>
      <c r="D28" s="3" t="s">
        <v>33</v>
      </c>
      <c r="E28" s="9">
        <v>2850</v>
      </c>
      <c r="F28" s="5"/>
      <c r="G28" s="5">
        <f>E28*F28</f>
        <v>0</v>
      </c>
    </row>
    <row r="29" spans="1:7" ht="15">
      <c r="A29" s="4"/>
      <c r="B29" s="4"/>
      <c r="C29" s="4" t="s">
        <v>36</v>
      </c>
      <c r="D29" s="4"/>
      <c r="E29" s="10"/>
      <c r="F29" s="6"/>
      <c r="G29" s="6">
        <f>G27+G28</f>
        <v>0</v>
      </c>
    </row>
    <row r="30" spans="1:7" ht="15">
      <c r="A30" s="2" t="s">
        <v>37</v>
      </c>
      <c r="B30" s="2"/>
      <c r="C30" s="2" t="s">
        <v>38</v>
      </c>
      <c r="D30" s="2"/>
      <c r="E30" s="11"/>
      <c r="F30" s="7"/>
      <c r="G30" s="7"/>
    </row>
    <row r="31" spans="1:7" ht="66">
      <c r="A31" s="3" t="s">
        <v>11</v>
      </c>
      <c r="B31" s="3" t="s">
        <v>39</v>
      </c>
      <c r="C31" s="3" t="s">
        <v>40</v>
      </c>
      <c r="D31" s="3" t="s">
        <v>41</v>
      </c>
      <c r="E31" s="9">
        <v>427.5</v>
      </c>
      <c r="F31" s="5"/>
      <c r="G31" s="5">
        <f>E31*F31</f>
        <v>0</v>
      </c>
    </row>
    <row r="32" spans="1:7" ht="15">
      <c r="A32" s="4"/>
      <c r="B32" s="4"/>
      <c r="C32" s="4" t="s">
        <v>42</v>
      </c>
      <c r="D32" s="4"/>
      <c r="E32" s="10"/>
      <c r="F32" s="6"/>
      <c r="G32" s="6">
        <f>G31</f>
        <v>0</v>
      </c>
    </row>
    <row r="33" spans="1:7" ht="15">
      <c r="A33" s="12"/>
      <c r="B33" s="12"/>
      <c r="C33" s="12" t="s">
        <v>43</v>
      </c>
      <c r="D33" s="12"/>
      <c r="E33" s="13"/>
      <c r="F33" s="14"/>
      <c r="G33" s="14">
        <f>G32+G29</f>
        <v>0</v>
      </c>
    </row>
    <row r="34" spans="1:7" ht="15">
      <c r="A34" s="2" t="s">
        <v>9</v>
      </c>
      <c r="B34" s="2"/>
      <c r="C34" s="2" t="s">
        <v>44</v>
      </c>
      <c r="D34" s="2"/>
      <c r="E34" s="11"/>
      <c r="F34" s="7"/>
      <c r="G34" s="7"/>
    </row>
    <row r="35" spans="1:7" ht="15">
      <c r="A35" s="2" t="s">
        <v>45</v>
      </c>
      <c r="B35" s="2"/>
      <c r="C35" s="2" t="s">
        <v>30</v>
      </c>
      <c r="D35" s="2"/>
      <c r="E35" s="11"/>
      <c r="F35" s="7"/>
      <c r="G35" s="7"/>
    </row>
    <row r="36" spans="1:7" ht="33">
      <c r="A36" s="3" t="s">
        <v>12</v>
      </c>
      <c r="B36" s="3" t="s">
        <v>31</v>
      </c>
      <c r="C36" s="3" t="s">
        <v>32</v>
      </c>
      <c r="D36" s="3" t="s">
        <v>33</v>
      </c>
      <c r="E36" s="9">
        <v>2850</v>
      </c>
      <c r="F36" s="5"/>
      <c r="G36" s="5">
        <f>E36*F36</f>
        <v>0</v>
      </c>
    </row>
    <row r="37" spans="1:7" ht="16.5">
      <c r="A37" s="3" t="s">
        <v>13</v>
      </c>
      <c r="B37" s="3" t="s">
        <v>34</v>
      </c>
      <c r="C37" s="3" t="s">
        <v>35</v>
      </c>
      <c r="D37" s="3" t="s">
        <v>33</v>
      </c>
      <c r="E37" s="9">
        <v>2850</v>
      </c>
      <c r="F37" s="5"/>
      <c r="G37" s="5">
        <f>E37*F37</f>
        <v>0</v>
      </c>
    </row>
    <row r="38" spans="1:7" ht="15">
      <c r="A38" s="4"/>
      <c r="B38" s="4"/>
      <c r="C38" s="4" t="s">
        <v>46</v>
      </c>
      <c r="D38" s="4"/>
      <c r="E38" s="10"/>
      <c r="F38" s="6"/>
      <c r="G38" s="6">
        <f>G36+G37</f>
        <v>0</v>
      </c>
    </row>
    <row r="39" spans="1:7" ht="15">
      <c r="A39" s="2" t="s">
        <v>47</v>
      </c>
      <c r="B39" s="2"/>
      <c r="C39" s="2" t="s">
        <v>48</v>
      </c>
      <c r="D39" s="2"/>
      <c r="E39" s="11"/>
      <c r="F39" s="7"/>
      <c r="G39" s="7"/>
    </row>
    <row r="40" spans="1:7" ht="82.5">
      <c r="A40" s="3" t="s">
        <v>49</v>
      </c>
      <c r="B40" s="3" t="s">
        <v>50</v>
      </c>
      <c r="C40" s="3" t="s">
        <v>51</v>
      </c>
      <c r="D40" s="3" t="s">
        <v>33</v>
      </c>
      <c r="E40" s="9">
        <v>2850</v>
      </c>
      <c r="F40" s="5"/>
      <c r="G40" s="5">
        <f>E40*F40</f>
        <v>0</v>
      </c>
    </row>
    <row r="41" spans="1:7" ht="28.5">
      <c r="A41" s="4"/>
      <c r="B41" s="4"/>
      <c r="C41" s="4" t="s">
        <v>52</v>
      </c>
      <c r="D41" s="4"/>
      <c r="E41" s="10"/>
      <c r="F41" s="6"/>
      <c r="G41" s="6">
        <f>G40</f>
        <v>0</v>
      </c>
    </row>
    <row r="42" spans="1:7" ht="15">
      <c r="A42" s="12"/>
      <c r="B42" s="12"/>
      <c r="C42" s="12" t="s">
        <v>53</v>
      </c>
      <c r="D42" s="12"/>
      <c r="E42" s="13"/>
      <c r="F42" s="14"/>
      <c r="G42" s="14">
        <f>G41+G38</f>
        <v>0</v>
      </c>
    </row>
    <row r="43" spans="1:7" ht="15">
      <c r="A43" s="2" t="s">
        <v>10</v>
      </c>
      <c r="B43" s="2"/>
      <c r="C43" s="2" t="s">
        <v>54</v>
      </c>
      <c r="D43" s="2"/>
      <c r="E43" s="11"/>
      <c r="F43" s="7"/>
      <c r="G43" s="7"/>
    </row>
    <row r="44" spans="1:7" ht="15">
      <c r="A44" s="2" t="s">
        <v>55</v>
      </c>
      <c r="B44" s="2"/>
      <c r="C44" s="2" t="s">
        <v>56</v>
      </c>
      <c r="D44" s="2"/>
      <c r="E44" s="11"/>
      <c r="F44" s="7"/>
      <c r="G44" s="7"/>
    </row>
    <row r="45" spans="1:7" ht="33">
      <c r="A45" s="3" t="s">
        <v>57</v>
      </c>
      <c r="B45" s="3" t="s">
        <v>58</v>
      </c>
      <c r="C45" s="3" t="s">
        <v>59</v>
      </c>
      <c r="D45" s="3" t="s">
        <v>60</v>
      </c>
      <c r="E45" s="9">
        <v>72</v>
      </c>
      <c r="F45" s="5"/>
      <c r="G45" s="5">
        <f>E45*F45</f>
        <v>0</v>
      </c>
    </row>
    <row r="46" spans="1:7" ht="33">
      <c r="A46" s="3" t="s">
        <v>61</v>
      </c>
      <c r="B46" s="3" t="s">
        <v>62</v>
      </c>
      <c r="C46" s="3" t="s">
        <v>63</v>
      </c>
      <c r="D46" s="3" t="s">
        <v>33</v>
      </c>
      <c r="E46" s="9">
        <v>216</v>
      </c>
      <c r="F46" s="5"/>
      <c r="G46" s="5">
        <f>E46*F46</f>
        <v>0</v>
      </c>
    </row>
    <row r="47" spans="1:7" ht="33">
      <c r="A47" s="3" t="s">
        <v>64</v>
      </c>
      <c r="B47" s="3" t="s">
        <v>65</v>
      </c>
      <c r="C47" s="3" t="s">
        <v>66</v>
      </c>
      <c r="D47" s="3" t="s">
        <v>33</v>
      </c>
      <c r="E47" s="9">
        <v>216</v>
      </c>
      <c r="F47" s="5"/>
      <c r="G47" s="5">
        <f>E47*F47</f>
        <v>0</v>
      </c>
    </row>
    <row r="48" spans="1:7" ht="15">
      <c r="A48" s="4"/>
      <c r="B48" s="4"/>
      <c r="C48" s="4" t="s">
        <v>67</v>
      </c>
      <c r="D48" s="4"/>
      <c r="E48" s="10"/>
      <c r="F48" s="6"/>
      <c r="G48" s="6">
        <f>G45+G46+G47</f>
        <v>0</v>
      </c>
    </row>
    <row r="49" spans="1:7" ht="15">
      <c r="A49" s="12"/>
      <c r="B49" s="12"/>
      <c r="C49" s="12" t="s">
        <v>68</v>
      </c>
      <c r="D49" s="12"/>
      <c r="E49" s="13"/>
      <c r="F49" s="14"/>
      <c r="G49" s="14">
        <f>G48</f>
        <v>0</v>
      </c>
    </row>
    <row r="50" spans="1:7" ht="15">
      <c r="A50" s="2" t="s">
        <v>11</v>
      </c>
      <c r="B50" s="2"/>
      <c r="C50" s="2" t="s">
        <v>69</v>
      </c>
      <c r="D50" s="2"/>
      <c r="E50" s="11"/>
      <c r="F50" s="7"/>
      <c r="G50" s="7"/>
    </row>
    <row r="51" spans="1:7" ht="15">
      <c r="A51" s="2" t="s">
        <v>70</v>
      </c>
      <c r="B51" s="2"/>
      <c r="C51" s="2" t="s">
        <v>71</v>
      </c>
      <c r="D51" s="2"/>
      <c r="E51" s="11"/>
      <c r="F51" s="7"/>
      <c r="G51" s="7"/>
    </row>
    <row r="52" spans="1:7" ht="33">
      <c r="A52" s="3" t="s">
        <v>72</v>
      </c>
      <c r="B52" s="3" t="s">
        <v>73</v>
      </c>
      <c r="C52" s="3" t="s">
        <v>74</v>
      </c>
      <c r="D52" s="3" t="s">
        <v>33</v>
      </c>
      <c r="E52" s="9">
        <v>570</v>
      </c>
      <c r="F52" s="5"/>
      <c r="G52" s="5">
        <f>E52*F52</f>
        <v>0</v>
      </c>
    </row>
    <row r="53" spans="1:7" ht="15">
      <c r="A53" s="4"/>
      <c r="B53" s="4"/>
      <c r="C53" s="4" t="s">
        <v>75</v>
      </c>
      <c r="D53" s="4"/>
      <c r="E53" s="10"/>
      <c r="F53" s="6"/>
      <c r="G53" s="6">
        <f>G52</f>
        <v>0</v>
      </c>
    </row>
    <row r="54" spans="1:7" ht="15">
      <c r="A54" s="12"/>
      <c r="B54" s="12"/>
      <c r="C54" s="12" t="s">
        <v>76</v>
      </c>
      <c r="D54" s="12"/>
      <c r="E54" s="13"/>
      <c r="F54" s="14"/>
      <c r="G54" s="14">
        <f>G53</f>
        <v>0</v>
      </c>
    </row>
    <row r="55" spans="1:7" ht="15">
      <c r="A55" s="2" t="s">
        <v>12</v>
      </c>
      <c r="B55" s="2"/>
      <c r="C55" s="2" t="s">
        <v>77</v>
      </c>
      <c r="D55" s="2"/>
      <c r="E55" s="11"/>
      <c r="F55" s="7"/>
      <c r="G55" s="7"/>
    </row>
    <row r="56" spans="1:7" ht="15">
      <c r="A56" s="2" t="s">
        <v>78</v>
      </c>
      <c r="B56" s="2"/>
      <c r="C56" s="2" t="s">
        <v>79</v>
      </c>
      <c r="D56" s="2"/>
      <c r="E56" s="11"/>
      <c r="F56" s="7"/>
      <c r="G56" s="7"/>
    </row>
    <row r="57" spans="1:7" ht="33">
      <c r="A57" s="3" t="s">
        <v>80</v>
      </c>
      <c r="B57" s="3" t="s">
        <v>81</v>
      </c>
      <c r="C57" s="3" t="s">
        <v>82</v>
      </c>
      <c r="D57" s="3" t="s">
        <v>60</v>
      </c>
      <c r="E57" s="9">
        <v>1140</v>
      </c>
      <c r="F57" s="5"/>
      <c r="G57" s="5">
        <f>E57*F57</f>
        <v>0</v>
      </c>
    </row>
    <row r="58" spans="1:7" ht="15">
      <c r="A58" s="4"/>
      <c r="B58" s="4"/>
      <c r="C58" s="4" t="s">
        <v>83</v>
      </c>
      <c r="D58" s="4"/>
      <c r="E58" s="10"/>
      <c r="F58" s="6"/>
      <c r="G58" s="6">
        <f>G57</f>
        <v>0</v>
      </c>
    </row>
    <row r="59" spans="1:7" ht="15">
      <c r="A59" s="12"/>
      <c r="B59" s="12"/>
      <c r="C59" s="12" t="s">
        <v>84</v>
      </c>
      <c r="D59" s="12"/>
      <c r="E59" s="13"/>
      <c r="F59" s="14"/>
      <c r="G59" s="14">
        <f>G58</f>
        <v>0</v>
      </c>
    </row>
    <row r="60" spans="1:7" ht="15">
      <c r="A60" s="4"/>
      <c r="B60" s="4"/>
      <c r="C60" s="4" t="s">
        <v>85</v>
      </c>
      <c r="D60" s="4"/>
      <c r="E60" s="30">
        <f>SUM(G24,G33,G42,G49,G54,G59)</f>
        <v>0</v>
      </c>
      <c r="F60" s="31"/>
      <c r="G60" s="32"/>
    </row>
    <row r="61" spans="1:7" ht="15">
      <c r="A61" s="4"/>
      <c r="B61" s="4"/>
      <c r="C61" s="4" t="s">
        <v>86</v>
      </c>
      <c r="D61" s="4"/>
      <c r="E61" s="30">
        <f>E60*0.23</f>
        <v>0</v>
      </c>
      <c r="F61" s="31"/>
      <c r="G61" s="32"/>
    </row>
    <row r="62" spans="1:9" ht="15">
      <c r="A62" s="4"/>
      <c r="B62" s="4"/>
      <c r="C62" s="4" t="s">
        <v>87</v>
      </c>
      <c r="D62" s="4"/>
      <c r="E62" s="30">
        <f>E60+E61</f>
        <v>0</v>
      </c>
      <c r="F62" s="31"/>
      <c r="G62" s="32"/>
      <c r="I62" s="8"/>
    </row>
    <row r="63" spans="6:7" ht="15">
      <c r="F63" s="8"/>
      <c r="G63" s="8"/>
    </row>
    <row r="64" spans="1:7" ht="15">
      <c r="A64" s="15"/>
      <c r="B64" s="16" t="s">
        <v>88</v>
      </c>
      <c r="C64" s="17"/>
      <c r="D64" s="17"/>
      <c r="E64" s="17"/>
      <c r="F64" s="18" t="s">
        <v>89</v>
      </c>
      <c r="G64" s="17"/>
    </row>
    <row r="65" spans="1:7" ht="15">
      <c r="A65" s="15"/>
      <c r="B65" s="16"/>
      <c r="C65" s="17"/>
      <c r="D65" s="17"/>
      <c r="E65" s="17"/>
      <c r="F65" s="18"/>
      <c r="G65" s="17"/>
    </row>
    <row r="66" spans="1:7" ht="44.25" customHeight="1">
      <c r="A66" s="33" t="s">
        <v>90</v>
      </c>
      <c r="B66" s="33"/>
      <c r="C66" s="33"/>
      <c r="D66" s="33"/>
      <c r="E66" s="33"/>
      <c r="F66" s="33"/>
      <c r="G66" s="33"/>
    </row>
    <row r="67" spans="6:7" ht="15">
      <c r="F67" s="8"/>
      <c r="G67" s="8"/>
    </row>
    <row r="68" spans="6:7" ht="15">
      <c r="F68" s="8"/>
      <c r="G68" s="8"/>
    </row>
    <row r="69" spans="6:7" ht="15">
      <c r="F69" s="8"/>
      <c r="G69" s="8"/>
    </row>
    <row r="70" spans="6:7" ht="15">
      <c r="F70" s="8"/>
      <c r="G70" s="8"/>
    </row>
    <row r="71" spans="6:7" ht="15">
      <c r="F71" s="8"/>
      <c r="G71" s="8"/>
    </row>
    <row r="72" spans="6:7" ht="15">
      <c r="F72" s="8"/>
      <c r="G72" s="8"/>
    </row>
  </sheetData>
  <sheetProtection/>
  <mergeCells count="9">
    <mergeCell ref="E60:G60"/>
    <mergeCell ref="E61:G61"/>
    <mergeCell ref="E62:G62"/>
    <mergeCell ref="A66:G66"/>
    <mergeCell ref="A4:B4"/>
    <mergeCell ref="A5:G5"/>
    <mergeCell ref="A9:B9"/>
    <mergeCell ref="A13:G13"/>
    <mergeCell ref="A14:G14"/>
  </mergeCells>
  <printOptions/>
  <pageMargins left="0.7086614173228347" right="0.7086614173228347" top="0.7480314960629921" bottom="0.7480314960629921" header="0.31496062992125984" footer="0.31496062992125984"/>
  <pageSetup errors="blank" fitToHeight="0" fitToWidth="0" horizontalDpi="600" verticalDpi="600" orientation="landscape" scale="71" r:id="rId1"/>
  <ignoredErrors>
    <ignoredError sqref="A15:G18 A21:G21 A19:D19 A25:G26 A22:D22 A30:G30 A28:D28 A34:G35 A31:D31 A39:G39 A37:D37 A43:G44 A40:D40 A50:G51 A47:D47 A55:G56 A52:D52 A60:B60 A57:D57 A20:F20 A23:F23 A24:F24 A29:F29 A32:F32 A33:F33 A38:F38 A41:F41 A42:F42 A48:F48 A49:F49 A53:F53 A54:F54 A58:F58 A59:F59 D60 A27:D27 A36:D36 A45:D45 A46:D4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Justyna</cp:lastModifiedBy>
  <cp:lastPrinted>2024-04-12T09:18:32Z</cp:lastPrinted>
  <dcterms:created xsi:type="dcterms:W3CDTF">2024-04-12T06:53:27Z</dcterms:created>
  <dcterms:modified xsi:type="dcterms:W3CDTF">2024-04-12T12:54:08Z</dcterms:modified>
  <cp:category/>
  <cp:version/>
  <cp:contentType/>
  <cp:contentStatus/>
</cp:coreProperties>
</file>