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lena.zalesna.WODR0\Desktop\KOP.261.4.2024\"/>
    </mc:Choice>
  </mc:AlternateContent>
  <bookViews>
    <workbookView xWindow="0" yWindow="0" windowWidth="28800" windowHeight="12228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4" i="1" l="1"/>
  <c r="G93" i="1"/>
  <c r="G102" i="1"/>
  <c r="G90" i="1"/>
  <c r="G108" i="1"/>
  <c r="G107" i="1"/>
  <c r="G106" i="1"/>
  <c r="G105" i="1"/>
  <c r="G103" i="1"/>
  <c r="G101" i="1"/>
  <c r="G100" i="1"/>
  <c r="G99" i="1"/>
  <c r="G98" i="1"/>
  <c r="G97" i="1"/>
  <c r="G96" i="1"/>
  <c r="G95" i="1"/>
  <c r="G94" i="1"/>
  <c r="G92" i="1"/>
  <c r="G91" i="1"/>
  <c r="I78" i="1"/>
  <c r="G83" i="1" l="1"/>
  <c r="G84" i="1"/>
  <c r="H91" i="1" l="1"/>
  <c r="H92" i="1"/>
  <c r="H93" i="1"/>
  <c r="H94" i="1"/>
  <c r="H95" i="1"/>
  <c r="H96" i="1"/>
  <c r="H97" i="1"/>
  <c r="H98" i="1"/>
  <c r="H90" i="1"/>
  <c r="V78" i="1"/>
  <c r="T78" i="1"/>
  <c r="R78" i="1"/>
  <c r="P78" i="1"/>
  <c r="N78" i="1"/>
  <c r="L78" i="1"/>
  <c r="J78" i="1"/>
  <c r="F78" i="1"/>
  <c r="G78" i="1"/>
  <c r="H78" i="1"/>
  <c r="H99" i="1" l="1"/>
  <c r="W78" i="1"/>
  <c r="G85" i="1" s="1"/>
  <c r="U78" i="1"/>
  <c r="S78" i="1"/>
  <c r="Q78" i="1"/>
  <c r="G113" i="1" l="1"/>
  <c r="K78" i="1"/>
  <c r="M78" i="1"/>
  <c r="O78" i="1"/>
  <c r="X78" i="1"/>
  <c r="G114" i="1" s="1"/>
  <c r="E78" i="1"/>
  <c r="G109" i="1" l="1"/>
  <c r="E79" i="1"/>
  <c r="O79" i="1"/>
  <c r="M79" i="1"/>
  <c r="K79" i="1"/>
  <c r="I79" i="1"/>
  <c r="I83" i="1" s="1"/>
  <c r="G79" i="1"/>
  <c r="G86" i="1"/>
  <c r="I86" i="1" l="1"/>
  <c r="I85" i="1"/>
  <c r="I84" i="1"/>
</calcChain>
</file>

<file path=xl/sharedStrings.xml><?xml version="1.0" encoding="utf-8"?>
<sst xmlns="http://schemas.openxmlformats.org/spreadsheetml/2006/main" count="299" uniqueCount="241">
  <si>
    <t>Beata Wojciechowska</t>
  </si>
  <si>
    <t>Sebastian Woźniak</t>
  </si>
  <si>
    <t>Martyna Jakuboszczak</t>
  </si>
  <si>
    <t>Weronika Grabowska</t>
  </si>
  <si>
    <t>Tomasz Kuczyński</t>
  </si>
  <si>
    <t>Łukasz Kuleczka</t>
  </si>
  <si>
    <t>Jerzy Kryś</t>
  </si>
  <si>
    <t>Eliza Nowak</t>
  </si>
  <si>
    <t>Katarzyna Kaczmarek</t>
  </si>
  <si>
    <t>Mariusz Makówka</t>
  </si>
  <si>
    <t>Elżbieta Rymarska</t>
  </si>
  <si>
    <t>Anna Czarnecka</t>
  </si>
  <si>
    <t>Przemysław Tramowski</t>
  </si>
  <si>
    <t>Paulina Przewoźna</t>
  </si>
  <si>
    <t>Maria Cicha</t>
  </si>
  <si>
    <t>Kamila Stachowiak</t>
  </si>
  <si>
    <t>Katarzyna Polaszek</t>
  </si>
  <si>
    <t>Estera Baraniak</t>
  </si>
  <si>
    <t>Aldona Mosiek</t>
  </si>
  <si>
    <t>Nina Bartol</t>
  </si>
  <si>
    <t>Krystian Karnicki</t>
  </si>
  <si>
    <t>Monika Sychowska</t>
  </si>
  <si>
    <t>Katarzyna Szczepańska</t>
  </si>
  <si>
    <t>Kinga Kubicka</t>
  </si>
  <si>
    <t>Żaneta Marciniak-Białas</t>
  </si>
  <si>
    <t>Marcin Morawiec</t>
  </si>
  <si>
    <t>Monika Szczepaniak</t>
  </si>
  <si>
    <t>Tomasz Roszyk</t>
  </si>
  <si>
    <t>Adam Dudziak</t>
  </si>
  <si>
    <t>Tomasz Olejnicki</t>
  </si>
  <si>
    <t>Sylwia Dunaj</t>
  </si>
  <si>
    <t>Katarzyna Budna</t>
  </si>
  <si>
    <t>Liliana Tatara</t>
  </si>
  <si>
    <t>Magdalena Kopeć</t>
  </si>
  <si>
    <t>Donata Lewandowska</t>
  </si>
  <si>
    <t>Agnieszka Michlicka</t>
  </si>
  <si>
    <t>Katarzyna Kowalska</t>
  </si>
  <si>
    <t>Anna Dzięcioł</t>
  </si>
  <si>
    <t>Izabela Grzesiak</t>
  </si>
  <si>
    <t>Barbara Skrzypniak</t>
  </si>
  <si>
    <t>Małgorzata Król</t>
  </si>
  <si>
    <t>Monika Mocna</t>
  </si>
  <si>
    <t>Andrzej Otto</t>
  </si>
  <si>
    <t>Renata Zdunek</t>
  </si>
  <si>
    <t>Piotr Szkudlarek</t>
  </si>
  <si>
    <t>Mirosława Kolasa</t>
  </si>
  <si>
    <t>Maciej Kałużny</t>
  </si>
  <si>
    <t>Paweł Stasiak</t>
  </si>
  <si>
    <t>Aleksandra Zatylna</t>
  </si>
  <si>
    <t>Magdalena Jarosik</t>
  </si>
  <si>
    <t>Tomasz Szymański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</si>
  <si>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</si>
  <si>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</si>
  <si>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</si>
  <si>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</si>
  <si>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</si>
  <si>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</si>
  <si>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</si>
  <si>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</si>
  <si>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</si>
  <si>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</si>
  <si>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</si>
  <si>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</si>
  <si>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</si>
  <si>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</si>
  <si>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</si>
  <si>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</si>
  <si>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</si>
  <si>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</si>
  <si>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</si>
  <si>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</si>
  <si>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</si>
  <si>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</si>
  <si>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</si>
  <si>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</si>
  <si>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</si>
  <si>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</si>
  <si>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</si>
  <si>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</si>
  <si>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</si>
  <si>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</si>
  <si>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</si>
  <si>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</si>
  <si>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</si>
  <si>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</si>
  <si>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</si>
  <si>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</si>
  <si>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</si>
  <si>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</si>
  <si>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</si>
  <si>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</si>
  <si>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</si>
  <si>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</si>
  <si>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</si>
  <si>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</si>
  <si>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</si>
  <si>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</si>
  <si>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</si>
  <si>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</si>
  <si>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</si>
  <si>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</si>
  <si>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</si>
  <si>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</si>
  <si>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</si>
  <si>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</si>
  <si>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</si>
  <si>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</si>
  <si>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</si>
  <si>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</si>
  <si>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</si>
  <si>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</si>
  <si>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</si>
  <si>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</si>
  <si>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</si>
  <si>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</si>
  <si>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</si>
  <si>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</si>
  <si>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</si>
  <si>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</si>
  <si>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</si>
  <si>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</si>
  <si>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</si>
  <si>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Magdalena Walkowiak</t>
  </si>
  <si>
    <t>ul. Kościuszki 88, 64-700 Czarnków</t>
  </si>
  <si>
    <t>Ewelina Surma</t>
  </si>
  <si>
    <t>ul. Powstańców Wlkp. 121, 64-733 Drawsko</t>
  </si>
  <si>
    <t>Paweł Kopaniarz</t>
  </si>
  <si>
    <t>ul. Obornicka 6a, 64-710 Połajewo</t>
  </si>
  <si>
    <t>Krzysztof Leszczyński</t>
  </si>
  <si>
    <t>ul. Mostowa 9, 64-800 Chodzież</t>
  </si>
  <si>
    <t>Justyna Chylewska</t>
  </si>
  <si>
    <t xml:space="preserve">ul. 8 Marca 5, 77-400 Złotów </t>
  </si>
  <si>
    <t>Kamil Mróz</t>
  </si>
  <si>
    <t>Iwona Walkowiak</t>
  </si>
  <si>
    <t>Joanna Sawicka</t>
  </si>
  <si>
    <t>ul. Wojska Polskiego 49B/6, 64-920 Piła</t>
  </si>
  <si>
    <t>Izabela Saturska</t>
  </si>
  <si>
    <t xml:space="preserve">Pobórka Wielka 59, 89 - 340 Białośliwie </t>
  </si>
  <si>
    <t>Lucyna Białczyk</t>
  </si>
  <si>
    <t>Mateusz Pająk</t>
  </si>
  <si>
    <t xml:space="preserve">ul. Sikorskiego 7, 89-310 Łobżenica, </t>
  </si>
  <si>
    <t>ul. Żeromskiego 16, 64-200 Wolsztyn pok. 13</t>
  </si>
  <si>
    <t>ul. Parkowa 2, Sielinko, 64-330 Opalenica</t>
  </si>
  <si>
    <t>ul. Mossego 9, 62-065 Grodzisk Wlkp.</t>
  </si>
  <si>
    <t xml:space="preserve">ul. Jana Pawła II 10, , 64-550 Duszniki , </t>
  </si>
  <si>
    <t>ul. Ratuszowa 3 , 64-510 Wronki</t>
  </si>
  <si>
    <t>ul. kard. Stanisława Wyszyńskiego 23, 64-420 Kwilcz</t>
  </si>
  <si>
    <t>Gałowo, ul. Wierzbowa 12, 64-500 Szamotuły</t>
  </si>
  <si>
    <t>ul. Poznańska 36, 64-361 Miedzichowo</t>
  </si>
  <si>
    <t>ul. Kolejowa 4 , 63-920 Pakosław</t>
  </si>
  <si>
    <t xml:space="preserve">ul. Kobylińska 33, 63-910 Miejska Górka </t>
  </si>
  <si>
    <t xml:space="preserve">ul. T. Kościuszki 36a , 64-113 Osieczna </t>
  </si>
  <si>
    <t>ul. Powst. Wlkp. 30 , 63-840 Krobia</t>
  </si>
  <si>
    <t>Gołaszyn 60, 63-940 Bojanowo</t>
  </si>
  <si>
    <t>ul. Sądowa 5, 64-600 Oborniki</t>
  </si>
  <si>
    <t xml:space="preserve">ul. Mickiewicza 14, 64-630 Ryczywół, </t>
  </si>
  <si>
    <t>ul. Rogozińska 38, 62-095 Murowana Goślina</t>
  </si>
  <si>
    <t>ul. Poznańska 11, 62-060 Stęszew</t>
  </si>
  <si>
    <t>ul. Stawna 1, 62-052 Komorniki</t>
  </si>
  <si>
    <t xml:space="preserve">ul. Libelta 2 , 63-000 Środa Wielkopolska </t>
  </si>
  <si>
    <t>pl. Wyzwolenia 4, 63-140 Dolsk</t>
  </si>
  <si>
    <t>ul.Poznańska 14, 63-040 Nowe Miasto nad Wartą</t>
  </si>
  <si>
    <t>Artur Tokarek</t>
  </si>
  <si>
    <t>ul. Sikorskiego 21, 63-100 Śrem</t>
  </si>
  <si>
    <t>Łukasz Kowalski</t>
  </si>
  <si>
    <t>ul.Grunwaldzka 30, 62-100 Wągrowiec</t>
  </si>
  <si>
    <t>Karolina Klimczak</t>
  </si>
  <si>
    <t>ul. Roosevelta 114, 62-200 Gniezno</t>
  </si>
  <si>
    <t>Monika Mularczyk</t>
  </si>
  <si>
    <t>ul. Kaliska 1, 62-300 Września</t>
  </si>
  <si>
    <t>Izabela Kwapich</t>
  </si>
  <si>
    <t>ul. Traugutta 80, 62-400 Słupca</t>
  </si>
  <si>
    <t>Sylwia Gęsicka</t>
  </si>
  <si>
    <t>ul. Żnińska 9, 62-110 Damasławek</t>
  </si>
  <si>
    <t>Arleta Maciejewska</t>
  </si>
  <si>
    <t>Aleksander Taras</t>
  </si>
  <si>
    <t>ul. Hurtowa 1, 62-510 Konin</t>
  </si>
  <si>
    <t xml:space="preserve">ul.Kleczewska 15, 62-561 Ślesin, </t>
  </si>
  <si>
    <t xml:space="preserve">Dom Kultury w Golinie, pl. Kazimierza Wielkiego 2, 62-590 Golina </t>
  </si>
  <si>
    <t>62-619 Sadlno Wierzbinek 40,</t>
  </si>
  <si>
    <t xml:space="preserve">Gminny Ośrodek Pomocy Społecznej w Krzymowie, ul. Główna 17, 62-513 Krzymów , </t>
  </si>
  <si>
    <t>al. Niepodległości 19a, 63-200 Jarocin</t>
  </si>
  <si>
    <t>ul. Polna 16, 63-700 Krotoszyn</t>
  </si>
  <si>
    <t>ul. Powstańców Wlkp. 1, 63-220 Kotlin</t>
  </si>
  <si>
    <t>ul. Edmunda Taczanowskiego 6 , 63-313 Chocz</t>
  </si>
  <si>
    <t xml:space="preserve">ul. ks. W. Blizińskiego 56, 62-850 Lisków </t>
  </si>
  <si>
    <t xml:space="preserve">ul. Mickiewicza 1 , 63-322 Gołuchów </t>
  </si>
  <si>
    <t>ul. Kolegialna 4, 62-800 Kalisz</t>
  </si>
  <si>
    <t>Spółdzielnia Kółek Rolniczych w Żelazkowie, Żelazków 122, 62-817 Żelazków</t>
  </si>
  <si>
    <t>ul. Strzelecka 2, 63-720 Koźmin Wlkp.</t>
  </si>
  <si>
    <t>Marszew 25, 63-300 Pleszew</t>
  </si>
  <si>
    <t xml:space="preserve">ul. Przemysłowa 1 A, 63 - 600 Kępno </t>
  </si>
  <si>
    <t xml:space="preserve">ul. Ostrowska 110, 63-405 Sieroszewice , </t>
  </si>
  <si>
    <t>ul. Chłopickiego 107, 63-400 Ostrów Wlkp.</t>
  </si>
  <si>
    <t>ul. Zamkowa 17, 63-500 Ostrzeszów</t>
  </si>
  <si>
    <t>Numery tel.</t>
  </si>
  <si>
    <t>Adres dostawy</t>
  </si>
  <si>
    <t>Osoba do kontaktu</t>
  </si>
  <si>
    <t>72.</t>
  </si>
  <si>
    <t>Michał Głombicki</t>
  </si>
  <si>
    <t>ul. Sieradzka 29, 60-163 Poznań</t>
  </si>
  <si>
    <t xml:space="preserve">ul. Generała Chłapowskiego 34 64 -010 Krzywiń </t>
  </si>
  <si>
    <t>Suma</t>
  </si>
  <si>
    <t>Zaświadczenia</t>
  </si>
  <si>
    <t>Broszury</t>
  </si>
  <si>
    <t>SUMA</t>
  </si>
  <si>
    <t>Ilość szkoleń</t>
  </si>
  <si>
    <t>Ilość broszur wg tematów:</t>
  </si>
  <si>
    <t>Broszura pt.  Ekoschemat - Dobrostan zwierząt</t>
  </si>
  <si>
    <t xml:space="preserve">Broszura pt. Normy i wymogi warunkowości </t>
  </si>
  <si>
    <t>Broszura pt. Zrównoważone gospodarowanie zasobami naturalnymi takimi jak: woda, gleba, powietrze, klimat w kontekście wdrażania interwencji PS WPR na lata 2023–2027 „Inwestycje przyczyniające się do ochrony środowiska i klimatu” (BLOK GLEBA)</t>
  </si>
  <si>
    <t>Broszura pt. Zrównoważone gospodarowanie zasobami naturalnymi takimi jak: woda, gleba, powietrze, klimat w kontekście wdrażania interwencji PS WPR na lata 2023–2027 „Inwestycje przyczyniające się do ochrony środowiska i klimatu” (BLOK WODA)</t>
  </si>
  <si>
    <t>Broszura pt. Zrównoważone gospodarowanie zasobami naturalnymi takimi jak: woda, gleba, powietrze, klimat w kontekście wdrażania interwencji PS WPR na lata 2023–2027 „Inwestycje przyczyniające się do ochrony środowiska i klimatu” (BLOK POWIETRZE)</t>
  </si>
  <si>
    <t>Broszura pt. Zrównoważone gospodarowanie zasobami naturalnymi takimi jak: woda, gleba, powietrze, klimat w kontekście wdrażania interwencji PS WPR na lata 2023–2027 „Inwestycje przyczyniające się do ochrony środowiska i klimatu” (BLOK KLIMAT)</t>
  </si>
  <si>
    <t>Broszura pt. Ekoschematy – wymogi i płatności w realizacji praktyk rolniczych korzystnych dla klimatu, środowiska i dobrostanu zwierząt</t>
  </si>
  <si>
    <t>Broszura pt. Współpraca rolników</t>
  </si>
  <si>
    <t>Broszura pt. Zakwaszenie i wapnowanie gleb*</t>
  </si>
  <si>
    <t>*materiał do wydruku będzie dostarczony niezwłocznie, po otrzymaniu z MRiRW</t>
  </si>
  <si>
    <t>RAZEM</t>
  </si>
  <si>
    <t>Lp.</t>
  </si>
  <si>
    <t>Szt.</t>
  </si>
  <si>
    <t>Zaświadczenia (wzór prześle zleceniodawca)</t>
  </si>
  <si>
    <t>Plansza A3 250-350 g (wzór prześle zleceniodawca)</t>
  </si>
  <si>
    <t>Dodatkowo</t>
  </si>
  <si>
    <t>Plansza A3</t>
  </si>
  <si>
    <t>Plansze A3 - 250 - 350 g (wzór prześle zleceniodawca)</t>
  </si>
  <si>
    <t>Prezentacja pt.Ekoschematy - wymogi i płatności w realizacji praktyk rolniczych
korzystnych dla klimatu, środowiska i dobrostanu zwierząt
(około 23 strony- 1 egz.)</t>
  </si>
  <si>
    <t>Prezentacja pt. Ekoschemat
Dobrostan zwierząt (około 39 strony- 1 egz.)</t>
  </si>
  <si>
    <t>Prezentacja pt. Normy i wymogi warunkowości (około 23 strony- 1 egz.)</t>
  </si>
  <si>
    <t>Prezentacja pt. Współpraca
rolników (około 33 strony- 1 egz.)</t>
  </si>
  <si>
    <t>Prezentacja pt. Zakwaszenie i wapnowanie gleb*</t>
  </si>
  <si>
    <t>Prezentacja pt. Zrównoważone
gospodarowanie zasobami naturalnymi, takimi jak woda, gleba,
powietrze oraz klimat w kontekście wdrażania Interwencji PS WPR „Inwestycje
przyczyniające się do ochrony środowiska i klimatu”
BLOK GLEBA (około 19 strony- 1 egz.)</t>
  </si>
  <si>
    <t>Prezentacja pt. „Zrównoważone gospodarowanie zasobami naturalnymi
, takimi jak woda, gleba,
powietrze oraz klimat w kontekście wdrażania Interwencji PS WPR „Inwestycje przyczyniające
się do ochrony środowiska i klimatu
BLOK WODA (około 9 strony- 1 egz.)</t>
  </si>
  <si>
    <t>Prezentacja pt. Zrównoważone gospodarowanie zasobami naturalnymi, takimi jak woda, gleba, powietrze oraz klimat w kontekście wdrażania Interwencji PS WPR „Inwestycje przyczyniające się do ochrony środowiska i BLOK
POWIETRZE (około 7 strony- 1 egz.)</t>
  </si>
  <si>
    <t>Prezentacja pt. Zrównoważone
gospodarowanie zasobami naturalnymi, takimi jak woda, gleba, powietrze oraz klimat w kontekście wdrażania Interwencji PS WPR Inwestycje przyczyniające się do ochrony środowiska i klimatu”
BLOK KLIMAT (około 9 strony- 1 egz.)</t>
  </si>
  <si>
    <t>Szacunkowa liczba stron</t>
  </si>
  <si>
    <t>Ilość stron do wydruku</t>
  </si>
  <si>
    <t>Prezentacje</t>
  </si>
  <si>
    <t>Zał. nr 5 do swz</t>
  </si>
  <si>
    <t xml:space="preserve">Wykaz dostaw oraz adresów komórek </t>
  </si>
  <si>
    <t>KOP.261.04.2024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</si>
</sst>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0" fillId="0" borderId="1" xfId="0" applyNumberFormat="1" applyBorder="1"/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0" fillId="3" borderId="0" xfId="0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 vertical="center" wrapText="1"/>
    </xf>
    <xf numFmtId="3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0" borderId="0" xfId="0" applyFont="1" applyBorder="1"/>
    <xf numFmtId="1" fontId="0" fillId="0" borderId="0" xfId="0" applyNumberFormat="1" applyBorder="1"/>
    <xf numFmtId="0" fontId="1" fillId="0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14"/>
  <sheetViews>
    <sheetView tabSelected="1" topLeftCell="P1" zoomScale="81" zoomScaleNormal="81" workbookViewId="0">
      <selection activeCell="T5" sqref="T5"/>
    </sheetView>
  </sheetViews>
  <sheetFormatPr defaultRowHeight="14.4" x14ac:dyDescent="0.3"/>
  <cols>
    <col min="1" max="1" width="4.6640625" style="6" customWidth="1"/>
    <col min="2" max="2" width="32.44140625" style="19" customWidth="1"/>
    <col min="3" max="3" width="45.6640625" style="32" customWidth="1"/>
    <col min="4" max="4" width="14.44140625" style="26" customWidth="1"/>
    <col min="5" max="6" width="39.33203125" customWidth="1"/>
    <col min="7" max="8" width="22.88671875" customWidth="1"/>
    <col min="9" max="10" width="23.6640625" customWidth="1"/>
    <col min="11" max="12" width="27" customWidth="1"/>
    <col min="13" max="14" width="21.6640625" customWidth="1"/>
    <col min="15" max="22" width="27.88671875" customWidth="1"/>
    <col min="23" max="23" width="25.44140625" customWidth="1"/>
    <col min="24" max="24" width="15.109375" customWidth="1"/>
  </cols>
  <sheetData>
    <row r="2" spans="1:24" ht="21" x14ac:dyDescent="0.4">
      <c r="B2" s="24" t="s">
        <v>240</v>
      </c>
      <c r="D2" s="61" t="s">
        <v>239</v>
      </c>
      <c r="E2" s="61"/>
      <c r="F2" s="61"/>
      <c r="I2" s="60" t="s">
        <v>238</v>
      </c>
    </row>
    <row r="4" spans="1:24" ht="15" thickBot="1" x14ac:dyDescent="0.35"/>
    <row r="5" spans="1:24" s="6" customFormat="1" ht="172.8" x14ac:dyDescent="0.3">
      <c r="A5" s="1"/>
      <c r="B5" s="1" t="s">
        <v>197</v>
      </c>
      <c r="C5" s="2" t="s">
        <v>196</v>
      </c>
      <c r="D5" s="8" t="s">
        <v>195</v>
      </c>
      <c r="E5" s="58" t="s">
        <v>214</v>
      </c>
      <c r="F5" s="59" t="s">
        <v>226</v>
      </c>
      <c r="G5" s="41" t="s">
        <v>208</v>
      </c>
      <c r="H5" s="41" t="s">
        <v>227</v>
      </c>
      <c r="I5" s="41" t="s">
        <v>209</v>
      </c>
      <c r="J5" s="41" t="s">
        <v>228</v>
      </c>
      <c r="K5" s="41" t="s">
        <v>215</v>
      </c>
      <c r="L5" s="41" t="s">
        <v>229</v>
      </c>
      <c r="M5" s="41" t="s">
        <v>216</v>
      </c>
      <c r="N5" s="41" t="s">
        <v>230</v>
      </c>
      <c r="O5" s="41" t="s">
        <v>210</v>
      </c>
      <c r="P5" s="41" t="s">
        <v>231</v>
      </c>
      <c r="Q5" s="41" t="s">
        <v>211</v>
      </c>
      <c r="R5" s="41" t="s">
        <v>232</v>
      </c>
      <c r="S5" s="41" t="s">
        <v>212</v>
      </c>
      <c r="T5" s="47" t="s">
        <v>233</v>
      </c>
      <c r="U5" s="47" t="s">
        <v>213</v>
      </c>
      <c r="V5" s="48" t="s">
        <v>234</v>
      </c>
      <c r="W5" s="49" t="s">
        <v>225</v>
      </c>
      <c r="X5" s="50" t="s">
        <v>221</v>
      </c>
    </row>
    <row r="6" spans="1:24" x14ac:dyDescent="0.3">
      <c r="A6" s="1" t="s">
        <v>51</v>
      </c>
      <c r="B6" s="20" t="s">
        <v>122</v>
      </c>
      <c r="C6" s="21" t="s">
        <v>123</v>
      </c>
      <c r="D6" s="27">
        <v>502181415</v>
      </c>
      <c r="E6" s="11">
        <v>30</v>
      </c>
      <c r="F6" s="11">
        <v>30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8"/>
      <c r="W6" s="9">
        <v>2</v>
      </c>
      <c r="X6" s="1">
        <v>35</v>
      </c>
    </row>
    <row r="7" spans="1:24" x14ac:dyDescent="0.3">
      <c r="A7" s="1" t="s">
        <v>52</v>
      </c>
      <c r="B7" s="20" t="s">
        <v>124</v>
      </c>
      <c r="C7" s="21" t="s">
        <v>125</v>
      </c>
      <c r="D7" s="27">
        <v>797501680</v>
      </c>
      <c r="E7" s="11"/>
      <c r="F7" s="11"/>
      <c r="G7" s="1">
        <v>30</v>
      </c>
      <c r="H7" s="1">
        <v>30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8"/>
      <c r="W7" s="9">
        <v>2</v>
      </c>
      <c r="X7" s="1">
        <v>35</v>
      </c>
    </row>
    <row r="8" spans="1:24" x14ac:dyDescent="0.3">
      <c r="A8" s="1" t="s">
        <v>53</v>
      </c>
      <c r="B8" s="20" t="s">
        <v>126</v>
      </c>
      <c r="C8" s="21" t="s">
        <v>127</v>
      </c>
      <c r="D8" s="27">
        <v>797501682</v>
      </c>
      <c r="E8" s="11"/>
      <c r="F8" s="11"/>
      <c r="G8" s="1"/>
      <c r="H8" s="1"/>
      <c r="I8" s="1">
        <v>30</v>
      </c>
      <c r="J8" s="1">
        <v>30</v>
      </c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8"/>
      <c r="W8" s="9">
        <v>2</v>
      </c>
      <c r="X8" s="1">
        <v>35</v>
      </c>
    </row>
    <row r="9" spans="1:24" x14ac:dyDescent="0.3">
      <c r="A9" s="1" t="s">
        <v>54</v>
      </c>
      <c r="B9" s="21" t="s">
        <v>128</v>
      </c>
      <c r="C9" s="21" t="s">
        <v>129</v>
      </c>
      <c r="D9" s="27">
        <v>690539660</v>
      </c>
      <c r="E9" s="11"/>
      <c r="F9" s="11"/>
      <c r="G9" s="1"/>
      <c r="H9" s="1"/>
      <c r="I9" s="1"/>
      <c r="J9" s="1"/>
      <c r="K9" s="1"/>
      <c r="L9" s="1"/>
      <c r="M9" s="1">
        <v>30</v>
      </c>
      <c r="N9" s="1">
        <v>30</v>
      </c>
      <c r="O9" s="1"/>
      <c r="P9" s="1"/>
      <c r="Q9" s="1"/>
      <c r="R9" s="1"/>
      <c r="S9" s="1"/>
      <c r="T9" s="1"/>
      <c r="U9" s="8"/>
      <c r="V9" s="8"/>
      <c r="W9" s="9">
        <v>2</v>
      </c>
      <c r="X9" s="1">
        <v>35</v>
      </c>
    </row>
    <row r="10" spans="1:24" x14ac:dyDescent="0.3">
      <c r="A10" s="1" t="s">
        <v>55</v>
      </c>
      <c r="B10" s="20" t="s">
        <v>130</v>
      </c>
      <c r="C10" s="21" t="s">
        <v>131</v>
      </c>
      <c r="D10" s="27">
        <v>512717999</v>
      </c>
      <c r="E10" s="11">
        <v>30</v>
      </c>
      <c r="F10" s="11">
        <v>30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/>
      <c r="V10" s="8"/>
      <c r="W10" s="9">
        <v>2</v>
      </c>
      <c r="X10" s="1">
        <v>35</v>
      </c>
    </row>
    <row r="11" spans="1:24" x14ac:dyDescent="0.3">
      <c r="A11" s="1" t="s">
        <v>56</v>
      </c>
      <c r="B11" s="20" t="s">
        <v>132</v>
      </c>
      <c r="C11" s="21" t="s">
        <v>131</v>
      </c>
      <c r="D11" s="27">
        <v>508753949</v>
      </c>
      <c r="E11" s="11"/>
      <c r="F11" s="11"/>
      <c r="G11" s="1">
        <v>30</v>
      </c>
      <c r="H11" s="1">
        <v>30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8"/>
      <c r="W11" s="9">
        <v>2</v>
      </c>
      <c r="X11" s="1">
        <v>35</v>
      </c>
    </row>
    <row r="12" spans="1:24" x14ac:dyDescent="0.3">
      <c r="A12" s="1" t="s">
        <v>57</v>
      </c>
      <c r="B12" s="20" t="s">
        <v>133</v>
      </c>
      <c r="C12" s="21" t="s">
        <v>129</v>
      </c>
      <c r="D12" s="27">
        <v>690539665</v>
      </c>
      <c r="E12" s="11"/>
      <c r="F12" s="11"/>
      <c r="G12" s="1"/>
      <c r="H12" s="1"/>
      <c r="I12" s="1">
        <v>30</v>
      </c>
      <c r="J12" s="1">
        <v>30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8"/>
      <c r="W12" s="9">
        <v>2</v>
      </c>
      <c r="X12" s="1">
        <v>35</v>
      </c>
    </row>
    <row r="13" spans="1:24" x14ac:dyDescent="0.3">
      <c r="A13" s="1" t="s">
        <v>58</v>
      </c>
      <c r="B13" s="20" t="s">
        <v>134</v>
      </c>
      <c r="C13" s="21" t="s">
        <v>135</v>
      </c>
      <c r="D13" s="27">
        <v>797501742</v>
      </c>
      <c r="E13" s="11"/>
      <c r="F13" s="11"/>
      <c r="G13" s="1"/>
      <c r="H13" s="1"/>
      <c r="I13" s="1"/>
      <c r="J13" s="1"/>
      <c r="K13" s="1"/>
      <c r="L13" s="1"/>
      <c r="M13" s="1">
        <v>30</v>
      </c>
      <c r="N13" s="1">
        <v>30</v>
      </c>
      <c r="O13" s="1"/>
      <c r="P13" s="1"/>
      <c r="Q13" s="1"/>
      <c r="R13" s="1"/>
      <c r="S13" s="1"/>
      <c r="T13" s="1"/>
      <c r="U13" s="8"/>
      <c r="V13" s="8"/>
      <c r="W13" s="9">
        <v>2</v>
      </c>
      <c r="X13" s="1">
        <v>35</v>
      </c>
    </row>
    <row r="14" spans="1:24" x14ac:dyDescent="0.3">
      <c r="A14" s="1" t="s">
        <v>59</v>
      </c>
      <c r="B14" s="20" t="s">
        <v>136</v>
      </c>
      <c r="C14" s="21" t="s">
        <v>137</v>
      </c>
      <c r="D14" s="27">
        <v>723678057</v>
      </c>
      <c r="E14" s="11"/>
      <c r="F14" s="11"/>
      <c r="G14" s="1"/>
      <c r="H14" s="1"/>
      <c r="I14" s="1">
        <v>30</v>
      </c>
      <c r="J14" s="1">
        <v>30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8"/>
      <c r="V14" s="8"/>
      <c r="W14" s="9">
        <v>2</v>
      </c>
      <c r="X14" s="1">
        <v>35</v>
      </c>
    </row>
    <row r="15" spans="1:24" x14ac:dyDescent="0.3">
      <c r="A15" s="1" t="s">
        <v>60</v>
      </c>
      <c r="B15" s="20" t="s">
        <v>138</v>
      </c>
      <c r="C15" s="21" t="s">
        <v>131</v>
      </c>
      <c r="D15" s="27">
        <v>512717757</v>
      </c>
      <c r="E15" s="11"/>
      <c r="F15" s="11"/>
      <c r="G15" s="1"/>
      <c r="H15" s="1"/>
      <c r="I15" s="1"/>
      <c r="J15" s="1"/>
      <c r="K15" s="1"/>
      <c r="L15" s="1"/>
      <c r="M15" s="1">
        <v>30</v>
      </c>
      <c r="N15" s="1">
        <v>30</v>
      </c>
      <c r="O15" s="1"/>
      <c r="P15" s="1"/>
      <c r="Q15" s="1"/>
      <c r="R15" s="1"/>
      <c r="S15" s="1"/>
      <c r="T15" s="1"/>
      <c r="U15" s="8"/>
      <c r="V15" s="8"/>
      <c r="W15" s="9">
        <v>2</v>
      </c>
      <c r="X15" s="1">
        <v>35</v>
      </c>
    </row>
    <row r="16" spans="1:24" x14ac:dyDescent="0.3">
      <c r="A16" s="1" t="s">
        <v>61</v>
      </c>
      <c r="B16" s="20" t="s">
        <v>139</v>
      </c>
      <c r="C16" s="33" t="s">
        <v>140</v>
      </c>
      <c r="D16" s="27">
        <v>723678056</v>
      </c>
      <c r="E16" s="11"/>
      <c r="F16" s="11"/>
      <c r="G16" s="1"/>
      <c r="H16" s="1"/>
      <c r="I16" s="1">
        <v>30</v>
      </c>
      <c r="J16" s="1">
        <v>30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8"/>
      <c r="V16" s="8"/>
      <c r="W16" s="9">
        <v>2</v>
      </c>
      <c r="X16" s="1">
        <v>35</v>
      </c>
    </row>
    <row r="17" spans="1:24" x14ac:dyDescent="0.3">
      <c r="A17" s="1" t="s">
        <v>62</v>
      </c>
      <c r="B17" s="20" t="s">
        <v>0</v>
      </c>
      <c r="C17" s="21" t="s">
        <v>141</v>
      </c>
      <c r="D17" s="27">
        <v>690539667</v>
      </c>
      <c r="E17" s="11">
        <v>30</v>
      </c>
      <c r="F17" s="11">
        <v>30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8"/>
      <c r="V17" s="8"/>
      <c r="W17" s="9">
        <v>2</v>
      </c>
      <c r="X17" s="1">
        <v>35</v>
      </c>
    </row>
    <row r="18" spans="1:24" x14ac:dyDescent="0.3">
      <c r="A18" s="1" t="s">
        <v>63</v>
      </c>
      <c r="B18" s="21" t="s">
        <v>1</v>
      </c>
      <c r="C18" s="21" t="s">
        <v>142</v>
      </c>
      <c r="D18" s="27">
        <v>519623306</v>
      </c>
      <c r="E18" s="11"/>
      <c r="F18" s="11"/>
      <c r="G18" s="1">
        <v>30</v>
      </c>
      <c r="H18" s="1">
        <v>30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"/>
      <c r="V18" s="8"/>
      <c r="W18" s="9">
        <v>2</v>
      </c>
      <c r="X18" s="1">
        <v>35</v>
      </c>
    </row>
    <row r="19" spans="1:24" x14ac:dyDescent="0.3">
      <c r="A19" s="1" t="s">
        <v>64</v>
      </c>
      <c r="B19" s="20" t="s">
        <v>2</v>
      </c>
      <c r="C19" s="21" t="s">
        <v>141</v>
      </c>
      <c r="D19" s="27">
        <v>500680084</v>
      </c>
      <c r="E19" s="11"/>
      <c r="F19" s="11"/>
      <c r="G19" s="1"/>
      <c r="H19" s="1"/>
      <c r="I19" s="1">
        <v>30</v>
      </c>
      <c r="J19" s="1">
        <v>30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8"/>
      <c r="V19" s="8"/>
      <c r="W19" s="9">
        <v>2</v>
      </c>
      <c r="X19" s="1">
        <v>35</v>
      </c>
    </row>
    <row r="20" spans="1:24" x14ac:dyDescent="0.3">
      <c r="A20" s="1" t="s">
        <v>65</v>
      </c>
      <c r="B20" s="20" t="s">
        <v>3</v>
      </c>
      <c r="C20" s="21" t="s">
        <v>143</v>
      </c>
      <c r="D20" s="27">
        <v>797709932</v>
      </c>
      <c r="E20" s="11"/>
      <c r="F20" s="11"/>
      <c r="G20" s="1"/>
      <c r="H20" s="1"/>
      <c r="I20" s="1"/>
      <c r="J20" s="1"/>
      <c r="K20" s="1"/>
      <c r="L20" s="1"/>
      <c r="M20" s="1">
        <v>30</v>
      </c>
      <c r="N20" s="1">
        <v>30</v>
      </c>
      <c r="O20" s="1"/>
      <c r="P20" s="1"/>
      <c r="Q20" s="1"/>
      <c r="R20" s="1"/>
      <c r="S20" s="1"/>
      <c r="T20" s="1"/>
      <c r="U20" s="8"/>
      <c r="V20" s="8"/>
      <c r="W20" s="9">
        <v>2</v>
      </c>
      <c r="X20" s="1">
        <v>35</v>
      </c>
    </row>
    <row r="21" spans="1:24" x14ac:dyDescent="0.3">
      <c r="A21" s="1" t="s">
        <v>66</v>
      </c>
      <c r="B21" s="20" t="s">
        <v>4</v>
      </c>
      <c r="C21" s="21" t="s">
        <v>143</v>
      </c>
      <c r="D21" s="27">
        <v>519623393</v>
      </c>
      <c r="E21" s="11"/>
      <c r="F21" s="11"/>
      <c r="G21" s="1"/>
      <c r="H21" s="1"/>
      <c r="I21" s="1"/>
      <c r="J21" s="1"/>
      <c r="K21" s="1"/>
      <c r="L21" s="1"/>
      <c r="M21" s="1"/>
      <c r="N21" s="1"/>
      <c r="O21" s="1">
        <v>30</v>
      </c>
      <c r="P21" s="1">
        <v>30</v>
      </c>
      <c r="Q21" s="1">
        <v>30</v>
      </c>
      <c r="R21" s="1">
        <v>30</v>
      </c>
      <c r="S21" s="1">
        <v>30</v>
      </c>
      <c r="T21" s="1">
        <v>30</v>
      </c>
      <c r="U21" s="8">
        <v>30</v>
      </c>
      <c r="V21" s="8">
        <v>30</v>
      </c>
      <c r="W21" s="9">
        <v>2</v>
      </c>
      <c r="X21" s="1">
        <v>35</v>
      </c>
    </row>
    <row r="22" spans="1:24" x14ac:dyDescent="0.3">
      <c r="A22" s="1" t="s">
        <v>67</v>
      </c>
      <c r="B22" s="20" t="s">
        <v>5</v>
      </c>
      <c r="C22" s="21" t="s">
        <v>142</v>
      </c>
      <c r="D22" s="27">
        <v>797709931</v>
      </c>
      <c r="E22" s="11">
        <v>30</v>
      </c>
      <c r="F22" s="11">
        <v>30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8"/>
      <c r="V22" s="8"/>
      <c r="W22" s="9">
        <v>2</v>
      </c>
      <c r="X22" s="1">
        <v>35</v>
      </c>
    </row>
    <row r="23" spans="1:24" x14ac:dyDescent="0.3">
      <c r="A23" s="1" t="s">
        <v>68</v>
      </c>
      <c r="B23" s="20" t="s">
        <v>6</v>
      </c>
      <c r="C23" s="21" t="s">
        <v>144</v>
      </c>
      <c r="D23" s="27">
        <v>723678067</v>
      </c>
      <c r="E23" s="11"/>
      <c r="F23" s="11"/>
      <c r="G23" s="1">
        <v>30</v>
      </c>
      <c r="H23" s="1">
        <v>30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8"/>
      <c r="V23" s="8"/>
      <c r="W23" s="9">
        <v>2</v>
      </c>
      <c r="X23" s="1">
        <v>35</v>
      </c>
    </row>
    <row r="24" spans="1:24" x14ac:dyDescent="0.3">
      <c r="A24" s="1" t="s">
        <v>69</v>
      </c>
      <c r="B24" s="20" t="s">
        <v>7</v>
      </c>
      <c r="C24" s="21" t="s">
        <v>143</v>
      </c>
      <c r="D24" s="27">
        <v>797709944</v>
      </c>
      <c r="E24" s="11"/>
      <c r="F24" s="11"/>
      <c r="G24" s="1"/>
      <c r="H24" s="1"/>
      <c r="I24" s="1">
        <v>30</v>
      </c>
      <c r="J24" s="1">
        <v>30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8"/>
      <c r="V24" s="8"/>
      <c r="W24" s="9">
        <v>2</v>
      </c>
      <c r="X24" s="1">
        <v>35</v>
      </c>
    </row>
    <row r="25" spans="1:24" x14ac:dyDescent="0.3">
      <c r="A25" s="1" t="s">
        <v>70</v>
      </c>
      <c r="B25" s="20" t="s">
        <v>8</v>
      </c>
      <c r="C25" s="21" t="s">
        <v>141</v>
      </c>
      <c r="D25" s="27">
        <v>502173230</v>
      </c>
      <c r="E25" s="11"/>
      <c r="F25" s="11"/>
      <c r="G25" s="1"/>
      <c r="H25" s="1"/>
      <c r="I25" s="1"/>
      <c r="J25" s="1"/>
      <c r="K25" s="1"/>
      <c r="L25" s="1"/>
      <c r="M25" s="1">
        <v>30</v>
      </c>
      <c r="N25" s="1">
        <v>30</v>
      </c>
      <c r="O25" s="1"/>
      <c r="P25" s="1"/>
      <c r="Q25" s="1"/>
      <c r="R25" s="1"/>
      <c r="S25" s="1"/>
      <c r="T25" s="1"/>
      <c r="U25" s="8"/>
      <c r="V25" s="8"/>
      <c r="W25" s="9">
        <v>2</v>
      </c>
      <c r="X25" s="1">
        <v>35</v>
      </c>
    </row>
    <row r="26" spans="1:24" x14ac:dyDescent="0.3">
      <c r="A26" s="1" t="s">
        <v>71</v>
      </c>
      <c r="B26" s="20" t="s">
        <v>9</v>
      </c>
      <c r="C26" s="21" t="s">
        <v>145</v>
      </c>
      <c r="D26" s="27">
        <v>797501728</v>
      </c>
      <c r="E26" s="11"/>
      <c r="F26" s="11"/>
      <c r="G26" s="1"/>
      <c r="H26" s="1"/>
      <c r="I26" s="1"/>
      <c r="J26" s="1"/>
      <c r="K26" s="1"/>
      <c r="L26" s="1"/>
      <c r="M26" s="1"/>
      <c r="N26" s="1"/>
      <c r="O26" s="1">
        <v>30</v>
      </c>
      <c r="P26" s="1">
        <v>30</v>
      </c>
      <c r="Q26" s="1">
        <v>30</v>
      </c>
      <c r="R26" s="1">
        <v>30</v>
      </c>
      <c r="S26" s="1">
        <v>30</v>
      </c>
      <c r="T26" s="1">
        <v>30</v>
      </c>
      <c r="U26" s="8">
        <v>30</v>
      </c>
      <c r="V26" s="8">
        <v>30</v>
      </c>
      <c r="W26" s="9">
        <v>2</v>
      </c>
      <c r="X26" s="1">
        <v>35</v>
      </c>
    </row>
    <row r="27" spans="1:24" x14ac:dyDescent="0.3">
      <c r="A27" s="1" t="s">
        <v>72</v>
      </c>
      <c r="B27" s="20" t="s">
        <v>10</v>
      </c>
      <c r="C27" s="21" t="s">
        <v>146</v>
      </c>
      <c r="D27" s="27">
        <v>797501739</v>
      </c>
      <c r="E27" s="11"/>
      <c r="F27" s="11"/>
      <c r="G27" s="1">
        <v>30</v>
      </c>
      <c r="H27" s="1">
        <v>30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8"/>
      <c r="V27" s="8"/>
      <c r="W27" s="9">
        <v>2</v>
      </c>
      <c r="X27" s="1">
        <v>35</v>
      </c>
    </row>
    <row r="28" spans="1:24" x14ac:dyDescent="0.3">
      <c r="A28" s="1" t="s">
        <v>73</v>
      </c>
      <c r="B28" s="20" t="s">
        <v>11</v>
      </c>
      <c r="C28" s="21" t="s">
        <v>147</v>
      </c>
      <c r="D28" s="27">
        <v>502175039</v>
      </c>
      <c r="E28" s="11"/>
      <c r="F28" s="11"/>
      <c r="G28" s="1"/>
      <c r="H28" s="1"/>
      <c r="I28" s="1">
        <v>30</v>
      </c>
      <c r="J28" s="1">
        <v>30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8"/>
      <c r="V28" s="8"/>
      <c r="W28" s="9">
        <v>2</v>
      </c>
      <c r="X28" s="1">
        <v>35</v>
      </c>
    </row>
    <row r="29" spans="1:24" x14ac:dyDescent="0.3">
      <c r="A29" s="1" t="s">
        <v>74</v>
      </c>
      <c r="B29" s="20" t="s">
        <v>12</v>
      </c>
      <c r="C29" s="21" t="s">
        <v>148</v>
      </c>
      <c r="D29" s="27">
        <v>512717743</v>
      </c>
      <c r="E29" s="11"/>
      <c r="F29" s="11"/>
      <c r="G29" s="1"/>
      <c r="H29" s="1"/>
      <c r="I29" s="1">
        <v>30</v>
      </c>
      <c r="J29" s="1">
        <v>30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8"/>
      <c r="V29" s="8"/>
      <c r="W29" s="9">
        <v>2</v>
      </c>
      <c r="X29" s="1">
        <v>35</v>
      </c>
    </row>
    <row r="30" spans="1:24" x14ac:dyDescent="0.3">
      <c r="A30" s="1" t="s">
        <v>75</v>
      </c>
      <c r="B30" s="20" t="s">
        <v>13</v>
      </c>
      <c r="C30" s="21" t="s">
        <v>149</v>
      </c>
      <c r="D30" s="27">
        <v>690539649</v>
      </c>
      <c r="E30" s="11">
        <v>30</v>
      </c>
      <c r="F30" s="11">
        <v>30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8"/>
      <c r="V30" s="8"/>
      <c r="W30" s="9">
        <v>2</v>
      </c>
      <c r="X30" s="1">
        <v>35</v>
      </c>
    </row>
    <row r="31" spans="1:24" x14ac:dyDescent="0.3">
      <c r="A31" s="1" t="s">
        <v>76</v>
      </c>
      <c r="B31" s="20" t="s">
        <v>14</v>
      </c>
      <c r="C31" s="21" t="s">
        <v>150</v>
      </c>
      <c r="D31" s="27">
        <v>502177503</v>
      </c>
      <c r="E31" s="11"/>
      <c r="F31" s="11"/>
      <c r="G31" s="1"/>
      <c r="H31" s="1"/>
      <c r="I31" s="1"/>
      <c r="J31" s="1"/>
      <c r="K31" s="1">
        <v>30</v>
      </c>
      <c r="L31" s="1">
        <v>30</v>
      </c>
      <c r="M31" s="1"/>
      <c r="N31" s="1"/>
      <c r="O31" s="1"/>
      <c r="P31" s="1"/>
      <c r="Q31" s="1"/>
      <c r="R31" s="1"/>
      <c r="S31" s="1"/>
      <c r="T31" s="1"/>
      <c r="U31" s="8"/>
      <c r="V31" s="8"/>
      <c r="W31" s="9">
        <v>2</v>
      </c>
      <c r="X31" s="1">
        <v>35</v>
      </c>
    </row>
    <row r="32" spans="1:24" x14ac:dyDescent="0.3">
      <c r="A32" s="1" t="s">
        <v>77</v>
      </c>
      <c r="B32" s="20" t="s">
        <v>15</v>
      </c>
      <c r="C32" s="21" t="s">
        <v>151</v>
      </c>
      <c r="D32" s="27">
        <v>797501704</v>
      </c>
      <c r="E32" s="11"/>
      <c r="F32" s="11"/>
      <c r="G32" s="1"/>
      <c r="H32" s="1"/>
      <c r="I32" s="1"/>
      <c r="J32" s="1"/>
      <c r="K32" s="1"/>
      <c r="L32" s="1"/>
      <c r="M32" s="1">
        <v>30</v>
      </c>
      <c r="N32" s="1">
        <v>30</v>
      </c>
      <c r="O32" s="1"/>
      <c r="P32" s="1"/>
      <c r="Q32" s="1"/>
      <c r="R32" s="1"/>
      <c r="S32" s="1"/>
      <c r="T32" s="1"/>
      <c r="U32" s="8"/>
      <c r="V32" s="8"/>
      <c r="W32" s="9">
        <v>2</v>
      </c>
      <c r="X32" s="1">
        <v>35</v>
      </c>
    </row>
    <row r="33" spans="1:24" x14ac:dyDescent="0.3">
      <c r="A33" s="1" t="s">
        <v>78</v>
      </c>
      <c r="B33" s="20" t="s">
        <v>16</v>
      </c>
      <c r="C33" s="21" t="s">
        <v>152</v>
      </c>
      <c r="D33" s="27">
        <v>512716156</v>
      </c>
      <c r="E33" s="11">
        <v>30</v>
      </c>
      <c r="F33" s="11">
        <v>30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8"/>
      <c r="V33" s="8"/>
      <c r="W33" s="9">
        <v>2</v>
      </c>
      <c r="X33" s="1">
        <v>35</v>
      </c>
    </row>
    <row r="34" spans="1:24" x14ac:dyDescent="0.3">
      <c r="A34" s="1" t="s">
        <v>79</v>
      </c>
      <c r="B34" s="22" t="s">
        <v>17</v>
      </c>
      <c r="C34" s="22" t="s">
        <v>201</v>
      </c>
      <c r="D34" s="28">
        <v>453016524</v>
      </c>
      <c r="E34" s="12"/>
      <c r="F34" s="12"/>
      <c r="G34" s="1"/>
      <c r="H34" s="1"/>
      <c r="I34" s="1"/>
      <c r="J34" s="1"/>
      <c r="K34" s="1">
        <v>30</v>
      </c>
      <c r="L34" s="1">
        <v>30</v>
      </c>
      <c r="M34" s="1"/>
      <c r="N34" s="1"/>
      <c r="O34" s="1"/>
      <c r="P34" s="1"/>
      <c r="Q34" s="1"/>
      <c r="R34" s="1"/>
      <c r="S34" s="1"/>
      <c r="T34" s="1"/>
      <c r="U34" s="8"/>
      <c r="V34" s="8"/>
      <c r="W34" s="9">
        <v>2</v>
      </c>
      <c r="X34" s="1">
        <v>35</v>
      </c>
    </row>
    <row r="35" spans="1:24" x14ac:dyDescent="0.3">
      <c r="A35" s="1" t="s">
        <v>80</v>
      </c>
      <c r="B35" s="20" t="s">
        <v>18</v>
      </c>
      <c r="C35" s="21" t="s">
        <v>153</v>
      </c>
      <c r="D35" s="27">
        <v>723678073</v>
      </c>
      <c r="E35" s="11"/>
      <c r="F35" s="11"/>
      <c r="G35" s="1"/>
      <c r="H35" s="1"/>
      <c r="I35" s="1"/>
      <c r="J35" s="1"/>
      <c r="K35" s="1"/>
      <c r="L35" s="1"/>
      <c r="M35" s="1">
        <v>30</v>
      </c>
      <c r="N35" s="1">
        <v>30</v>
      </c>
      <c r="O35" s="1"/>
      <c r="P35" s="1"/>
      <c r="Q35" s="1"/>
      <c r="R35" s="1"/>
      <c r="S35" s="1"/>
      <c r="T35" s="1"/>
      <c r="U35" s="8"/>
      <c r="V35" s="8"/>
      <c r="W35" s="9">
        <v>2</v>
      </c>
      <c r="X35" s="1">
        <v>35</v>
      </c>
    </row>
    <row r="36" spans="1:24" x14ac:dyDescent="0.3">
      <c r="A36" s="1" t="s">
        <v>81</v>
      </c>
      <c r="B36" s="20" t="s">
        <v>19</v>
      </c>
      <c r="C36" s="21" t="s">
        <v>154</v>
      </c>
      <c r="D36" s="27">
        <v>723678051</v>
      </c>
      <c r="E36" s="11">
        <v>30</v>
      </c>
      <c r="F36" s="11">
        <v>30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8"/>
      <c r="V36" s="8"/>
      <c r="W36" s="9">
        <v>2</v>
      </c>
      <c r="X36" s="1">
        <v>35</v>
      </c>
    </row>
    <row r="37" spans="1:24" x14ac:dyDescent="0.3">
      <c r="A37" s="1" t="s">
        <v>82</v>
      </c>
      <c r="B37" s="20" t="s">
        <v>20</v>
      </c>
      <c r="C37" s="21" t="s">
        <v>155</v>
      </c>
      <c r="D37" s="27">
        <v>797501741</v>
      </c>
      <c r="E37" s="11"/>
      <c r="F37" s="11"/>
      <c r="G37" s="1">
        <v>30</v>
      </c>
      <c r="H37" s="1">
        <v>30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8"/>
      <c r="V37" s="8"/>
      <c r="W37" s="9">
        <v>2</v>
      </c>
      <c r="X37" s="1">
        <v>35</v>
      </c>
    </row>
    <row r="38" spans="1:24" x14ac:dyDescent="0.3">
      <c r="A38" s="1" t="s">
        <v>83</v>
      </c>
      <c r="B38" s="20" t="s">
        <v>21</v>
      </c>
      <c r="C38" s="21" t="s">
        <v>154</v>
      </c>
      <c r="D38" s="27">
        <v>508753400</v>
      </c>
      <c r="E38" s="11"/>
      <c r="F38" s="11"/>
      <c r="G38" s="1"/>
      <c r="H38" s="1"/>
      <c r="I38" s="1">
        <v>30</v>
      </c>
      <c r="J38" s="1">
        <v>30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8"/>
      <c r="V38" s="8"/>
      <c r="W38" s="9">
        <v>2</v>
      </c>
      <c r="X38" s="1">
        <v>35</v>
      </c>
    </row>
    <row r="39" spans="1:24" x14ac:dyDescent="0.3">
      <c r="A39" s="1" t="s">
        <v>84</v>
      </c>
      <c r="B39" s="20" t="s">
        <v>22</v>
      </c>
      <c r="C39" s="21" t="s">
        <v>156</v>
      </c>
      <c r="D39" s="27">
        <v>508753491</v>
      </c>
      <c r="E39" s="11"/>
      <c r="F39" s="11"/>
      <c r="G39" s="1"/>
      <c r="H39" s="1"/>
      <c r="I39" s="1"/>
      <c r="J39" s="1"/>
      <c r="K39" s="1"/>
      <c r="L39" s="1"/>
      <c r="M39" s="1">
        <v>30</v>
      </c>
      <c r="N39" s="1">
        <v>30</v>
      </c>
      <c r="O39" s="1"/>
      <c r="P39" s="1"/>
      <c r="Q39" s="1"/>
      <c r="R39" s="1"/>
      <c r="S39" s="1"/>
      <c r="T39" s="1"/>
      <c r="U39" s="8"/>
      <c r="V39" s="8"/>
      <c r="W39" s="9">
        <v>2</v>
      </c>
      <c r="X39" s="1">
        <v>35</v>
      </c>
    </row>
    <row r="40" spans="1:24" x14ac:dyDescent="0.3">
      <c r="A40" s="1" t="s">
        <v>85</v>
      </c>
      <c r="B40" s="20" t="s">
        <v>23</v>
      </c>
      <c r="C40" s="21" t="s">
        <v>157</v>
      </c>
      <c r="D40" s="27">
        <v>797501718</v>
      </c>
      <c r="E40" s="11">
        <v>30</v>
      </c>
      <c r="F40" s="11">
        <v>30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8"/>
      <c r="V40" s="8"/>
      <c r="W40" s="9">
        <v>2</v>
      </c>
      <c r="X40" s="1">
        <v>35</v>
      </c>
    </row>
    <row r="41" spans="1:24" x14ac:dyDescent="0.3">
      <c r="A41" s="1" t="s">
        <v>86</v>
      </c>
      <c r="B41" s="20" t="s">
        <v>24</v>
      </c>
      <c r="C41" s="21" t="s">
        <v>158</v>
      </c>
      <c r="D41" s="27">
        <v>723678012</v>
      </c>
      <c r="E41" s="11"/>
      <c r="F41" s="11"/>
      <c r="G41" s="1"/>
      <c r="H41" s="1"/>
      <c r="I41" s="1">
        <v>30</v>
      </c>
      <c r="J41" s="1">
        <v>30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8"/>
      <c r="V41" s="8"/>
      <c r="W41" s="9">
        <v>2</v>
      </c>
      <c r="X41" s="1">
        <v>35</v>
      </c>
    </row>
    <row r="42" spans="1:24" x14ac:dyDescent="0.3">
      <c r="A42" s="1" t="s">
        <v>87</v>
      </c>
      <c r="B42" s="20" t="s">
        <v>25</v>
      </c>
      <c r="C42" s="21" t="s">
        <v>159</v>
      </c>
      <c r="D42" s="27">
        <v>690539664</v>
      </c>
      <c r="E42" s="11"/>
      <c r="F42" s="11"/>
      <c r="G42" s="1"/>
      <c r="H42" s="1"/>
      <c r="I42" s="1"/>
      <c r="J42" s="1"/>
      <c r="K42" s="1"/>
      <c r="L42" s="1"/>
      <c r="M42" s="1">
        <v>30</v>
      </c>
      <c r="N42" s="1">
        <v>30</v>
      </c>
      <c r="O42" s="1"/>
      <c r="P42" s="1"/>
      <c r="Q42" s="1"/>
      <c r="R42" s="1"/>
      <c r="S42" s="1"/>
      <c r="T42" s="1"/>
      <c r="U42" s="8"/>
      <c r="V42" s="8"/>
      <c r="W42" s="9">
        <v>2</v>
      </c>
      <c r="X42" s="1">
        <v>35</v>
      </c>
    </row>
    <row r="43" spans="1:24" x14ac:dyDescent="0.3">
      <c r="A43" s="1" t="s">
        <v>88</v>
      </c>
      <c r="B43" s="20" t="s">
        <v>26</v>
      </c>
      <c r="C43" s="21" t="s">
        <v>160</v>
      </c>
      <c r="D43" s="27">
        <v>690539620</v>
      </c>
      <c r="E43" s="11">
        <v>30</v>
      </c>
      <c r="F43" s="11">
        <v>30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8"/>
      <c r="V43" s="8"/>
      <c r="W43" s="9">
        <v>2</v>
      </c>
      <c r="X43" s="1">
        <v>35</v>
      </c>
    </row>
    <row r="44" spans="1:24" x14ac:dyDescent="0.3">
      <c r="A44" s="1" t="s">
        <v>89</v>
      </c>
      <c r="B44" s="20" t="s">
        <v>27</v>
      </c>
      <c r="C44" s="21" t="s">
        <v>161</v>
      </c>
      <c r="D44" s="27">
        <v>690539675</v>
      </c>
      <c r="E44" s="11"/>
      <c r="F44" s="11"/>
      <c r="G44" s="1"/>
      <c r="H44" s="1"/>
      <c r="I44" s="1">
        <v>30</v>
      </c>
      <c r="J44" s="1">
        <v>30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8"/>
      <c r="V44" s="8"/>
      <c r="W44" s="9">
        <v>2</v>
      </c>
      <c r="X44" s="1">
        <v>35</v>
      </c>
    </row>
    <row r="45" spans="1:24" x14ac:dyDescent="0.3">
      <c r="A45" s="1" t="s">
        <v>90</v>
      </c>
      <c r="B45" s="20" t="s">
        <v>162</v>
      </c>
      <c r="C45" s="21" t="s">
        <v>163</v>
      </c>
      <c r="D45" s="27">
        <v>723678068</v>
      </c>
      <c r="E45" s="11"/>
      <c r="F45" s="11"/>
      <c r="G45" s="1"/>
      <c r="H45" s="1"/>
      <c r="I45" s="1"/>
      <c r="J45" s="1"/>
      <c r="K45" s="1"/>
      <c r="L45" s="1"/>
      <c r="M45" s="1">
        <v>30</v>
      </c>
      <c r="N45" s="1">
        <v>30</v>
      </c>
      <c r="O45" s="1"/>
      <c r="P45" s="1"/>
      <c r="Q45" s="1"/>
      <c r="R45" s="1"/>
      <c r="S45" s="1"/>
      <c r="T45" s="1"/>
      <c r="U45" s="8"/>
      <c r="V45" s="8"/>
      <c r="W45" s="9">
        <v>2</v>
      </c>
      <c r="X45" s="1">
        <v>35</v>
      </c>
    </row>
    <row r="46" spans="1:24" x14ac:dyDescent="0.3">
      <c r="A46" s="1" t="s">
        <v>91</v>
      </c>
      <c r="B46" s="20" t="s">
        <v>28</v>
      </c>
      <c r="C46" s="21" t="s">
        <v>163</v>
      </c>
      <c r="D46" s="27">
        <v>502174349</v>
      </c>
      <c r="E46" s="11"/>
      <c r="F46" s="11"/>
      <c r="G46" s="1"/>
      <c r="H46" s="1"/>
      <c r="I46" s="1">
        <v>30</v>
      </c>
      <c r="J46" s="1">
        <v>30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8"/>
      <c r="V46" s="8"/>
      <c r="W46" s="9">
        <v>2</v>
      </c>
      <c r="X46" s="1">
        <v>35</v>
      </c>
    </row>
    <row r="47" spans="1:24" x14ac:dyDescent="0.3">
      <c r="A47" s="1" t="s">
        <v>92</v>
      </c>
      <c r="B47" s="20" t="s">
        <v>164</v>
      </c>
      <c r="C47" s="21" t="s">
        <v>165</v>
      </c>
      <c r="D47" s="27">
        <v>512718095</v>
      </c>
      <c r="E47" s="11">
        <v>30</v>
      </c>
      <c r="F47" s="11">
        <v>30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8"/>
      <c r="V47" s="8"/>
      <c r="W47" s="9">
        <v>2</v>
      </c>
      <c r="X47" s="1">
        <v>35</v>
      </c>
    </row>
    <row r="48" spans="1:24" x14ac:dyDescent="0.3">
      <c r="A48" s="1" t="s">
        <v>93</v>
      </c>
      <c r="B48" s="20" t="s">
        <v>166</v>
      </c>
      <c r="C48" s="21" t="s">
        <v>167</v>
      </c>
      <c r="D48" s="27">
        <v>502180817</v>
      </c>
      <c r="E48" s="11"/>
      <c r="F48" s="11"/>
      <c r="G48" s="1"/>
      <c r="H48" s="1"/>
      <c r="I48" s="1">
        <v>30</v>
      </c>
      <c r="J48" s="1">
        <v>30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8"/>
      <c r="V48" s="8"/>
      <c r="W48" s="9">
        <v>2</v>
      </c>
      <c r="X48" s="1">
        <v>35</v>
      </c>
    </row>
    <row r="49" spans="1:24" x14ac:dyDescent="0.3">
      <c r="A49" s="1" t="s">
        <v>94</v>
      </c>
      <c r="B49" s="20" t="s">
        <v>168</v>
      </c>
      <c r="C49" s="21" t="s">
        <v>169</v>
      </c>
      <c r="D49" s="27">
        <v>502181637</v>
      </c>
      <c r="E49" s="11">
        <v>30</v>
      </c>
      <c r="F49" s="11">
        <v>30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8"/>
      <c r="V49" s="8"/>
      <c r="W49" s="9">
        <v>2</v>
      </c>
      <c r="X49" s="1">
        <v>35</v>
      </c>
    </row>
    <row r="50" spans="1:24" x14ac:dyDescent="0.3">
      <c r="A50" s="1" t="s">
        <v>95</v>
      </c>
      <c r="B50" s="20" t="s">
        <v>170</v>
      </c>
      <c r="C50" s="21" t="s">
        <v>171</v>
      </c>
      <c r="D50" s="27">
        <v>502176138</v>
      </c>
      <c r="E50" s="11"/>
      <c r="F50" s="11"/>
      <c r="G50" s="1"/>
      <c r="H50" s="1"/>
      <c r="I50" s="1">
        <v>30</v>
      </c>
      <c r="J50" s="1">
        <v>30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8"/>
      <c r="V50" s="8"/>
      <c r="W50" s="9">
        <v>2</v>
      </c>
      <c r="X50" s="1">
        <v>35</v>
      </c>
    </row>
    <row r="51" spans="1:24" x14ac:dyDescent="0.3">
      <c r="A51" s="1" t="s">
        <v>96</v>
      </c>
      <c r="B51" s="20" t="s">
        <v>172</v>
      </c>
      <c r="C51" s="21" t="s">
        <v>173</v>
      </c>
      <c r="D51" s="27">
        <v>797501713</v>
      </c>
      <c r="E51" s="11"/>
      <c r="F51" s="11"/>
      <c r="G51" s="1"/>
      <c r="H51" s="1"/>
      <c r="I51" s="1"/>
      <c r="J51" s="1"/>
      <c r="K51" s="1"/>
      <c r="L51" s="1"/>
      <c r="M51" s="1">
        <v>30</v>
      </c>
      <c r="N51" s="1">
        <v>30</v>
      </c>
      <c r="O51" s="1"/>
      <c r="P51" s="1"/>
      <c r="Q51" s="1"/>
      <c r="R51" s="1"/>
      <c r="S51" s="1"/>
      <c r="T51" s="1"/>
      <c r="U51" s="8"/>
      <c r="V51" s="8"/>
      <c r="W51" s="9">
        <v>2</v>
      </c>
      <c r="X51" s="1">
        <v>35</v>
      </c>
    </row>
    <row r="52" spans="1:24" x14ac:dyDescent="0.3">
      <c r="A52" s="1" t="s">
        <v>97</v>
      </c>
      <c r="B52" s="20" t="s">
        <v>174</v>
      </c>
      <c r="C52" s="21" t="s">
        <v>167</v>
      </c>
      <c r="D52" s="27">
        <v>797501690</v>
      </c>
      <c r="E52" s="11"/>
      <c r="F52" s="11"/>
      <c r="G52" s="1"/>
      <c r="H52" s="1"/>
      <c r="I52" s="1">
        <v>30</v>
      </c>
      <c r="J52" s="1">
        <v>30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8"/>
      <c r="V52" s="8"/>
      <c r="W52" s="9">
        <v>2</v>
      </c>
      <c r="X52" s="1">
        <v>35</v>
      </c>
    </row>
    <row r="53" spans="1:24" x14ac:dyDescent="0.3">
      <c r="A53" s="1" t="s">
        <v>98</v>
      </c>
      <c r="B53" s="20" t="s">
        <v>175</v>
      </c>
      <c r="C53" s="21" t="s">
        <v>171</v>
      </c>
      <c r="D53" s="27">
        <v>513953096</v>
      </c>
      <c r="E53" s="11"/>
      <c r="F53" s="11"/>
      <c r="G53" s="1"/>
      <c r="H53" s="1"/>
      <c r="I53" s="1"/>
      <c r="J53" s="1"/>
      <c r="K53" s="1"/>
      <c r="L53" s="1"/>
      <c r="M53" s="1">
        <v>30</v>
      </c>
      <c r="N53" s="1">
        <v>30</v>
      </c>
      <c r="O53" s="1"/>
      <c r="P53" s="1"/>
      <c r="Q53" s="1"/>
      <c r="R53" s="1"/>
      <c r="S53" s="1"/>
      <c r="T53" s="1"/>
      <c r="U53" s="8"/>
      <c r="V53" s="8"/>
      <c r="W53" s="9">
        <v>2</v>
      </c>
      <c r="X53" s="1">
        <v>35</v>
      </c>
    </row>
    <row r="54" spans="1:24" x14ac:dyDescent="0.3">
      <c r="A54" s="1" t="s">
        <v>99</v>
      </c>
      <c r="B54" s="20" t="s">
        <v>29</v>
      </c>
      <c r="C54" s="21" t="s">
        <v>176</v>
      </c>
      <c r="D54" s="27">
        <v>502184767</v>
      </c>
      <c r="E54" s="11">
        <v>30</v>
      </c>
      <c r="F54" s="11">
        <v>30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8"/>
      <c r="V54" s="8"/>
      <c r="W54" s="9">
        <v>2</v>
      </c>
      <c r="X54" s="1">
        <v>35</v>
      </c>
    </row>
    <row r="55" spans="1:24" x14ac:dyDescent="0.3">
      <c r="A55" s="1" t="s">
        <v>100</v>
      </c>
      <c r="B55" s="20" t="s">
        <v>30</v>
      </c>
      <c r="C55" s="21" t="s">
        <v>177</v>
      </c>
      <c r="D55" s="27">
        <v>512717192</v>
      </c>
      <c r="E55" s="11"/>
      <c r="F55" s="11"/>
      <c r="G55" s="1">
        <v>30</v>
      </c>
      <c r="H55" s="1">
        <v>30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8"/>
      <c r="V55" s="8"/>
      <c r="W55" s="9">
        <v>2</v>
      </c>
      <c r="X55" s="1">
        <v>35</v>
      </c>
    </row>
    <row r="56" spans="1:24" x14ac:dyDescent="0.3">
      <c r="A56" s="1" t="s">
        <v>101</v>
      </c>
      <c r="B56" s="20" t="s">
        <v>31</v>
      </c>
      <c r="C56" s="21" t="s">
        <v>176</v>
      </c>
      <c r="D56" s="27">
        <v>519623150</v>
      </c>
      <c r="E56" s="11"/>
      <c r="F56" s="11"/>
      <c r="G56" s="1"/>
      <c r="H56" s="1"/>
      <c r="I56" s="1">
        <v>30</v>
      </c>
      <c r="J56" s="1">
        <v>30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8"/>
      <c r="V56" s="8"/>
      <c r="W56" s="9">
        <v>2</v>
      </c>
      <c r="X56" s="1">
        <v>35</v>
      </c>
    </row>
    <row r="57" spans="1:24" x14ac:dyDescent="0.3">
      <c r="A57" s="1" t="s">
        <v>102</v>
      </c>
      <c r="B57" s="22" t="s">
        <v>32</v>
      </c>
      <c r="C57" s="21" t="s">
        <v>176</v>
      </c>
      <c r="D57" s="27">
        <v>512716969</v>
      </c>
      <c r="E57" s="11"/>
      <c r="F57" s="11"/>
      <c r="G57" s="1"/>
      <c r="H57" s="1"/>
      <c r="I57" s="1"/>
      <c r="J57" s="1"/>
      <c r="K57" s="1"/>
      <c r="L57" s="1"/>
      <c r="M57" s="1">
        <v>30</v>
      </c>
      <c r="N57" s="1">
        <v>30</v>
      </c>
      <c r="O57" s="1"/>
      <c r="P57" s="1"/>
      <c r="Q57" s="1"/>
      <c r="R57" s="1"/>
      <c r="S57" s="1"/>
      <c r="T57" s="1"/>
      <c r="U57" s="8"/>
      <c r="V57" s="8"/>
      <c r="W57" s="9">
        <v>2</v>
      </c>
      <c r="X57" s="1">
        <v>35</v>
      </c>
    </row>
    <row r="58" spans="1:24" ht="28.8" x14ac:dyDescent="0.3">
      <c r="A58" s="1" t="s">
        <v>103</v>
      </c>
      <c r="B58" s="23" t="s">
        <v>33</v>
      </c>
      <c r="C58" s="21" t="s">
        <v>178</v>
      </c>
      <c r="D58" s="27">
        <v>797501737</v>
      </c>
      <c r="E58" s="11"/>
      <c r="F58" s="11"/>
      <c r="G58" s="1"/>
      <c r="H58" s="1"/>
      <c r="I58" s="1">
        <v>30</v>
      </c>
      <c r="J58" s="1">
        <v>30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8"/>
      <c r="V58" s="8"/>
      <c r="W58" s="9">
        <v>2</v>
      </c>
      <c r="X58" s="1">
        <v>35</v>
      </c>
    </row>
    <row r="59" spans="1:24" x14ac:dyDescent="0.3">
      <c r="A59" s="1" t="s">
        <v>104</v>
      </c>
      <c r="B59" s="20" t="s">
        <v>34</v>
      </c>
      <c r="C59" s="21" t="s">
        <v>179</v>
      </c>
      <c r="D59" s="27">
        <v>512717284</v>
      </c>
      <c r="E59" s="11"/>
      <c r="F59" s="11"/>
      <c r="G59" s="1"/>
      <c r="H59" s="1"/>
      <c r="I59" s="1"/>
      <c r="J59" s="1"/>
      <c r="K59" s="1"/>
      <c r="L59" s="1"/>
      <c r="M59" s="1">
        <v>30</v>
      </c>
      <c r="N59" s="1">
        <v>30</v>
      </c>
      <c r="O59" s="1"/>
      <c r="P59" s="1"/>
      <c r="Q59" s="1"/>
      <c r="R59" s="1"/>
      <c r="S59" s="1"/>
      <c r="T59" s="1"/>
      <c r="U59" s="8"/>
      <c r="V59" s="8"/>
      <c r="W59" s="9">
        <v>2</v>
      </c>
      <c r="X59" s="1">
        <v>35</v>
      </c>
    </row>
    <row r="60" spans="1:24" ht="28.8" x14ac:dyDescent="0.3">
      <c r="A60" s="1" t="s">
        <v>105</v>
      </c>
      <c r="B60" s="20" t="s">
        <v>35</v>
      </c>
      <c r="C60" s="21" t="s">
        <v>180</v>
      </c>
      <c r="D60" s="27">
        <v>502182704</v>
      </c>
      <c r="E60" s="11"/>
      <c r="F60" s="11"/>
      <c r="G60" s="1"/>
      <c r="H60" s="1"/>
      <c r="I60" s="1">
        <v>30</v>
      </c>
      <c r="J60" s="1">
        <v>30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8"/>
      <c r="V60" s="8"/>
      <c r="W60" s="9">
        <v>2</v>
      </c>
      <c r="X60" s="1">
        <v>35</v>
      </c>
    </row>
    <row r="61" spans="1:24" x14ac:dyDescent="0.3">
      <c r="A61" s="1" t="s">
        <v>106</v>
      </c>
      <c r="B61" s="20" t="s">
        <v>36</v>
      </c>
      <c r="C61" s="21" t="s">
        <v>181</v>
      </c>
      <c r="D61" s="27">
        <v>502180207</v>
      </c>
      <c r="E61" s="11">
        <v>30</v>
      </c>
      <c r="F61" s="11">
        <v>30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8"/>
      <c r="V61" s="8"/>
      <c r="W61" s="9">
        <v>2</v>
      </c>
      <c r="X61" s="1">
        <v>35</v>
      </c>
    </row>
    <row r="62" spans="1:24" x14ac:dyDescent="0.3">
      <c r="A62" s="1" t="s">
        <v>107</v>
      </c>
      <c r="B62" s="20" t="s">
        <v>37</v>
      </c>
      <c r="C62" s="21" t="s">
        <v>182</v>
      </c>
      <c r="D62" s="27">
        <v>502178638</v>
      </c>
      <c r="E62" s="11"/>
      <c r="F62" s="11"/>
      <c r="G62" s="1">
        <v>30</v>
      </c>
      <c r="H62" s="1">
        <v>30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8"/>
      <c r="V62" s="8"/>
      <c r="W62" s="9">
        <v>2</v>
      </c>
      <c r="X62" s="1">
        <v>35</v>
      </c>
    </row>
    <row r="63" spans="1:24" x14ac:dyDescent="0.3">
      <c r="A63" s="1" t="s">
        <v>108</v>
      </c>
      <c r="B63" s="20" t="s">
        <v>38</v>
      </c>
      <c r="C63" s="21" t="s">
        <v>183</v>
      </c>
      <c r="D63" s="27">
        <v>512716253</v>
      </c>
      <c r="E63" s="11"/>
      <c r="F63" s="11"/>
      <c r="G63" s="1"/>
      <c r="H63" s="1"/>
      <c r="I63" s="1">
        <v>30</v>
      </c>
      <c r="J63" s="1">
        <v>30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8"/>
      <c r="V63" s="8"/>
      <c r="W63" s="9">
        <v>2</v>
      </c>
      <c r="X63" s="1">
        <v>35</v>
      </c>
    </row>
    <row r="64" spans="1:24" x14ac:dyDescent="0.3">
      <c r="A64" s="1" t="s">
        <v>109</v>
      </c>
      <c r="B64" s="20" t="s">
        <v>39</v>
      </c>
      <c r="C64" s="21" t="s">
        <v>184</v>
      </c>
      <c r="D64" s="27">
        <v>797501715</v>
      </c>
      <c r="E64" s="11"/>
      <c r="F64" s="11"/>
      <c r="G64" s="1"/>
      <c r="H64" s="1"/>
      <c r="I64" s="1"/>
      <c r="J64" s="1"/>
      <c r="K64" s="1"/>
      <c r="L64" s="1"/>
      <c r="M64" s="1">
        <v>30</v>
      </c>
      <c r="N64" s="1">
        <v>30</v>
      </c>
      <c r="O64" s="1"/>
      <c r="P64" s="1"/>
      <c r="Q64" s="1"/>
      <c r="R64" s="1"/>
      <c r="S64" s="1"/>
      <c r="T64" s="1"/>
      <c r="U64" s="8"/>
      <c r="V64" s="8"/>
      <c r="W64" s="9">
        <v>2</v>
      </c>
      <c r="X64" s="1">
        <v>35</v>
      </c>
    </row>
    <row r="65" spans="1:24" x14ac:dyDescent="0.3">
      <c r="A65" s="1" t="s">
        <v>110</v>
      </c>
      <c r="B65" s="20" t="s">
        <v>40</v>
      </c>
      <c r="C65" s="21" t="s">
        <v>182</v>
      </c>
      <c r="D65" s="27">
        <v>502179188</v>
      </c>
      <c r="E65" s="11"/>
      <c r="F65" s="11"/>
      <c r="G65" s="1"/>
      <c r="H65" s="1"/>
      <c r="I65" s="1"/>
      <c r="J65" s="1"/>
      <c r="K65" s="1"/>
      <c r="L65" s="1"/>
      <c r="M65" s="1"/>
      <c r="N65" s="1"/>
      <c r="O65" s="1">
        <v>30</v>
      </c>
      <c r="P65" s="1">
        <v>30</v>
      </c>
      <c r="Q65" s="1">
        <v>30</v>
      </c>
      <c r="R65" s="1">
        <v>30</v>
      </c>
      <c r="S65" s="1">
        <v>30</v>
      </c>
      <c r="T65" s="1">
        <v>30</v>
      </c>
      <c r="U65" s="8">
        <v>30</v>
      </c>
      <c r="V65" s="8">
        <v>30</v>
      </c>
      <c r="W65" s="9">
        <v>2</v>
      </c>
      <c r="X65" s="1">
        <v>35</v>
      </c>
    </row>
    <row r="66" spans="1:24" x14ac:dyDescent="0.3">
      <c r="A66" s="1" t="s">
        <v>111</v>
      </c>
      <c r="B66" s="20" t="s">
        <v>41</v>
      </c>
      <c r="C66" s="21" t="s">
        <v>185</v>
      </c>
      <c r="D66" s="27">
        <v>500678779</v>
      </c>
      <c r="E66" s="11"/>
      <c r="F66" s="11"/>
      <c r="G66" s="1">
        <v>30</v>
      </c>
      <c r="H66" s="1">
        <v>30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8"/>
      <c r="V66" s="8"/>
      <c r="W66" s="9">
        <v>2</v>
      </c>
      <c r="X66" s="1">
        <v>35</v>
      </c>
    </row>
    <row r="67" spans="1:24" x14ac:dyDescent="0.3">
      <c r="A67" s="1" t="s">
        <v>112</v>
      </c>
      <c r="B67" s="20" t="s">
        <v>42</v>
      </c>
      <c r="C67" s="21" t="s">
        <v>186</v>
      </c>
      <c r="D67" s="27">
        <v>512717949</v>
      </c>
      <c r="E67" s="11"/>
      <c r="F67" s="11"/>
      <c r="G67" s="1"/>
      <c r="H67" s="1"/>
      <c r="I67" s="1">
        <v>30</v>
      </c>
      <c r="J67" s="1">
        <v>30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8"/>
      <c r="V67" s="8"/>
      <c r="W67" s="9">
        <v>2</v>
      </c>
      <c r="X67" s="1">
        <v>35</v>
      </c>
    </row>
    <row r="68" spans="1:24" ht="28.8" x14ac:dyDescent="0.3">
      <c r="A68" s="1" t="s">
        <v>113</v>
      </c>
      <c r="B68" s="20" t="s">
        <v>43</v>
      </c>
      <c r="C68" s="21" t="s">
        <v>188</v>
      </c>
      <c r="D68" s="27">
        <v>797501732</v>
      </c>
      <c r="E68" s="11"/>
      <c r="F68" s="11"/>
      <c r="G68" s="1"/>
      <c r="H68" s="1"/>
      <c r="I68" s="1">
        <v>30</v>
      </c>
      <c r="J68" s="1">
        <v>30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8"/>
      <c r="V68" s="8"/>
      <c r="W68" s="9">
        <v>2</v>
      </c>
      <c r="X68" s="1">
        <v>35</v>
      </c>
    </row>
    <row r="69" spans="1:24" x14ac:dyDescent="0.3">
      <c r="A69" s="1" t="s">
        <v>114</v>
      </c>
      <c r="B69" s="20" t="s">
        <v>36</v>
      </c>
      <c r="C69" s="21" t="s">
        <v>181</v>
      </c>
      <c r="D69" s="27">
        <v>502180207</v>
      </c>
      <c r="E69" s="11"/>
      <c r="F69" s="11"/>
      <c r="G69" s="1"/>
      <c r="H69" s="1"/>
      <c r="I69" s="1"/>
      <c r="J69" s="1"/>
      <c r="K69" s="1"/>
      <c r="L69" s="1"/>
      <c r="M69" s="1">
        <v>30</v>
      </c>
      <c r="N69" s="1">
        <v>30</v>
      </c>
      <c r="O69" s="1"/>
      <c r="P69" s="1"/>
      <c r="Q69" s="1"/>
      <c r="R69" s="1"/>
      <c r="S69" s="1"/>
      <c r="T69" s="1"/>
      <c r="U69" s="8"/>
      <c r="V69" s="8"/>
      <c r="W69" s="9">
        <v>2</v>
      </c>
      <c r="X69" s="1">
        <v>35</v>
      </c>
    </row>
    <row r="70" spans="1:24" x14ac:dyDescent="0.3">
      <c r="A70" s="1" t="s">
        <v>115</v>
      </c>
      <c r="B70" s="20" t="s">
        <v>44</v>
      </c>
      <c r="C70" s="21" t="s">
        <v>189</v>
      </c>
      <c r="D70" s="27">
        <v>512717613</v>
      </c>
      <c r="E70" s="11"/>
      <c r="F70" s="11"/>
      <c r="G70" s="1"/>
      <c r="H70" s="1"/>
      <c r="I70" s="1">
        <v>30</v>
      </c>
      <c r="J70" s="1">
        <v>30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8"/>
      <c r="V70" s="8"/>
      <c r="W70" s="9">
        <v>2</v>
      </c>
      <c r="X70" s="1">
        <v>35</v>
      </c>
    </row>
    <row r="71" spans="1:24" x14ac:dyDescent="0.3">
      <c r="A71" s="1" t="s">
        <v>116</v>
      </c>
      <c r="B71" s="20" t="s">
        <v>45</v>
      </c>
      <c r="C71" s="21" t="s">
        <v>187</v>
      </c>
      <c r="D71" s="27">
        <v>797709937</v>
      </c>
      <c r="E71" s="11"/>
      <c r="F71" s="11"/>
      <c r="G71" s="1"/>
      <c r="H71" s="1"/>
      <c r="I71" s="1"/>
      <c r="J71" s="1"/>
      <c r="K71" s="1"/>
      <c r="L71" s="1"/>
      <c r="M71" s="1">
        <v>30</v>
      </c>
      <c r="N71" s="1">
        <v>30</v>
      </c>
      <c r="O71" s="1"/>
      <c r="P71" s="1"/>
      <c r="Q71" s="1"/>
      <c r="R71" s="1"/>
      <c r="S71" s="1"/>
      <c r="T71" s="1"/>
      <c r="U71" s="8"/>
      <c r="V71" s="8"/>
      <c r="W71" s="9">
        <v>2</v>
      </c>
      <c r="X71" s="1">
        <v>35</v>
      </c>
    </row>
    <row r="72" spans="1:24" x14ac:dyDescent="0.3">
      <c r="A72" s="1" t="s">
        <v>117</v>
      </c>
      <c r="B72" s="20" t="s">
        <v>46</v>
      </c>
      <c r="C72" s="21" t="s">
        <v>190</v>
      </c>
      <c r="D72" s="27">
        <v>723678005</v>
      </c>
      <c r="E72" s="11"/>
      <c r="F72" s="11"/>
      <c r="G72" s="1"/>
      <c r="H72" s="1"/>
      <c r="I72" s="1">
        <v>30</v>
      </c>
      <c r="J72" s="1">
        <v>30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8"/>
      <c r="V72" s="8"/>
      <c r="W72" s="9">
        <v>2</v>
      </c>
      <c r="X72" s="1">
        <v>35</v>
      </c>
    </row>
    <row r="73" spans="1:24" x14ac:dyDescent="0.3">
      <c r="A73" s="1" t="s">
        <v>118</v>
      </c>
      <c r="B73" s="20" t="s">
        <v>47</v>
      </c>
      <c r="C73" s="21" t="s">
        <v>191</v>
      </c>
      <c r="D73" s="27">
        <v>797501694</v>
      </c>
      <c r="E73" s="11">
        <v>30</v>
      </c>
      <c r="F73" s="11">
        <v>30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8"/>
      <c r="V73" s="8"/>
      <c r="W73" s="9">
        <v>2</v>
      </c>
      <c r="X73" s="1">
        <v>35</v>
      </c>
    </row>
    <row r="74" spans="1:24" x14ac:dyDescent="0.3">
      <c r="A74" s="1" t="s">
        <v>119</v>
      </c>
      <c r="B74" s="21" t="s">
        <v>48</v>
      </c>
      <c r="C74" s="21" t="s">
        <v>192</v>
      </c>
      <c r="D74" s="27">
        <v>512717796</v>
      </c>
      <c r="E74" s="11"/>
      <c r="F74" s="11"/>
      <c r="G74" s="1"/>
      <c r="H74" s="1"/>
      <c r="I74" s="1">
        <v>30</v>
      </c>
      <c r="J74" s="1">
        <v>30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8"/>
      <c r="V74" s="8"/>
      <c r="W74" s="9">
        <v>2</v>
      </c>
      <c r="X74" s="1">
        <v>35</v>
      </c>
    </row>
    <row r="75" spans="1:24" x14ac:dyDescent="0.3">
      <c r="A75" s="1" t="s">
        <v>120</v>
      </c>
      <c r="B75" s="20" t="s">
        <v>49</v>
      </c>
      <c r="C75" s="21" t="s">
        <v>193</v>
      </c>
      <c r="D75" s="27">
        <v>502180259</v>
      </c>
      <c r="E75" s="11"/>
      <c r="F75" s="11"/>
      <c r="G75" s="1"/>
      <c r="H75" s="1"/>
      <c r="I75" s="1"/>
      <c r="J75" s="1"/>
      <c r="K75" s="1"/>
      <c r="L75" s="1"/>
      <c r="M75" s="1">
        <v>30</v>
      </c>
      <c r="N75" s="1">
        <v>30</v>
      </c>
      <c r="O75" s="1"/>
      <c r="P75" s="1"/>
      <c r="Q75" s="1"/>
      <c r="R75" s="1"/>
      <c r="S75" s="1"/>
      <c r="T75" s="1"/>
      <c r="U75" s="8"/>
      <c r="V75" s="8"/>
      <c r="W75" s="9">
        <v>2</v>
      </c>
      <c r="X75" s="1">
        <v>35</v>
      </c>
    </row>
    <row r="76" spans="1:24" x14ac:dyDescent="0.3">
      <c r="A76" s="1" t="s">
        <v>121</v>
      </c>
      <c r="B76" s="20" t="s">
        <v>50</v>
      </c>
      <c r="C76" s="21" t="s">
        <v>194</v>
      </c>
      <c r="D76" s="27">
        <v>508752803</v>
      </c>
      <c r="E76" s="11"/>
      <c r="F76" s="11"/>
      <c r="G76" s="1"/>
      <c r="H76" s="1"/>
      <c r="I76" s="1"/>
      <c r="J76" s="1"/>
      <c r="K76" s="1"/>
      <c r="L76" s="1"/>
      <c r="M76" s="1">
        <v>30</v>
      </c>
      <c r="N76" s="1">
        <v>30</v>
      </c>
      <c r="O76" s="1"/>
      <c r="P76" s="1"/>
      <c r="Q76" s="1"/>
      <c r="R76" s="1"/>
      <c r="S76" s="1"/>
      <c r="T76" s="1"/>
      <c r="U76" s="8"/>
      <c r="V76" s="8"/>
      <c r="W76" s="9">
        <v>2</v>
      </c>
      <c r="X76" s="1">
        <v>35</v>
      </c>
    </row>
    <row r="77" spans="1:24" x14ac:dyDescent="0.3">
      <c r="A77" s="1" t="s">
        <v>198</v>
      </c>
      <c r="B77" s="20" t="s">
        <v>199</v>
      </c>
      <c r="C77" s="21" t="s">
        <v>200</v>
      </c>
      <c r="D77" s="27">
        <v>723678060</v>
      </c>
      <c r="E77" s="12"/>
      <c r="F77" s="12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2"/>
      <c r="V77" s="52"/>
      <c r="W77" s="53">
        <v>2</v>
      </c>
      <c r="X77" s="51"/>
    </row>
    <row r="78" spans="1:24" x14ac:dyDescent="0.3">
      <c r="D78" s="29" t="s">
        <v>202</v>
      </c>
      <c r="E78" s="54">
        <f>SUM(E6:E77)</f>
        <v>420</v>
      </c>
      <c r="F78" s="54">
        <f t="shared" ref="F78:H78" si="0">SUM(F6:F77)</f>
        <v>420</v>
      </c>
      <c r="G78" s="54">
        <f t="shared" si="0"/>
        <v>270</v>
      </c>
      <c r="H78" s="54">
        <f t="shared" si="0"/>
        <v>270</v>
      </c>
      <c r="I78" s="54">
        <f>SUM(I6:I77)</f>
        <v>720</v>
      </c>
      <c r="J78" s="54">
        <f>SUM(J6:J77)</f>
        <v>720</v>
      </c>
      <c r="K78" s="55">
        <f t="shared" ref="K78:X78" si="1">SUM(K6:K77)</f>
        <v>60</v>
      </c>
      <c r="L78" s="55">
        <f t="shared" si="1"/>
        <v>60</v>
      </c>
      <c r="M78" s="55">
        <f t="shared" si="1"/>
        <v>570</v>
      </c>
      <c r="N78" s="55">
        <f t="shared" si="1"/>
        <v>570</v>
      </c>
      <c r="O78" s="55">
        <f t="shared" si="1"/>
        <v>90</v>
      </c>
      <c r="P78" s="55">
        <f t="shared" si="1"/>
        <v>90</v>
      </c>
      <c r="Q78" s="55">
        <f t="shared" ref="Q78:S78" si="2">SUM(Q6:Q77)</f>
        <v>90</v>
      </c>
      <c r="R78" s="55">
        <f t="shared" si="2"/>
        <v>90</v>
      </c>
      <c r="S78" s="55">
        <f t="shared" si="2"/>
        <v>90</v>
      </c>
      <c r="T78" s="55">
        <f>SUM(T6:T77)</f>
        <v>90</v>
      </c>
      <c r="U78" s="56">
        <f t="shared" ref="U78:V78" si="3">SUM(U6:U77)</f>
        <v>90</v>
      </c>
      <c r="V78" s="56">
        <f t="shared" si="3"/>
        <v>90</v>
      </c>
      <c r="W78" s="57">
        <f t="shared" si="1"/>
        <v>144</v>
      </c>
      <c r="X78" s="55">
        <f t="shared" si="1"/>
        <v>2485</v>
      </c>
    </row>
    <row r="79" spans="1:24" ht="15" thickBot="1" x14ac:dyDescent="0.35">
      <c r="D79" s="29" t="s">
        <v>206</v>
      </c>
      <c r="E79" s="64">
        <f>E78/30</f>
        <v>14</v>
      </c>
      <c r="F79" s="63"/>
      <c r="G79" s="62">
        <f t="shared" ref="G79:O79" si="4">G78/30</f>
        <v>9</v>
      </c>
      <c r="H79" s="63"/>
      <c r="I79" s="62">
        <f t="shared" si="4"/>
        <v>24</v>
      </c>
      <c r="J79" s="63"/>
      <c r="K79" s="62">
        <f t="shared" si="4"/>
        <v>2</v>
      </c>
      <c r="L79" s="63"/>
      <c r="M79" s="62">
        <f t="shared" si="4"/>
        <v>19</v>
      </c>
      <c r="N79" s="63"/>
      <c r="O79" s="65">
        <f t="shared" si="4"/>
        <v>3</v>
      </c>
      <c r="P79" s="66"/>
      <c r="Q79" s="66"/>
      <c r="R79" s="66"/>
      <c r="S79" s="66"/>
      <c r="T79" s="66"/>
      <c r="U79" s="66"/>
      <c r="V79" s="67"/>
      <c r="W79" s="10">
        <v>71</v>
      </c>
      <c r="X79" s="5">
        <v>71</v>
      </c>
    </row>
    <row r="82" spans="1:10" x14ac:dyDescent="0.3">
      <c r="G82" s="3" t="s">
        <v>205</v>
      </c>
      <c r="H82" s="3"/>
      <c r="I82" s="3" t="s">
        <v>206</v>
      </c>
      <c r="J82" s="39"/>
    </row>
    <row r="83" spans="1:10" x14ac:dyDescent="0.3">
      <c r="E83" s="3" t="s">
        <v>237</v>
      </c>
      <c r="F83" s="46"/>
      <c r="G83" s="3">
        <f>F78+H78+J78+L78+N78+P78+R78+T78+V78</f>
        <v>2400</v>
      </c>
      <c r="H83" s="3"/>
      <c r="I83" s="13">
        <f>E79+G79+I79+K79+M79+O79</f>
        <v>71</v>
      </c>
      <c r="J83" s="39"/>
    </row>
    <row r="84" spans="1:10" x14ac:dyDescent="0.3">
      <c r="E84" s="4" t="s">
        <v>204</v>
      </c>
      <c r="F84" s="4"/>
      <c r="G84" s="3">
        <f>E78+G78+I78+K78+M78+O78+Q78+S78+U78</f>
        <v>2400</v>
      </c>
      <c r="H84" s="3"/>
      <c r="I84" s="13">
        <f>SUM(E79:U79)</f>
        <v>71</v>
      </c>
      <c r="J84" s="40"/>
    </row>
    <row r="85" spans="1:10" x14ac:dyDescent="0.3">
      <c r="E85" s="4" t="s">
        <v>224</v>
      </c>
      <c r="F85" s="4"/>
      <c r="G85" s="3">
        <f>W78</f>
        <v>144</v>
      </c>
      <c r="H85" s="3"/>
      <c r="I85" s="13">
        <f>SUM(E79:U79)</f>
        <v>71</v>
      </c>
      <c r="J85" s="40"/>
    </row>
    <row r="86" spans="1:10" x14ac:dyDescent="0.3">
      <c r="E86" s="4" t="s">
        <v>203</v>
      </c>
      <c r="F86" s="4"/>
      <c r="G86" s="3">
        <f>X78</f>
        <v>2485</v>
      </c>
      <c r="H86" s="3"/>
      <c r="I86" s="13">
        <f>SUM(E79:U79)</f>
        <v>71</v>
      </c>
      <c r="J86" s="40"/>
    </row>
    <row r="89" spans="1:10" s="7" customFormat="1" ht="15.6" x14ac:dyDescent="0.3">
      <c r="A89" s="25"/>
      <c r="B89" s="24"/>
      <c r="C89" s="34"/>
      <c r="D89" s="15" t="s">
        <v>219</v>
      </c>
      <c r="E89" s="15" t="s">
        <v>207</v>
      </c>
      <c r="F89" s="14" t="s">
        <v>235</v>
      </c>
      <c r="G89" s="14" t="s">
        <v>220</v>
      </c>
      <c r="H89" s="14" t="s">
        <v>236</v>
      </c>
    </row>
    <row r="90" spans="1:10" s="7" customFormat="1" ht="78" x14ac:dyDescent="0.3">
      <c r="A90" s="25"/>
      <c r="B90" s="24"/>
      <c r="C90" s="34"/>
      <c r="D90" s="15" t="s">
        <v>51</v>
      </c>
      <c r="E90" s="45" t="s">
        <v>226</v>
      </c>
      <c r="F90" s="14">
        <v>23</v>
      </c>
      <c r="G90" s="14">
        <f>F78</f>
        <v>420</v>
      </c>
      <c r="H90" s="14">
        <f>G90*F90</f>
        <v>9660</v>
      </c>
    </row>
    <row r="91" spans="1:10" s="7" customFormat="1" ht="46.8" x14ac:dyDescent="0.3">
      <c r="A91" s="25"/>
      <c r="B91" s="24"/>
      <c r="C91" s="34"/>
      <c r="D91" s="15" t="s">
        <v>52</v>
      </c>
      <c r="E91" s="45" t="s">
        <v>227</v>
      </c>
      <c r="F91" s="14">
        <v>39</v>
      </c>
      <c r="G91" s="14">
        <f>H78</f>
        <v>270</v>
      </c>
      <c r="H91" s="14">
        <f t="shared" ref="H91:H98" si="5">G91*F91</f>
        <v>10530</v>
      </c>
    </row>
    <row r="92" spans="1:10" s="7" customFormat="1" ht="31.2" x14ac:dyDescent="0.3">
      <c r="A92" s="25"/>
      <c r="B92" s="24"/>
      <c r="C92" s="34"/>
      <c r="D92" s="15" t="s">
        <v>53</v>
      </c>
      <c r="E92" s="45" t="s">
        <v>228</v>
      </c>
      <c r="F92" s="14">
        <v>23</v>
      </c>
      <c r="G92" s="14">
        <f>J78</f>
        <v>720</v>
      </c>
      <c r="H92" s="14">
        <f t="shared" si="5"/>
        <v>16560</v>
      </c>
    </row>
    <row r="93" spans="1:10" s="7" customFormat="1" ht="31.2" x14ac:dyDescent="0.3">
      <c r="A93" s="25"/>
      <c r="B93" s="24"/>
      <c r="C93" s="34"/>
      <c r="D93" s="15" t="s">
        <v>54</v>
      </c>
      <c r="E93" s="45" t="s">
        <v>229</v>
      </c>
      <c r="F93" s="14">
        <v>33</v>
      </c>
      <c r="G93" s="14">
        <f>L78</f>
        <v>60</v>
      </c>
      <c r="H93" s="14">
        <f t="shared" si="5"/>
        <v>1980</v>
      </c>
    </row>
    <row r="94" spans="1:10" s="7" customFormat="1" ht="31.2" x14ac:dyDescent="0.3">
      <c r="A94" s="25"/>
      <c r="B94" s="24"/>
      <c r="C94" s="34"/>
      <c r="D94" s="15" t="s">
        <v>55</v>
      </c>
      <c r="E94" s="45" t="s">
        <v>230</v>
      </c>
      <c r="F94" s="14"/>
      <c r="G94" s="14">
        <f>N78</f>
        <v>570</v>
      </c>
      <c r="H94" s="14">
        <f t="shared" si="5"/>
        <v>0</v>
      </c>
    </row>
    <row r="95" spans="1:10" s="7" customFormat="1" ht="140.4" x14ac:dyDescent="0.3">
      <c r="A95" s="25"/>
      <c r="B95" s="24"/>
      <c r="C95" s="34"/>
      <c r="D95" s="15" t="s">
        <v>56</v>
      </c>
      <c r="E95" s="45" t="s">
        <v>231</v>
      </c>
      <c r="F95" s="14">
        <v>19</v>
      </c>
      <c r="G95" s="14">
        <f>P78</f>
        <v>90</v>
      </c>
      <c r="H95" s="14">
        <f t="shared" si="5"/>
        <v>1710</v>
      </c>
    </row>
    <row r="96" spans="1:10" s="7" customFormat="1" ht="124.8" x14ac:dyDescent="0.3">
      <c r="A96" s="25"/>
      <c r="B96" s="24"/>
      <c r="C96" s="34"/>
      <c r="D96" s="15" t="s">
        <v>57</v>
      </c>
      <c r="E96" s="45" t="s">
        <v>232</v>
      </c>
      <c r="F96" s="14">
        <v>9</v>
      </c>
      <c r="G96" s="14">
        <f>R78</f>
        <v>90</v>
      </c>
      <c r="H96" s="14">
        <f t="shared" si="5"/>
        <v>810</v>
      </c>
    </row>
    <row r="97" spans="1:8" s="7" customFormat="1" ht="124.8" x14ac:dyDescent="0.3">
      <c r="A97" s="25"/>
      <c r="B97" s="24"/>
      <c r="C97" s="34"/>
      <c r="D97" s="15" t="s">
        <v>58</v>
      </c>
      <c r="E97" s="45" t="s">
        <v>233</v>
      </c>
      <c r="F97" s="14">
        <v>7</v>
      </c>
      <c r="G97" s="14">
        <f>T78</f>
        <v>90</v>
      </c>
      <c r="H97" s="14">
        <f t="shared" si="5"/>
        <v>630</v>
      </c>
    </row>
    <row r="98" spans="1:8" s="7" customFormat="1" ht="124.8" x14ac:dyDescent="0.3">
      <c r="A98" s="25"/>
      <c r="B98" s="24"/>
      <c r="C98" s="34"/>
      <c r="D98" s="15" t="s">
        <v>59</v>
      </c>
      <c r="E98" s="45" t="s">
        <v>234</v>
      </c>
      <c r="F98" s="14">
        <v>9</v>
      </c>
      <c r="G98" s="14">
        <f>V78</f>
        <v>90</v>
      </c>
      <c r="H98" s="14">
        <f t="shared" si="5"/>
        <v>810</v>
      </c>
    </row>
    <row r="99" spans="1:8" s="7" customFormat="1" ht="15.6" x14ac:dyDescent="0.3">
      <c r="A99" s="25"/>
      <c r="B99" s="24"/>
      <c r="C99" s="34"/>
      <c r="D99" s="44"/>
      <c r="E99" s="43" t="s">
        <v>218</v>
      </c>
      <c r="F99" s="37"/>
      <c r="G99" s="42">
        <f>SUM(G90:G98)</f>
        <v>2400</v>
      </c>
      <c r="H99" s="14">
        <f>SUM(H90:H98)</f>
        <v>42690</v>
      </c>
    </row>
    <row r="100" spans="1:8" ht="68.400000000000006" customHeight="1" x14ac:dyDescent="0.3">
      <c r="D100" s="15" t="s">
        <v>60</v>
      </c>
      <c r="E100" s="17" t="s">
        <v>214</v>
      </c>
      <c r="F100" s="16"/>
      <c r="G100" s="15">
        <f>E78</f>
        <v>420</v>
      </c>
      <c r="H100" s="38"/>
    </row>
    <row r="101" spans="1:8" ht="31.2" x14ac:dyDescent="0.3">
      <c r="D101" s="15" t="s">
        <v>61</v>
      </c>
      <c r="E101" s="17" t="s">
        <v>208</v>
      </c>
      <c r="F101" s="16"/>
      <c r="G101" s="15">
        <f>G78</f>
        <v>270</v>
      </c>
      <c r="H101" s="38"/>
    </row>
    <row r="102" spans="1:8" ht="31.2" x14ac:dyDescent="0.3">
      <c r="D102" s="15" t="s">
        <v>62</v>
      </c>
      <c r="E102" s="17" t="s">
        <v>209</v>
      </c>
      <c r="F102" s="17"/>
      <c r="G102" s="15">
        <f>I78</f>
        <v>720</v>
      </c>
      <c r="H102" s="38"/>
    </row>
    <row r="103" spans="1:8" ht="15.6" x14ac:dyDescent="0.3">
      <c r="D103" s="15" t="s">
        <v>63</v>
      </c>
      <c r="E103" s="17" t="s">
        <v>215</v>
      </c>
      <c r="F103" s="17"/>
      <c r="G103" s="15">
        <f>K78</f>
        <v>60</v>
      </c>
      <c r="H103" s="38"/>
    </row>
    <row r="104" spans="1:8" ht="31.2" x14ac:dyDescent="0.3">
      <c r="D104" s="15" t="s">
        <v>64</v>
      </c>
      <c r="E104" s="17" t="s">
        <v>216</v>
      </c>
      <c r="F104" s="17"/>
      <c r="G104" s="15">
        <f>M78</f>
        <v>570</v>
      </c>
      <c r="H104" s="38"/>
    </row>
    <row r="105" spans="1:8" ht="124.8" x14ac:dyDescent="0.3">
      <c r="D105" s="15" t="s">
        <v>65</v>
      </c>
      <c r="E105" s="17" t="s">
        <v>210</v>
      </c>
      <c r="F105" s="17"/>
      <c r="G105" s="15">
        <f>O78</f>
        <v>90</v>
      </c>
      <c r="H105" s="38"/>
    </row>
    <row r="106" spans="1:8" ht="124.8" x14ac:dyDescent="0.3">
      <c r="D106" s="15" t="s">
        <v>66</v>
      </c>
      <c r="E106" s="17" t="s">
        <v>211</v>
      </c>
      <c r="F106" s="17"/>
      <c r="G106" s="15">
        <f>Q78</f>
        <v>90</v>
      </c>
      <c r="H106" s="38"/>
    </row>
    <row r="107" spans="1:8" ht="124.8" x14ac:dyDescent="0.3">
      <c r="D107" s="15" t="s">
        <v>67</v>
      </c>
      <c r="E107" s="17" t="s">
        <v>212</v>
      </c>
      <c r="F107" s="16"/>
      <c r="G107" s="15">
        <f>S78</f>
        <v>90</v>
      </c>
      <c r="H107" s="38"/>
    </row>
    <row r="108" spans="1:8" ht="124.8" x14ac:dyDescent="0.3">
      <c r="D108" s="15" t="s">
        <v>68</v>
      </c>
      <c r="E108" s="17" t="s">
        <v>213</v>
      </c>
      <c r="F108" s="17"/>
      <c r="G108" s="15">
        <f>U78</f>
        <v>90</v>
      </c>
      <c r="H108" s="38"/>
    </row>
    <row r="109" spans="1:8" ht="15.6" x14ac:dyDescent="0.3">
      <c r="D109" s="30"/>
      <c r="E109" s="18" t="s">
        <v>218</v>
      </c>
      <c r="F109" s="36"/>
      <c r="G109" s="35">
        <f>SUM(G100:G108)</f>
        <v>2400</v>
      </c>
      <c r="H109" s="35"/>
    </row>
    <row r="110" spans="1:8" x14ac:dyDescent="0.3">
      <c r="E110" t="s">
        <v>217</v>
      </c>
    </row>
    <row r="112" spans="1:8" x14ac:dyDescent="0.3">
      <c r="D112" s="31" t="s">
        <v>223</v>
      </c>
    </row>
    <row r="113" spans="4:8" ht="31.2" x14ac:dyDescent="0.3">
      <c r="D113" s="15" t="s">
        <v>69</v>
      </c>
      <c r="E113" s="17" t="s">
        <v>222</v>
      </c>
      <c r="F113" s="17"/>
      <c r="G113" s="15">
        <f>W78</f>
        <v>144</v>
      </c>
      <c r="H113" s="38"/>
    </row>
    <row r="114" spans="4:8" ht="31.2" x14ac:dyDescent="0.3">
      <c r="D114" s="15" t="s">
        <v>70</v>
      </c>
      <c r="E114" s="17" t="s">
        <v>221</v>
      </c>
      <c r="F114" s="17"/>
      <c r="G114" s="15">
        <f>X78</f>
        <v>2485</v>
      </c>
      <c r="H114" s="38"/>
    </row>
  </sheetData>
  <sheetProtection algorithmName="SHA-512" hashValue="HQH+JuvFXqQvnhLEFVPyw3zPaYSwtSSRBOnGFX84S06mRMYEkkcAhCPhAEFtEGeJR2FB+Ph6npVa1UuTVMAJLg==" saltValue="eQOQciM0OrCeOr0XWdqvyw==" spinCount="100000" sheet="1" formatCells="0" formatColumns="0" formatRows="0" insertColumns="0" insertRows="0" insertHyperlinks="0" deleteColumns="0" deleteRows="0" sort="0" autoFilter="0" pivotTables="0"/>
  <mergeCells count="7">
    <mergeCell ref="D2:F2"/>
    <mergeCell ref="G79:H79"/>
    <mergeCell ref="E79:F79"/>
    <mergeCell ref="O79:V79"/>
    <mergeCell ref="I79:J79"/>
    <mergeCell ref="K79:L79"/>
    <mergeCell ref="M79:N7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Głombicki</dc:creator>
  <cp:lastModifiedBy>Marlena Zaleśna-Tytyk</cp:lastModifiedBy>
  <cp:lastPrinted>2024-02-28T15:17:44Z</cp:lastPrinted>
  <dcterms:created xsi:type="dcterms:W3CDTF">2024-02-20T06:51:35Z</dcterms:created>
  <dcterms:modified xsi:type="dcterms:W3CDTF">2024-02-28T15:29:44Z</dcterms:modified>
</cp:coreProperties>
</file>