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\\sr-05d\techniczny\PROJEKTY\2024\Mochnackiego\projekt aktualny 20_06_2024\TOM II BS\Edyt\PR i KI\"/>
    </mc:Choice>
  </mc:AlternateContent>
  <xr:revisionPtr revIDLastSave="0" documentId="13_ncr:1_{2EE9E911-B6ED-48D3-A89C-F2F91D45D1F2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Kosztorys Ofertowy" sheetId="4" r:id="rId1"/>
  </sheets>
  <definedNames>
    <definedName name="Excel_BuiltIn_Print_Area" localSheetId="0">'Kosztorys Ofertowy'!$A$1:$H$40</definedName>
    <definedName name="Excel_BuiltIn_Print_Titles" localSheetId="0">'Kosztorys Ofertowy'!$9:$9</definedName>
    <definedName name="_xlnm.Print_Area" localSheetId="0">'Kosztorys Ofertowy'!$A$1:$H$40</definedName>
    <definedName name="_xlnm.Print_Titles" localSheetId="0">'Kosztorys Ofertowy'!$9:$9</definedName>
  </definedNames>
  <calcPr calcId="191029"/>
</workbook>
</file>

<file path=xl/calcChain.xml><?xml version="1.0" encoding="utf-8"?>
<calcChain xmlns="http://schemas.openxmlformats.org/spreadsheetml/2006/main">
  <c r="H37" i="4" l="1"/>
  <c r="H38" i="4" s="1"/>
  <c r="H39" i="4" s="1"/>
  <c r="H40" i="4" s="1"/>
  <c r="A14" i="4"/>
  <c r="A15" i="4" s="1"/>
  <c r="A16" i="4" s="1"/>
  <c r="A17" i="4" s="1"/>
  <c r="A18" i="4" s="1"/>
  <c r="A19" i="4" s="1"/>
  <c r="A20" i="4" s="1"/>
  <c r="A21" i="4" s="1"/>
  <c r="A23" i="4" s="1"/>
  <c r="A24" i="4" l="1"/>
  <c r="A25" i="4" s="1"/>
  <c r="A26" i="4" s="1"/>
  <c r="A27" i="4" s="1"/>
  <c r="A28" i="4" s="1"/>
  <c r="A29" i="4" s="1"/>
  <c r="A31" i="4" l="1"/>
  <c r="A32" i="4" s="1"/>
  <c r="A33" i="4" s="1"/>
  <c r="A34" i="4" s="1"/>
  <c r="A35" i="4" s="1"/>
  <c r="A36" i="4" s="1"/>
</calcChain>
</file>

<file path=xl/sharedStrings.xml><?xml version="1.0" encoding="utf-8"?>
<sst xmlns="http://schemas.openxmlformats.org/spreadsheetml/2006/main" count="89" uniqueCount="55">
  <si>
    <t>Lp.</t>
  </si>
  <si>
    <t>Kod pozycji</t>
  </si>
  <si>
    <t>Nr. ST</t>
  </si>
  <si>
    <t>Wyszczególnienie elementów rozliczeniowych</t>
  </si>
  <si>
    <t>Jednostka</t>
  </si>
  <si>
    <t>Nazwa</t>
  </si>
  <si>
    <t>Ilość</t>
  </si>
  <si>
    <t>BRANŻA SANITARNA</t>
  </si>
  <si>
    <t>CPV 45 111 200 - 0</t>
  </si>
  <si>
    <t>ROBOTY ZIEMNE</t>
  </si>
  <si>
    <t>S.1.1</t>
  </si>
  <si>
    <t>Roboty pomiarowe przy liniowych robotach ziemnych</t>
  </si>
  <si>
    <t>km</t>
  </si>
  <si>
    <t>S.1.2</t>
  </si>
  <si>
    <t>m2</t>
  </si>
  <si>
    <t>S.2.1</t>
  </si>
  <si>
    <t>m3</t>
  </si>
  <si>
    <t>Montaż konstrukcji podwieszeń kabli energetycznych i telekomunikacyjnych typu lekkiego o rozpiętości elementu 4.0 m</t>
  </si>
  <si>
    <t>kpl.</t>
  </si>
  <si>
    <t>S.2.2</t>
  </si>
  <si>
    <t>Podłoża pod kanały i obiekty z materiałów sypkich gr. 15 cm</t>
  </si>
  <si>
    <t>CPV 45 231 300 - 8</t>
  </si>
  <si>
    <t>ROBOTY MONTAŻOWE</t>
  </si>
  <si>
    <t>S.3.1</t>
  </si>
  <si>
    <t>m</t>
  </si>
  <si>
    <t>szt.</t>
  </si>
  <si>
    <t>Demontaż konstrukcji podwieszeń kabli energetycznych i telekomunikacyjnych typu lekkiego o rozpiętości elementu 4.0 m</t>
  </si>
  <si>
    <t>Obsypka i zasypka pod kanały i obiekty z materiałów sypkich</t>
  </si>
  <si>
    <t>Zasypanie wykopów fundamentowych podłużnych, punktowych, rowów, wykopów obiektowych spycharkami z zagęszczeniem mechanicznym zagęszczarkami (gr. warstwy w stanie luźnym 40 cm) - kat. gruntu I-II</t>
  </si>
  <si>
    <t xml:space="preserve">Cena </t>
  </si>
  <si>
    <t>Jednostkowa</t>
  </si>
  <si>
    <t>Razem</t>
  </si>
  <si>
    <t>RAZEM CENA NETTO  :</t>
  </si>
  <si>
    <t xml:space="preserve">                                                               RAZEM CENA  NETTO:</t>
  </si>
  <si>
    <t xml:space="preserve">                                                               PODATEK VAT:</t>
  </si>
  <si>
    <t xml:space="preserve">                                                               RAZEM CENA  BRUTTO: </t>
  </si>
  <si>
    <t xml:space="preserve">KOSZTORYS OFERTOWY </t>
  </si>
  <si>
    <t>SIEĆ KANALIZACJI DESZCZOWEJ</t>
  </si>
  <si>
    <t>Wykopy na odkład koparkami podsiębiernymi</t>
  </si>
  <si>
    <t>Pełne umocnienie ścian wykopów wraz z rozbiórką, grunt kat. I-IV</t>
  </si>
  <si>
    <t>Ręczne roboty ziemne w gruncie kat. I-II</t>
  </si>
  <si>
    <t>Ręczne przekopy próbne o głębokości do 1,5 m ze skarpami o szer. dna do 1,5 m w gruncie kat. I-II</t>
  </si>
  <si>
    <t>Przywóz piasku samochodami samowyładowczymi grunt.kat. I-II - wymiana gruntu pod podsypkę wraz z zakupem</t>
  </si>
  <si>
    <t>Wywóz ziemi samochodami samowyładowczymi grunt.kat. I-II - wymiana gruntu pod podsypkę</t>
  </si>
  <si>
    <t>Kanały z rur PVC-U SN8 lite łączonych na wcisk o śr. zewn. 200 mm</t>
  </si>
  <si>
    <t>Kanały z rur PVC-U SN8 lite łączonych na wcisk o śr. zewn. 315 mm</t>
  </si>
  <si>
    <t>Demontaż kanałów DN300 mm</t>
  </si>
  <si>
    <t>Studzienki ściekowe uliczne betonowe C35/45 o śr.500 mm z osadnikiem bez syfonu</t>
  </si>
  <si>
    <t>Studnie rewizyjne z kręgów betonowych o śr. 1200 mm w gotowym wykopie</t>
  </si>
  <si>
    <t>stud.</t>
  </si>
  <si>
    <t>Demontaż włazu z korpusem, płyty pokrywowej, montaż pierścienia odciążajacego i płyty oraz włazu z koprusem - istniejace studnie</t>
  </si>
  <si>
    <t>Demontaż kraty z korpusem, płyty pokrywowej, montaż pierścienia odciążajacego i płyty oraz kraty z koprusem - istniejace wpusty</t>
  </si>
  <si>
    <t>Przywóz piasku samochodami samowyładowczymi grunt.kat. I-II - wymiana gruntu na obsypkę i zasypkę wraz z zakupem</t>
  </si>
  <si>
    <t>Wywóz nadmiaru ziemi wraz z utylizacją, grunt.kat. I-II</t>
  </si>
  <si>
    <t>Wywiezienie gruzu spryzmowanego samochodami samowyładowczymi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</si>
</sst>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0&quot; zł&quot;"/>
  </numFmts>
  <fonts count="14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4"/>
      <name val="Arial"/>
      <charset val="238"/>
    </font>
    <font>
      <b/>
      <sz val="14"/>
      <color indexed="8"/>
      <name val="Arial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3"/>
      <color indexed="8"/>
      <name val="Arial"/>
      <family val="2"/>
      <charset val="238"/>
    </font>
    <font>
      <b/>
      <u/>
      <sz val="13"/>
      <color indexed="8"/>
      <name val="Arial"/>
      <family val="2"/>
      <charset val="238"/>
    </font>
    <font>
      <b/>
      <sz val="15"/>
      <color indexed="8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44"/>
        <bgColor indexed="31"/>
      </patternFill>
    </fill>
  </fills>
  <borders count="16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1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1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top"/>
    </xf>
    <xf numFmtId="164" fontId="2" fillId="0" borderId="2" xfId="0" applyNumberFormat="1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vertical="top"/>
    </xf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9" xfId="0" applyNumberFormat="1" applyFont="1" applyBorder="1" applyAlignment="1">
      <alignment horizontal="left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1" fontId="2" fillId="0" borderId="0" xfId="0" applyNumberFormat="1" applyFont="1"/>
    <xf numFmtId="4" fontId="2" fillId="0" borderId="0" xfId="0" applyNumberFormat="1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wrapText="1"/>
    </xf>
    <xf numFmtId="165" fontId="9" fillId="0" borderId="0" xfId="0" applyNumberFormat="1" applyFont="1" applyAlignment="1">
      <alignment horizontal="center" vertical="center"/>
    </xf>
    <xf numFmtId="4" fontId="3" fillId="0" borderId="12" xfId="0" applyNumberFormat="1" applyFont="1" applyBorder="1" applyAlignment="1">
      <alignment horizontal="center" wrapText="1"/>
    </xf>
    <xf numFmtId="0" fontId="1" fillId="0" borderId="0" xfId="0" applyFont="1"/>
    <xf numFmtId="164" fontId="9" fillId="0" borderId="0" xfId="0" applyNumberFormat="1" applyFont="1" applyAlignment="1">
      <alignment horizontal="center" vertical="center"/>
    </xf>
    <xf numFmtId="165" fontId="9" fillId="0" borderId="0" xfId="0" applyNumberFormat="1" applyFont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8" xfId="0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165" fontId="11" fillId="0" borderId="13" xfId="0" applyNumberFormat="1" applyFont="1" applyBorder="1" applyAlignment="1">
      <alignment horizontal="center" vertical="center" wrapText="1"/>
    </xf>
    <xf numFmtId="165" fontId="12" fillId="2" borderId="13" xfId="0" applyNumberFormat="1" applyFont="1" applyFill="1" applyBorder="1" applyAlignment="1">
      <alignment horizontal="center" vertical="center" wrapText="1"/>
    </xf>
    <xf numFmtId="165" fontId="12" fillId="2" borderId="13" xfId="0" applyNumberFormat="1" applyFont="1" applyFill="1" applyBorder="1" applyAlignment="1">
      <alignment horizontal="center" vertical="center"/>
    </xf>
    <xf numFmtId="1" fontId="1" fillId="0" borderId="4" xfId="0" applyNumberFormat="1" applyFont="1" applyBorder="1" applyAlignment="1">
      <alignment horizontal="center" vertical="center" wrapText="1"/>
    </xf>
    <xf numFmtId="4" fontId="1" fillId="0" borderId="0" xfId="0" applyNumberFormat="1" applyFont="1"/>
    <xf numFmtId="0" fontId="13" fillId="2" borderId="4" xfId="0" applyFont="1" applyFill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/>
    </xf>
    <xf numFmtId="1" fontId="3" fillId="0" borderId="15" xfId="0" applyNumberFormat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49" fontId="6" fillId="3" borderId="13" xfId="0" applyNumberFormat="1" applyFont="1" applyFill="1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right" vertical="center" wrapText="1"/>
    </xf>
    <xf numFmtId="0" fontId="2" fillId="0" borderId="13" xfId="0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left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2</xdr:row>
      <xdr:rowOff>180975</xdr:rowOff>
    </xdr:from>
    <xdr:to>
      <xdr:col>9</xdr:col>
      <xdr:colOff>47625</xdr:colOff>
      <xdr:row>4</xdr:row>
      <xdr:rowOff>76200</xdr:rowOff>
    </xdr:to>
    <xdr:sp macro="" textlink="">
      <xdr:nvSpPr>
        <xdr:cNvPr id="4099" name="pole tekstowe 2">
          <a:extLst>
            <a:ext uri="{FF2B5EF4-FFF2-40B4-BE49-F238E27FC236}">
              <a16:creationId xmlns:a16="http://schemas.microsoft.com/office/drawing/2014/main" id="{978F3EC4-CE24-49B8-91E2-D52B03DD0E8E}"/>
            </a:ext>
          </a:extLst>
        </xdr:cNvPr>
        <xdr:cNvSpPr txBox="1">
          <a:spLocks noChangeArrowheads="1"/>
        </xdr:cNvSpPr>
      </xdr:nvSpPr>
      <xdr:spPr bwMode="auto">
        <a:xfrm>
          <a:off x="11115675" y="571500"/>
          <a:ext cx="180975" cy="2571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695325</xdr:colOff>
      <xdr:row>1</xdr:row>
      <xdr:rowOff>28575</xdr:rowOff>
    </xdr:from>
    <xdr:to>
      <xdr:col>6</xdr:col>
      <xdr:colOff>847725</xdr:colOff>
      <xdr:row>4</xdr:row>
      <xdr:rowOff>95250</xdr:rowOff>
    </xdr:to>
    <xdr:sp macro="" textlink="" fLocksText="0">
      <xdr:nvSpPr>
        <xdr:cNvPr id="3" name="pole tekstowe 5">
          <a:extLst>
            <a:ext uri="{FF2B5EF4-FFF2-40B4-BE49-F238E27FC236}">
              <a16:creationId xmlns:a16="http://schemas.microsoft.com/office/drawing/2014/main" id="{C6664C3A-E65D-47DE-BCA7-C31A705E0691}"/>
            </a:ext>
          </a:extLst>
        </xdr:cNvPr>
        <xdr:cNvSpPr txBox="1">
          <a:spLocks noChangeArrowheads="1"/>
        </xdr:cNvSpPr>
      </xdr:nvSpPr>
      <xdr:spPr bwMode="auto">
        <a:xfrm>
          <a:off x="1257300" y="190500"/>
          <a:ext cx="7877175" cy="657225"/>
        </a:xfrm>
        <a:prstGeom prst="rect">
          <a:avLst/>
        </a:prstGeom>
        <a:noFill/>
        <a:ln>
          <a:noFill/>
        </a:ln>
        <a:effectLst/>
      </xdr:spPr>
      <xdr:txBody>
        <a:bodyPr vertOverflow="clip" wrap="square" lIns="20160" tIns="20160" rIns="20160" bIns="20160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l-PL" sz="1800" b="1" i="0" u="none" strike="noStrike" baseline="0">
              <a:solidFill>
                <a:srgbClr val="000000"/>
              </a:solidFill>
              <a:latin typeface="+mn-lt"/>
              <a:cs typeface="Calibri"/>
            </a:rPr>
            <a:t>PRZEBUDOWA UL. MOCHNACKIEGO W SŁUPSKU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0"/>
  <sheetViews>
    <sheetView tabSelected="1" view="pageBreakPreview" zoomScaleNormal="115" zoomScaleSheetLayoutView="100" workbookViewId="0">
      <selection activeCell="C35" sqref="C35"/>
    </sheetView>
  </sheetViews>
  <sheetFormatPr defaultRowHeight="12.75" x14ac:dyDescent="0.2"/>
  <cols>
    <col min="1" max="1" width="8.42578125" style="1" customWidth="1"/>
    <col min="2" max="2" width="17.28515625" style="2" customWidth="1"/>
    <col min="3" max="3" width="14.85546875" style="3" customWidth="1"/>
    <col min="4" max="4" width="57.42578125" style="4" customWidth="1"/>
    <col min="5" max="5" width="8" style="2" customWidth="1"/>
    <col min="6" max="6" width="18.28515625" style="3" customWidth="1"/>
    <col min="7" max="7" width="13.42578125" style="39" customWidth="1"/>
    <col min="8" max="8" width="21.85546875" style="38" customWidth="1"/>
    <col min="9" max="10" width="9.140625" style="2"/>
    <col min="11" max="11" width="78.7109375" style="2" customWidth="1"/>
    <col min="12" max="16384" width="9.140625" style="2"/>
  </cols>
  <sheetData>
    <row r="1" spans="1:8" x14ac:dyDescent="0.2">
      <c r="A1" s="5"/>
      <c r="B1" s="6"/>
      <c r="C1" s="7"/>
      <c r="D1" s="8"/>
      <c r="E1" s="7"/>
      <c r="F1" s="9"/>
      <c r="G1" s="40"/>
      <c r="H1" s="41"/>
    </row>
    <row r="2" spans="1:8" ht="18" x14ac:dyDescent="0.25">
      <c r="A2" s="10"/>
      <c r="B2" s="11"/>
      <c r="D2" s="12"/>
      <c r="F2" s="2"/>
      <c r="G2" s="42"/>
      <c r="H2" s="43"/>
    </row>
    <row r="3" spans="1:8" ht="15.75" x14ac:dyDescent="0.2">
      <c r="A3" s="10"/>
      <c r="B3" s="11"/>
      <c r="D3" s="13"/>
      <c r="E3" s="3"/>
      <c r="F3" s="14"/>
      <c r="G3" s="44"/>
      <c r="H3" s="43"/>
    </row>
    <row r="4" spans="1:8" x14ac:dyDescent="0.2">
      <c r="A4" s="10"/>
      <c r="B4" s="15"/>
      <c r="D4" s="13"/>
      <c r="E4" s="3"/>
      <c r="F4" s="14"/>
      <c r="G4" s="45"/>
      <c r="H4" s="43"/>
    </row>
    <row r="5" spans="1:8" ht="13.5" thickBot="1" x14ac:dyDescent="0.25">
      <c r="A5" s="10"/>
      <c r="B5" s="15"/>
      <c r="D5" s="13"/>
      <c r="E5" s="3"/>
      <c r="F5" s="14"/>
      <c r="G5" s="46"/>
      <c r="H5" s="43"/>
    </row>
    <row r="6" spans="1:8" ht="18.75" thickBot="1" x14ac:dyDescent="0.25">
      <c r="A6" s="62" t="s">
        <v>36</v>
      </c>
      <c r="B6" s="62"/>
      <c r="C6" s="62"/>
      <c r="D6" s="62"/>
      <c r="E6" s="62"/>
      <c r="F6" s="62"/>
      <c r="G6" s="62"/>
      <c r="H6" s="62"/>
    </row>
    <row r="7" spans="1:8" ht="13.5" customHeight="1" thickBot="1" x14ac:dyDescent="0.25">
      <c r="A7" s="63" t="s">
        <v>0</v>
      </c>
      <c r="B7" s="64" t="s">
        <v>1</v>
      </c>
      <c r="C7" s="64" t="s">
        <v>2</v>
      </c>
      <c r="D7" s="64" t="s">
        <v>3</v>
      </c>
      <c r="E7" s="65" t="s">
        <v>4</v>
      </c>
      <c r="F7" s="65"/>
      <c r="G7" s="64" t="s">
        <v>29</v>
      </c>
      <c r="H7" s="64"/>
    </row>
    <row r="8" spans="1:8" x14ac:dyDescent="0.2">
      <c r="A8" s="63"/>
      <c r="B8" s="64"/>
      <c r="C8" s="64"/>
      <c r="D8" s="64"/>
      <c r="E8" s="16" t="s">
        <v>5</v>
      </c>
      <c r="F8" s="17" t="s">
        <v>6</v>
      </c>
      <c r="G8" s="47" t="s">
        <v>30</v>
      </c>
      <c r="H8" s="17" t="s">
        <v>31</v>
      </c>
    </row>
    <row r="9" spans="1:8" ht="13.5" thickBot="1" x14ac:dyDescent="0.25">
      <c r="A9" s="18">
        <v>1</v>
      </c>
      <c r="B9" s="19"/>
      <c r="C9" s="20">
        <v>2</v>
      </c>
      <c r="D9" s="20">
        <v>3</v>
      </c>
      <c r="E9" s="21">
        <v>4</v>
      </c>
      <c r="F9" s="18">
        <v>5</v>
      </c>
      <c r="G9" s="48">
        <v>6</v>
      </c>
      <c r="H9" s="18">
        <v>7</v>
      </c>
    </row>
    <row r="10" spans="1:8" ht="18.75" customHeight="1" thickBot="1" x14ac:dyDescent="0.25">
      <c r="A10" s="66" t="s">
        <v>7</v>
      </c>
      <c r="B10" s="66"/>
      <c r="C10" s="66"/>
      <c r="D10" s="66"/>
      <c r="E10" s="66"/>
      <c r="F10" s="66"/>
      <c r="G10" s="66"/>
      <c r="H10" s="66"/>
    </row>
    <row r="11" spans="1:8" s="22" customFormat="1" ht="47.25" customHeight="1" thickBot="1" x14ac:dyDescent="0.25">
      <c r="A11" s="66" t="s">
        <v>37</v>
      </c>
      <c r="B11" s="66"/>
      <c r="C11" s="66"/>
      <c r="D11" s="66"/>
      <c r="E11" s="66"/>
      <c r="F11" s="66"/>
      <c r="G11" s="66"/>
      <c r="H11" s="66"/>
    </row>
    <row r="12" spans="1:8" s="22" customFormat="1" ht="47.25" customHeight="1" x14ac:dyDescent="0.2">
      <c r="A12" s="23"/>
      <c r="B12" s="24" t="s">
        <v>8</v>
      </c>
      <c r="C12" s="25"/>
      <c r="D12" s="61" t="s">
        <v>9</v>
      </c>
      <c r="E12" s="27"/>
      <c r="F12" s="28"/>
      <c r="G12" s="49"/>
      <c r="H12" s="49"/>
    </row>
    <row r="13" spans="1:8" s="22" customFormat="1" ht="47.25" customHeight="1" x14ac:dyDescent="0.2">
      <c r="A13" s="23">
        <v>1</v>
      </c>
      <c r="B13" s="29"/>
      <c r="C13" s="29" t="s">
        <v>10</v>
      </c>
      <c r="D13" s="30" t="s">
        <v>11</v>
      </c>
      <c r="E13" s="31" t="s">
        <v>12</v>
      </c>
      <c r="F13" s="29">
        <v>0.15</v>
      </c>
      <c r="G13" s="50"/>
      <c r="H13" s="51"/>
    </row>
    <row r="14" spans="1:8" s="22" customFormat="1" ht="47.25" customHeight="1" x14ac:dyDescent="0.2">
      <c r="A14" s="23">
        <f t="shared" ref="A14:A21" si="0">A13+1</f>
        <v>2</v>
      </c>
      <c r="B14" s="29"/>
      <c r="C14" s="29" t="s">
        <v>13</v>
      </c>
      <c r="D14" s="30" t="s">
        <v>38</v>
      </c>
      <c r="E14" s="31" t="s">
        <v>16</v>
      </c>
      <c r="F14" s="29">
        <v>264.58</v>
      </c>
      <c r="G14" s="50"/>
      <c r="H14" s="51"/>
    </row>
    <row r="15" spans="1:8" s="22" customFormat="1" ht="47.25" customHeight="1" x14ac:dyDescent="0.2">
      <c r="A15" s="23">
        <f t="shared" si="0"/>
        <v>3</v>
      </c>
      <c r="B15" s="29"/>
      <c r="C15" s="29" t="s">
        <v>13</v>
      </c>
      <c r="D15" s="30" t="s">
        <v>39</v>
      </c>
      <c r="E15" s="31" t="s">
        <v>14</v>
      </c>
      <c r="F15" s="29">
        <v>529.16</v>
      </c>
      <c r="G15" s="50"/>
      <c r="H15" s="51"/>
    </row>
    <row r="16" spans="1:8" s="22" customFormat="1" ht="47.25" customHeight="1" x14ac:dyDescent="0.2">
      <c r="A16" s="23">
        <f t="shared" si="0"/>
        <v>4</v>
      </c>
      <c r="B16" s="29"/>
      <c r="C16" s="29" t="s">
        <v>13</v>
      </c>
      <c r="D16" s="30" t="s">
        <v>40</v>
      </c>
      <c r="E16" s="31" t="s">
        <v>16</v>
      </c>
      <c r="F16" s="29">
        <v>26.46</v>
      </c>
      <c r="G16" s="50"/>
      <c r="H16" s="51"/>
    </row>
    <row r="17" spans="1:8" s="22" customFormat="1" ht="47.25" customHeight="1" x14ac:dyDescent="0.2">
      <c r="A17" s="23">
        <f t="shared" si="0"/>
        <v>5</v>
      </c>
      <c r="B17" s="29"/>
      <c r="C17" s="29" t="s">
        <v>13</v>
      </c>
      <c r="D17" s="30" t="s">
        <v>41</v>
      </c>
      <c r="E17" s="31" t="s">
        <v>16</v>
      </c>
      <c r="F17" s="29">
        <v>1.88</v>
      </c>
      <c r="G17" s="50"/>
      <c r="H17" s="51"/>
    </row>
    <row r="18" spans="1:8" s="22" customFormat="1" ht="47.25" customHeight="1" x14ac:dyDescent="0.2">
      <c r="A18" s="23">
        <f t="shared" si="0"/>
        <v>6</v>
      </c>
      <c r="B18" s="29"/>
      <c r="C18" s="29" t="s">
        <v>15</v>
      </c>
      <c r="D18" s="30" t="s">
        <v>17</v>
      </c>
      <c r="E18" s="31" t="s">
        <v>18</v>
      </c>
      <c r="F18" s="29">
        <v>15</v>
      </c>
      <c r="G18" s="50"/>
      <c r="H18" s="51"/>
    </row>
    <row r="19" spans="1:8" s="22" customFormat="1" ht="47.25" customHeight="1" x14ac:dyDescent="0.2">
      <c r="A19" s="23">
        <f t="shared" si="0"/>
        <v>7</v>
      </c>
      <c r="B19" s="29"/>
      <c r="C19" s="29" t="s">
        <v>15</v>
      </c>
      <c r="D19" s="30" t="s">
        <v>42</v>
      </c>
      <c r="E19" s="31" t="s">
        <v>16</v>
      </c>
      <c r="F19" s="29">
        <v>22.37</v>
      </c>
      <c r="G19" s="50"/>
      <c r="H19" s="51"/>
    </row>
    <row r="20" spans="1:8" s="22" customFormat="1" ht="47.25" customHeight="1" x14ac:dyDescent="0.2">
      <c r="A20" s="23">
        <f t="shared" si="0"/>
        <v>8</v>
      </c>
      <c r="B20" s="29"/>
      <c r="C20" s="29" t="s">
        <v>15</v>
      </c>
      <c r="D20" s="30" t="s">
        <v>43</v>
      </c>
      <c r="E20" s="31" t="s">
        <v>16</v>
      </c>
      <c r="F20" s="29">
        <v>22.37</v>
      </c>
      <c r="G20" s="50"/>
      <c r="H20" s="51"/>
    </row>
    <row r="21" spans="1:8" s="22" customFormat="1" ht="47.25" customHeight="1" x14ac:dyDescent="0.2">
      <c r="A21" s="23">
        <f t="shared" si="0"/>
        <v>9</v>
      </c>
      <c r="B21" s="29"/>
      <c r="C21" s="29" t="s">
        <v>15</v>
      </c>
      <c r="D21" s="30" t="s">
        <v>20</v>
      </c>
      <c r="E21" s="31" t="s">
        <v>16</v>
      </c>
      <c r="F21" s="29">
        <v>22.37</v>
      </c>
      <c r="G21" s="50"/>
      <c r="H21" s="51"/>
    </row>
    <row r="22" spans="1:8" s="22" customFormat="1" ht="47.25" customHeight="1" x14ac:dyDescent="0.2">
      <c r="A22" s="23"/>
      <c r="B22" s="24" t="s">
        <v>21</v>
      </c>
      <c r="C22" s="25"/>
      <c r="D22" s="32" t="s">
        <v>22</v>
      </c>
      <c r="E22" s="33"/>
      <c r="F22" s="34"/>
      <c r="G22" s="52"/>
      <c r="H22" s="53"/>
    </row>
    <row r="23" spans="1:8" s="22" customFormat="1" ht="36" customHeight="1" x14ac:dyDescent="0.2">
      <c r="A23" s="23">
        <f>A21+1</f>
        <v>10</v>
      </c>
      <c r="B23" s="29"/>
      <c r="C23" s="29" t="s">
        <v>23</v>
      </c>
      <c r="D23" s="30" t="s">
        <v>44</v>
      </c>
      <c r="E23" s="31" t="s">
        <v>24</v>
      </c>
      <c r="F23" s="29">
        <v>37.9</v>
      </c>
      <c r="G23" s="50"/>
      <c r="H23" s="51"/>
    </row>
    <row r="24" spans="1:8" s="22" customFormat="1" ht="46.5" customHeight="1" x14ac:dyDescent="0.2">
      <c r="A24" s="23">
        <f t="shared" ref="A24:A29" si="1">A23+1</f>
        <v>11</v>
      </c>
      <c r="B24" s="29"/>
      <c r="C24" s="29" t="s">
        <v>23</v>
      </c>
      <c r="D24" s="30" t="s">
        <v>45</v>
      </c>
      <c r="E24" s="31" t="s">
        <v>24</v>
      </c>
      <c r="F24" s="29">
        <v>111.2</v>
      </c>
      <c r="G24" s="50"/>
      <c r="H24" s="51"/>
    </row>
    <row r="25" spans="1:8" s="22" customFormat="1" ht="46.5" customHeight="1" x14ac:dyDescent="0.2">
      <c r="A25" s="23">
        <f t="shared" si="1"/>
        <v>12</v>
      </c>
      <c r="B25" s="29"/>
      <c r="C25" s="29" t="s">
        <v>23</v>
      </c>
      <c r="D25" s="30" t="s">
        <v>46</v>
      </c>
      <c r="E25" s="31" t="s">
        <v>24</v>
      </c>
      <c r="F25" s="29">
        <v>7.5</v>
      </c>
      <c r="G25" s="50"/>
      <c r="H25" s="51"/>
    </row>
    <row r="26" spans="1:8" s="22" customFormat="1" ht="43.5" customHeight="1" x14ac:dyDescent="0.2">
      <c r="A26" s="23">
        <f t="shared" si="1"/>
        <v>13</v>
      </c>
      <c r="B26" s="29"/>
      <c r="C26" s="29" t="s">
        <v>23</v>
      </c>
      <c r="D26" s="30" t="s">
        <v>47</v>
      </c>
      <c r="E26" s="31" t="s">
        <v>25</v>
      </c>
      <c r="F26" s="29">
        <v>6</v>
      </c>
      <c r="G26" s="50"/>
      <c r="H26" s="51"/>
    </row>
    <row r="27" spans="1:8" s="22" customFormat="1" ht="35.85" customHeight="1" x14ac:dyDescent="0.2">
      <c r="A27" s="23">
        <f t="shared" si="1"/>
        <v>14</v>
      </c>
      <c r="B27" s="29"/>
      <c r="C27" s="29" t="s">
        <v>23</v>
      </c>
      <c r="D27" s="30" t="s">
        <v>48</v>
      </c>
      <c r="E27" s="31" t="s">
        <v>49</v>
      </c>
      <c r="F27" s="29">
        <v>6</v>
      </c>
      <c r="G27" s="50"/>
      <c r="H27" s="51"/>
    </row>
    <row r="28" spans="1:8" s="22" customFormat="1" ht="38.25" customHeight="1" x14ac:dyDescent="0.2">
      <c r="A28" s="23">
        <f t="shared" si="1"/>
        <v>15</v>
      </c>
      <c r="B28" s="29"/>
      <c r="C28" s="29" t="s">
        <v>23</v>
      </c>
      <c r="D28" s="30" t="s">
        <v>50</v>
      </c>
      <c r="E28" s="31" t="s">
        <v>18</v>
      </c>
      <c r="F28" s="29">
        <v>2</v>
      </c>
      <c r="G28" s="50"/>
      <c r="H28" s="51"/>
    </row>
    <row r="29" spans="1:8" s="22" customFormat="1" ht="44.25" customHeight="1" x14ac:dyDescent="0.2">
      <c r="A29" s="23">
        <f t="shared" si="1"/>
        <v>16</v>
      </c>
      <c r="B29" s="29"/>
      <c r="C29" s="29" t="s">
        <v>23</v>
      </c>
      <c r="D29" s="30" t="s">
        <v>51</v>
      </c>
      <c r="E29" s="31" t="s">
        <v>25</v>
      </c>
      <c r="F29" s="29">
        <v>4</v>
      </c>
      <c r="G29" s="50"/>
      <c r="H29" s="51"/>
    </row>
    <row r="30" spans="1:8" s="22" customFormat="1" ht="30.75" customHeight="1" x14ac:dyDescent="0.2">
      <c r="A30" s="23"/>
      <c r="B30" s="24" t="s">
        <v>8</v>
      </c>
      <c r="C30" s="25"/>
      <c r="D30" s="26" t="s">
        <v>9</v>
      </c>
      <c r="E30" s="33"/>
      <c r="F30" s="34"/>
      <c r="G30" s="52"/>
      <c r="H30" s="52"/>
    </row>
    <row r="31" spans="1:8" s="22" customFormat="1" ht="35.25" customHeight="1" x14ac:dyDescent="0.2">
      <c r="A31" s="23">
        <f>A29+1</f>
        <v>17</v>
      </c>
      <c r="B31" s="29"/>
      <c r="C31" s="29" t="s">
        <v>15</v>
      </c>
      <c r="D31" s="30" t="s">
        <v>26</v>
      </c>
      <c r="E31" s="31" t="s">
        <v>18</v>
      </c>
      <c r="F31" s="29">
        <v>15</v>
      </c>
      <c r="G31" s="50"/>
      <c r="H31" s="51"/>
    </row>
    <row r="32" spans="1:8" s="22" customFormat="1" ht="35.25" customHeight="1" x14ac:dyDescent="0.2">
      <c r="A32" s="23">
        <f t="shared" ref="A32:A36" si="2">A31+1</f>
        <v>18</v>
      </c>
      <c r="B32" s="29"/>
      <c r="C32" s="29" t="s">
        <v>19</v>
      </c>
      <c r="D32" s="30" t="s">
        <v>52</v>
      </c>
      <c r="E32" s="31" t="s">
        <v>16</v>
      </c>
      <c r="F32" s="29">
        <v>85.67</v>
      </c>
      <c r="G32" s="50"/>
      <c r="H32" s="51"/>
    </row>
    <row r="33" spans="1:8" s="22" customFormat="1" ht="32.25" customHeight="1" x14ac:dyDescent="0.2">
      <c r="A33" s="23">
        <f t="shared" si="2"/>
        <v>19</v>
      </c>
      <c r="B33" s="29"/>
      <c r="C33" s="29" t="s">
        <v>19</v>
      </c>
      <c r="D33" s="30" t="s">
        <v>27</v>
      </c>
      <c r="E33" s="31" t="s">
        <v>16</v>
      </c>
      <c r="F33" s="29">
        <v>85.67</v>
      </c>
      <c r="G33" s="50"/>
      <c r="H33" s="51"/>
    </row>
    <row r="34" spans="1:8" s="22" customFormat="1" ht="54" customHeight="1" x14ac:dyDescent="0.2">
      <c r="A34" s="23">
        <f t="shared" si="2"/>
        <v>20</v>
      </c>
      <c r="B34" s="29"/>
      <c r="C34" s="29" t="s">
        <v>19</v>
      </c>
      <c r="D34" s="30" t="s">
        <v>28</v>
      </c>
      <c r="E34" s="31" t="s">
        <v>16</v>
      </c>
      <c r="F34" s="29">
        <v>207.25</v>
      </c>
      <c r="G34" s="50"/>
      <c r="H34" s="51"/>
    </row>
    <row r="35" spans="1:8" s="22" customFormat="1" ht="35.25" customHeight="1" x14ac:dyDescent="0.2">
      <c r="A35" s="23">
        <f t="shared" si="2"/>
        <v>21</v>
      </c>
      <c r="B35" s="29"/>
      <c r="C35" s="29" t="s">
        <v>19</v>
      </c>
      <c r="D35" s="30" t="s">
        <v>53</v>
      </c>
      <c r="E35" s="31" t="s">
        <v>16</v>
      </c>
      <c r="F35" s="29">
        <v>85.67</v>
      </c>
      <c r="G35" s="50"/>
      <c r="H35" s="51"/>
    </row>
    <row r="36" spans="1:8" s="22" customFormat="1" ht="35.25" customHeight="1" thickBot="1" x14ac:dyDescent="0.25">
      <c r="A36" s="23">
        <f t="shared" si="2"/>
        <v>22</v>
      </c>
      <c r="B36" s="29"/>
      <c r="C36" s="29" t="s">
        <v>19</v>
      </c>
      <c r="D36" s="30" t="s">
        <v>54</v>
      </c>
      <c r="E36" s="31" t="s">
        <v>16</v>
      </c>
      <c r="F36" s="29">
        <v>5</v>
      </c>
      <c r="G36" s="50"/>
      <c r="H36" s="51"/>
    </row>
    <row r="37" spans="1:8" s="22" customFormat="1" ht="36.75" customHeight="1" thickBot="1" x14ac:dyDescent="0.25">
      <c r="A37" s="23"/>
      <c r="B37" s="54"/>
      <c r="C37" s="55"/>
      <c r="D37" s="67" t="s">
        <v>32</v>
      </c>
      <c r="E37" s="67"/>
      <c r="F37" s="67"/>
      <c r="G37" s="67"/>
      <c r="H37" s="56">
        <f>SUM(H11:H36)</f>
        <v>0</v>
      </c>
    </row>
    <row r="38" spans="1:8" s="22" customFormat="1" ht="35.25" customHeight="1" thickBot="1" x14ac:dyDescent="0.25">
      <c r="A38" s="23"/>
      <c r="B38" s="68"/>
      <c r="C38" s="68"/>
      <c r="D38" s="69" t="s">
        <v>33</v>
      </c>
      <c r="E38" s="69"/>
      <c r="F38" s="69"/>
      <c r="G38" s="69"/>
      <c r="H38" s="57">
        <f>H37</f>
        <v>0</v>
      </c>
    </row>
    <row r="39" spans="1:8" s="22" customFormat="1" ht="20.25" customHeight="1" thickBot="1" x14ac:dyDescent="0.25">
      <c r="A39" s="23"/>
      <c r="B39" s="68"/>
      <c r="C39" s="68"/>
      <c r="D39" s="69" t="s">
        <v>34</v>
      </c>
      <c r="E39" s="69"/>
      <c r="F39" s="69"/>
      <c r="G39" s="69"/>
      <c r="H39" s="58">
        <f>H38*1.23-H38</f>
        <v>0</v>
      </c>
    </row>
    <row r="40" spans="1:8" s="22" customFormat="1" ht="20.25" customHeight="1" thickBot="1" x14ac:dyDescent="0.25">
      <c r="A40" s="59"/>
      <c r="B40" s="68"/>
      <c r="C40" s="68"/>
      <c r="D40" s="69" t="s">
        <v>35</v>
      </c>
      <c r="E40" s="69"/>
      <c r="F40" s="69"/>
      <c r="G40" s="69"/>
      <c r="H40" s="58">
        <f>H39+H38</f>
        <v>0</v>
      </c>
    </row>
    <row r="41" spans="1:8" x14ac:dyDescent="0.2">
      <c r="A41" s="35"/>
      <c r="B41" s="3"/>
      <c r="C41" s="2"/>
      <c r="D41" s="36"/>
      <c r="E41" s="37"/>
      <c r="F41" s="38"/>
      <c r="G41" s="44"/>
      <c r="H41" s="2"/>
    </row>
    <row r="42" spans="1:8" x14ac:dyDescent="0.2">
      <c r="A42" s="35"/>
      <c r="B42" s="3"/>
      <c r="C42" s="2"/>
      <c r="D42" s="36"/>
      <c r="E42" s="37"/>
      <c r="F42" s="38"/>
      <c r="G42" s="44"/>
      <c r="H42" s="2"/>
    </row>
    <row r="43" spans="1:8" x14ac:dyDescent="0.2">
      <c r="A43" s="35"/>
      <c r="B43" s="3"/>
      <c r="C43" s="2"/>
      <c r="D43" s="36"/>
      <c r="E43" s="37"/>
      <c r="F43" s="38"/>
      <c r="G43" s="60"/>
      <c r="H43" s="2"/>
    </row>
    <row r="44" spans="1:8" x14ac:dyDescent="0.2">
      <c r="A44" s="35"/>
      <c r="B44" s="3"/>
      <c r="C44" s="2"/>
      <c r="D44" s="36"/>
      <c r="E44" s="37"/>
      <c r="F44" s="38"/>
      <c r="G44" s="60"/>
      <c r="H44" s="2"/>
    </row>
    <row r="45" spans="1:8" x14ac:dyDescent="0.2">
      <c r="A45" s="35"/>
      <c r="B45" s="3"/>
      <c r="C45" s="2"/>
      <c r="D45" s="36"/>
      <c r="E45" s="37"/>
      <c r="F45" s="38"/>
      <c r="G45" s="44"/>
      <c r="H45" s="2"/>
    </row>
    <row r="46" spans="1:8" x14ac:dyDescent="0.2">
      <c r="A46" s="35"/>
      <c r="B46" s="3"/>
      <c r="C46" s="2"/>
      <c r="D46" s="36"/>
      <c r="E46" s="37"/>
      <c r="F46" s="38"/>
      <c r="G46" s="44"/>
      <c r="H46" s="2"/>
    </row>
    <row r="47" spans="1:8" x14ac:dyDescent="0.2">
      <c r="A47" s="35"/>
      <c r="B47" s="3"/>
      <c r="C47" s="2"/>
      <c r="D47" s="36"/>
      <c r="E47" s="37"/>
      <c r="F47" s="38"/>
      <c r="G47" s="44"/>
      <c r="H47" s="2"/>
    </row>
    <row r="48" spans="1:8" x14ac:dyDescent="0.2">
      <c r="A48" s="35"/>
      <c r="B48" s="3"/>
      <c r="C48" s="2"/>
      <c r="D48" s="36"/>
      <c r="E48" s="37"/>
      <c r="F48" s="38"/>
      <c r="G48" s="44"/>
      <c r="H48" s="2"/>
    </row>
    <row r="49" spans="1:8" x14ac:dyDescent="0.2">
      <c r="A49" s="35"/>
      <c r="B49" s="3"/>
      <c r="C49" s="2"/>
      <c r="D49" s="36"/>
      <c r="E49" s="37"/>
      <c r="F49" s="38"/>
      <c r="G49" s="60"/>
      <c r="H49" s="2"/>
    </row>
    <row r="50" spans="1:8" x14ac:dyDescent="0.2">
      <c r="A50" s="35"/>
      <c r="B50" s="3"/>
      <c r="C50" s="2"/>
      <c r="D50" s="36"/>
      <c r="E50" s="37"/>
      <c r="F50" s="38"/>
      <c r="G50" s="44"/>
      <c r="H50" s="2"/>
    </row>
    <row r="51" spans="1:8" x14ac:dyDescent="0.2">
      <c r="A51" s="35"/>
      <c r="B51" s="3"/>
      <c r="C51" s="2"/>
      <c r="D51" s="36"/>
      <c r="E51" s="37"/>
      <c r="F51" s="38"/>
      <c r="G51" s="44"/>
      <c r="H51" s="2"/>
    </row>
    <row r="52" spans="1:8" x14ac:dyDescent="0.2">
      <c r="A52" s="35"/>
      <c r="B52" s="3"/>
      <c r="C52" s="2"/>
      <c r="D52" s="36"/>
      <c r="E52" s="37"/>
      <c r="F52" s="38"/>
      <c r="G52" s="44"/>
      <c r="H52" s="2"/>
    </row>
    <row r="53" spans="1:8" x14ac:dyDescent="0.2">
      <c r="A53" s="35"/>
      <c r="B53" s="3"/>
      <c r="C53" s="2"/>
      <c r="D53" s="36"/>
      <c r="E53" s="37"/>
      <c r="F53" s="38"/>
      <c r="G53" s="44"/>
      <c r="H53" s="2"/>
    </row>
    <row r="54" spans="1:8" x14ac:dyDescent="0.2">
      <c r="A54" s="35"/>
      <c r="B54" s="3"/>
      <c r="C54" s="2"/>
      <c r="D54" s="36"/>
      <c r="E54" s="37"/>
      <c r="F54" s="38"/>
      <c r="G54" s="44"/>
      <c r="H54" s="2"/>
    </row>
    <row r="55" spans="1:8" x14ac:dyDescent="0.2">
      <c r="A55" s="35"/>
      <c r="B55" s="3"/>
      <c r="C55" s="2"/>
      <c r="D55" s="36"/>
      <c r="E55" s="37"/>
      <c r="F55" s="38"/>
      <c r="G55" s="44"/>
      <c r="H55" s="2"/>
    </row>
    <row r="56" spans="1:8" x14ac:dyDescent="0.2">
      <c r="A56" s="35"/>
      <c r="B56" s="3"/>
      <c r="C56" s="2"/>
      <c r="D56" s="36"/>
      <c r="E56" s="37"/>
      <c r="F56" s="38"/>
      <c r="G56" s="44"/>
      <c r="H56" s="2"/>
    </row>
    <row r="57" spans="1:8" x14ac:dyDescent="0.2">
      <c r="A57" s="35"/>
      <c r="B57" s="3"/>
      <c r="C57" s="2"/>
      <c r="D57" s="36"/>
      <c r="E57" s="37"/>
      <c r="F57" s="38"/>
      <c r="G57" s="44"/>
      <c r="H57" s="2"/>
    </row>
    <row r="58" spans="1:8" x14ac:dyDescent="0.2">
      <c r="A58" s="35"/>
      <c r="B58" s="3"/>
      <c r="C58" s="2"/>
      <c r="D58" s="36"/>
      <c r="E58" s="37"/>
      <c r="F58" s="38"/>
      <c r="G58" s="44"/>
      <c r="H58" s="2"/>
    </row>
    <row r="59" spans="1:8" x14ac:dyDescent="0.2">
      <c r="A59" s="35"/>
      <c r="B59" s="3"/>
      <c r="C59" s="2"/>
      <c r="D59" s="36"/>
      <c r="E59" s="37"/>
      <c r="F59" s="38"/>
      <c r="G59" s="44"/>
      <c r="H59" s="2"/>
    </row>
    <row r="60" spans="1:8" x14ac:dyDescent="0.2">
      <c r="A60" s="35"/>
      <c r="B60" s="3"/>
      <c r="C60" s="2"/>
      <c r="D60" s="36"/>
      <c r="E60" s="37"/>
      <c r="F60" s="38"/>
      <c r="G60" s="44"/>
      <c r="H60" s="2"/>
    </row>
    <row r="61" spans="1:8" x14ac:dyDescent="0.2">
      <c r="A61" s="35"/>
      <c r="B61" s="3"/>
      <c r="C61" s="2"/>
      <c r="D61" s="36"/>
      <c r="E61" s="37"/>
      <c r="F61" s="38"/>
      <c r="G61" s="44"/>
      <c r="H61" s="2"/>
    </row>
    <row r="62" spans="1:8" x14ac:dyDescent="0.2">
      <c r="A62" s="35"/>
      <c r="F62" s="36"/>
    </row>
    <row r="63" spans="1:8" x14ac:dyDescent="0.2">
      <c r="A63" s="35"/>
      <c r="F63" s="36"/>
    </row>
    <row r="64" spans="1:8" x14ac:dyDescent="0.2">
      <c r="A64" s="35"/>
      <c r="F64" s="36"/>
    </row>
    <row r="65" spans="1:6" x14ac:dyDescent="0.2">
      <c r="A65" s="35"/>
      <c r="F65" s="36"/>
    </row>
    <row r="66" spans="1:6" x14ac:dyDescent="0.2">
      <c r="A66" s="35"/>
      <c r="F66" s="36"/>
    </row>
    <row r="67" spans="1:6" x14ac:dyDescent="0.2">
      <c r="A67" s="35"/>
      <c r="F67" s="36"/>
    </row>
    <row r="68" spans="1:6" x14ac:dyDescent="0.2">
      <c r="A68" s="35"/>
      <c r="F68" s="36"/>
    </row>
    <row r="69" spans="1:6" x14ac:dyDescent="0.2">
      <c r="A69" s="35"/>
      <c r="F69" s="36"/>
    </row>
    <row r="70" spans="1:6" x14ac:dyDescent="0.2">
      <c r="A70" s="35"/>
      <c r="F70" s="36"/>
    </row>
    <row r="71" spans="1:6" x14ac:dyDescent="0.2">
      <c r="A71" s="35"/>
      <c r="F71" s="36"/>
    </row>
    <row r="72" spans="1:6" x14ac:dyDescent="0.2">
      <c r="A72" s="35"/>
      <c r="F72" s="36"/>
    </row>
    <row r="73" spans="1:6" x14ac:dyDescent="0.2">
      <c r="A73" s="35"/>
      <c r="F73" s="36"/>
    </row>
    <row r="74" spans="1:6" x14ac:dyDescent="0.2">
      <c r="A74" s="35"/>
      <c r="F74" s="36"/>
    </row>
    <row r="75" spans="1:6" x14ac:dyDescent="0.2">
      <c r="A75" s="35"/>
      <c r="F75" s="36"/>
    </row>
    <row r="76" spans="1:6" x14ac:dyDescent="0.2">
      <c r="A76" s="35"/>
      <c r="F76" s="36"/>
    </row>
    <row r="77" spans="1:6" x14ac:dyDescent="0.2">
      <c r="A77" s="35"/>
      <c r="F77" s="36"/>
    </row>
    <row r="78" spans="1:6" x14ac:dyDescent="0.2">
      <c r="A78" s="35"/>
      <c r="F78" s="36"/>
    </row>
    <row r="79" spans="1:6" x14ac:dyDescent="0.2">
      <c r="A79" s="35"/>
      <c r="F79" s="36"/>
    </row>
    <row r="80" spans="1:6" x14ac:dyDescent="0.2">
      <c r="A80" s="35"/>
      <c r="F80" s="36"/>
    </row>
    <row r="81" spans="1:6" x14ac:dyDescent="0.2">
      <c r="A81" s="35"/>
      <c r="F81" s="36"/>
    </row>
    <row r="82" spans="1:6" x14ac:dyDescent="0.2">
      <c r="A82" s="35"/>
      <c r="F82" s="36"/>
    </row>
    <row r="83" spans="1:6" x14ac:dyDescent="0.2">
      <c r="A83" s="35"/>
      <c r="F83" s="36"/>
    </row>
    <row r="84" spans="1:6" x14ac:dyDescent="0.2">
      <c r="A84" s="35"/>
      <c r="F84" s="36"/>
    </row>
    <row r="85" spans="1:6" x14ac:dyDescent="0.2">
      <c r="F85" s="36"/>
    </row>
    <row r="86" spans="1:6" x14ac:dyDescent="0.2">
      <c r="F86" s="36"/>
    </row>
    <row r="87" spans="1:6" x14ac:dyDescent="0.2">
      <c r="F87" s="36"/>
    </row>
    <row r="88" spans="1:6" x14ac:dyDescent="0.2">
      <c r="F88" s="36"/>
    </row>
    <row r="89" spans="1:6" x14ac:dyDescent="0.2">
      <c r="F89" s="36"/>
    </row>
    <row r="90" spans="1:6" x14ac:dyDescent="0.2">
      <c r="F90" s="36"/>
    </row>
    <row r="91" spans="1:6" x14ac:dyDescent="0.2">
      <c r="F91" s="36"/>
    </row>
    <row r="92" spans="1:6" x14ac:dyDescent="0.2">
      <c r="F92" s="36"/>
    </row>
    <row r="93" spans="1:6" x14ac:dyDescent="0.2">
      <c r="F93" s="36"/>
    </row>
    <row r="94" spans="1:6" x14ac:dyDescent="0.2">
      <c r="F94" s="36"/>
    </row>
    <row r="95" spans="1:6" x14ac:dyDescent="0.2">
      <c r="F95" s="36"/>
    </row>
    <row r="96" spans="1:6" x14ac:dyDescent="0.2">
      <c r="F96" s="36"/>
    </row>
    <row r="97" spans="6:6" x14ac:dyDescent="0.2">
      <c r="F97" s="36"/>
    </row>
    <row r="98" spans="6:6" x14ac:dyDescent="0.2">
      <c r="F98" s="36"/>
    </row>
    <row r="99" spans="6:6" x14ac:dyDescent="0.2">
      <c r="F99" s="36"/>
    </row>
    <row r="100" spans="6:6" x14ac:dyDescent="0.2">
      <c r="F100" s="36"/>
    </row>
  </sheetData>
  <sheetProtection selectLockedCells="1" selectUnlockedCells="1"/>
  <mergeCells count="14">
    <mergeCell ref="A10:H10"/>
    <mergeCell ref="A11:H11"/>
    <mergeCell ref="D37:G37"/>
    <mergeCell ref="B38:C40"/>
    <mergeCell ref="D38:G38"/>
    <mergeCell ref="D39:G39"/>
    <mergeCell ref="D40:G40"/>
    <mergeCell ref="A6:H6"/>
    <mergeCell ref="A7:A8"/>
    <mergeCell ref="B7:B8"/>
    <mergeCell ref="C7:C8"/>
    <mergeCell ref="D7:D8"/>
    <mergeCell ref="E7:F7"/>
    <mergeCell ref="G7:H7"/>
  </mergeCells>
  <printOptions horizontalCentered="1"/>
  <pageMargins left="0.78749999999999998" right="0.78749999999999998" top="1.3777777777777778" bottom="0.82708333333333339" header="0.66944444444444451" footer="0.51181102362204722"/>
  <pageSetup paperSize="9" scale="46" firstPageNumber="0" orientation="portrait" horizontalDpi="300" verticalDpi="300" r:id="rId1"/>
  <headerFooter alignWithMargins="0">
    <oddHeader>&amp;C&amp;"Arial,Pogrubiony"&amp;14PRZEDMIAR ROBÓT
 "PRZEBUDOWA DROGI WOJEWÓDZKIEJ NR 211 NA TERNIE MIEJSCOWOŚCI SIERAKOWICE" 
INWESTOR: ZARZĄD DRÓG WOJEWÓDZKICH W GDAŃSKUE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4</vt:i4>
      </vt:variant>
    </vt:vector>
  </HeadingPairs>
  <TitlesOfParts>
    <vt:vector size="5" baseType="lpstr">
      <vt:lpstr>Kosztorys Ofertowy</vt:lpstr>
      <vt:lpstr>'Kosztorys Ofertowy'!Excel_BuiltIn_Print_Area</vt:lpstr>
      <vt:lpstr>'Kosztorys Ofertowy'!Excel_BuiltIn_Print_Titles</vt:lpstr>
      <vt:lpstr>'Kosztorys Ofertowy'!Obszar_wydruku</vt:lpstr>
      <vt:lpstr>'Kosztorys Ofertowy'!Tytuły_wydruku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Ksawery Łudziński</dc:creator>
  <cp:lastModifiedBy>Małgorzata Przeor</cp:lastModifiedBy>
  <dcterms:created xsi:type="dcterms:W3CDTF">2024-06-03T07:55:49Z</dcterms:created>
  <dcterms:modified xsi:type="dcterms:W3CDTF">2024-06-25T06:25:17Z</dcterms:modified>
</cp:coreProperties>
</file>