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BUDOWLANYCH/Postępowanie/Pytania i wyjaśnienia/"/>
    </mc:Choice>
  </mc:AlternateContent>
  <xr:revisionPtr revIDLastSave="0" documentId="13_ncr:1_{125157DF-27D5-479D-9D98-86DAB2BE69A2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BUDOWLANKA" sheetId="7" r:id="rId1"/>
  </sheets>
  <definedNames>
    <definedName name="_xlnm._FilterDatabase" localSheetId="0" hidden="1">'Formularz cenowy BUDOWLANKA'!$A$3:$K$115</definedName>
    <definedName name="_xlnm.Print_Titles" localSheetId="0">'Formularz cenowy BUDOWLANKA'!$2:$4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7" l="1"/>
  <c r="I5" i="7" s="1"/>
  <c r="G9" i="7"/>
  <c r="I9" i="7"/>
  <c r="G6" i="7"/>
  <c r="I6" i="7" s="1"/>
  <c r="G7" i="7"/>
  <c r="I7" i="7"/>
  <c r="G8" i="7"/>
  <c r="I8" i="7"/>
  <c r="G10" i="7"/>
  <c r="I10" i="7"/>
  <c r="G11" i="7"/>
  <c r="I11" i="7"/>
  <c r="G12" i="7"/>
  <c r="I12" i="7"/>
  <c r="G13" i="7"/>
  <c r="I13" i="7" s="1"/>
  <c r="G14" i="7"/>
  <c r="I14" i="7" s="1"/>
  <c r="G15" i="7"/>
  <c r="I15" i="7"/>
  <c r="G16" i="7"/>
  <c r="I16" i="7"/>
  <c r="G17" i="7"/>
  <c r="I17" i="7"/>
  <c r="G18" i="7"/>
  <c r="I18" i="7"/>
  <c r="G19" i="7"/>
  <c r="I19" i="7" s="1"/>
  <c r="G20" i="7"/>
  <c r="I20" i="7"/>
  <c r="G21" i="7"/>
  <c r="I21" i="7" s="1"/>
  <c r="G22" i="7"/>
  <c r="I22" i="7" s="1"/>
  <c r="G23" i="7"/>
  <c r="I23" i="7" s="1"/>
  <c r="G24" i="7"/>
  <c r="I24" i="7" s="1"/>
  <c r="G25" i="7"/>
  <c r="I25" i="7" s="1"/>
  <c r="G26" i="7"/>
  <c r="I26" i="7"/>
  <c r="G27" i="7"/>
  <c r="I27" i="7" s="1"/>
  <c r="G28" i="7"/>
  <c r="I28" i="7" s="1"/>
  <c r="G29" i="7"/>
  <c r="I29" i="7" s="1"/>
  <c r="G30" i="7"/>
  <c r="I30" i="7" s="1"/>
  <c r="G31" i="7"/>
  <c r="I31" i="7" s="1"/>
  <c r="G32" i="7"/>
  <c r="I32" i="7" s="1"/>
  <c r="G33" i="7"/>
  <c r="I33" i="7"/>
  <c r="G34" i="7"/>
  <c r="I34" i="7"/>
  <c r="G35" i="7"/>
  <c r="I35" i="7" s="1"/>
  <c r="G36" i="7"/>
  <c r="I36" i="7" s="1"/>
  <c r="G37" i="7"/>
  <c r="I37" i="7" s="1"/>
  <c r="G38" i="7"/>
  <c r="I38" i="7" s="1"/>
  <c r="G39" i="7"/>
  <c r="I39" i="7" s="1"/>
  <c r="G40" i="7"/>
  <c r="I40" i="7" s="1"/>
  <c r="G41" i="7"/>
  <c r="I41" i="7" s="1"/>
  <c r="G42" i="7"/>
  <c r="I42" i="7"/>
  <c r="G43" i="7"/>
  <c r="I43" i="7" s="1"/>
  <c r="G44" i="7"/>
  <c r="I44" i="7"/>
  <c r="G45" i="7"/>
  <c r="I45" i="7" s="1"/>
  <c r="G46" i="7"/>
  <c r="I46" i="7" s="1"/>
  <c r="G47" i="7"/>
  <c r="I47" i="7" s="1"/>
  <c r="G48" i="7"/>
  <c r="I48" i="7" s="1"/>
  <c r="G49" i="7"/>
  <c r="I49" i="7" s="1"/>
  <c r="G50" i="7"/>
  <c r="I50" i="7" s="1"/>
  <c r="G51" i="7"/>
  <c r="I51" i="7" s="1"/>
  <c r="G52" i="7"/>
  <c r="I52" i="7" s="1"/>
  <c r="G53" i="7"/>
  <c r="I53" i="7" s="1"/>
  <c r="G54" i="7"/>
  <c r="I54" i="7" s="1"/>
  <c r="G55" i="7"/>
  <c r="I55" i="7" s="1"/>
  <c r="G56" i="7"/>
  <c r="I56" i="7" s="1"/>
  <c r="G57" i="7"/>
  <c r="I57" i="7" s="1"/>
  <c r="G58" i="7"/>
  <c r="I58" i="7" s="1"/>
  <c r="G59" i="7"/>
  <c r="I59" i="7" s="1"/>
  <c r="G60" i="7"/>
  <c r="I60" i="7" s="1"/>
  <c r="G61" i="7"/>
  <c r="I61" i="7" s="1"/>
  <c r="G62" i="7"/>
  <c r="I62" i="7" s="1"/>
  <c r="G63" i="7"/>
  <c r="I63" i="7" s="1"/>
  <c r="G64" i="7"/>
  <c r="I64" i="7" s="1"/>
  <c r="G65" i="7"/>
  <c r="I65" i="7" s="1"/>
  <c r="G66" i="7"/>
  <c r="I66" i="7" s="1"/>
  <c r="G67" i="7"/>
  <c r="I67" i="7" s="1"/>
  <c r="G68" i="7"/>
  <c r="I68" i="7" s="1"/>
  <c r="G69" i="7"/>
  <c r="I69" i="7" s="1"/>
  <c r="G70" i="7"/>
  <c r="I70" i="7"/>
  <c r="G71" i="7"/>
  <c r="I71" i="7" s="1"/>
  <c r="G72" i="7"/>
  <c r="I72" i="7" s="1"/>
  <c r="G73" i="7"/>
  <c r="I73" i="7" s="1"/>
  <c r="G74" i="7"/>
  <c r="I74" i="7"/>
  <c r="G75" i="7"/>
  <c r="I75" i="7"/>
  <c r="G76" i="7"/>
  <c r="I76" i="7"/>
  <c r="G77" i="7"/>
  <c r="I77" i="7"/>
  <c r="G78" i="7"/>
  <c r="I78" i="7" s="1"/>
  <c r="G79" i="7"/>
  <c r="I79" i="7" s="1"/>
  <c r="G80" i="7"/>
  <c r="I80" i="7" s="1"/>
  <c r="G81" i="7"/>
  <c r="I81" i="7" s="1"/>
  <c r="G82" i="7"/>
  <c r="I82" i="7" s="1"/>
  <c r="G83" i="7"/>
  <c r="I83" i="7"/>
  <c r="G84" i="7"/>
  <c r="I84" i="7" s="1"/>
  <c r="G85" i="7"/>
  <c r="I85" i="7" s="1"/>
  <c r="G86" i="7"/>
  <c r="I86" i="7" s="1"/>
  <c r="G87" i="7"/>
  <c r="I87" i="7" s="1"/>
  <c r="G88" i="7"/>
  <c r="I88" i="7" s="1"/>
  <c r="G89" i="7"/>
  <c r="I89" i="7" s="1"/>
  <c r="G90" i="7"/>
  <c r="I90" i="7" s="1"/>
  <c r="G91" i="7"/>
  <c r="I91" i="7" s="1"/>
  <c r="G92" i="7"/>
  <c r="I92" i="7"/>
  <c r="G93" i="7"/>
  <c r="I93" i="7" s="1"/>
  <c r="G94" i="7"/>
  <c r="I94" i="7" s="1"/>
  <c r="G95" i="7"/>
  <c r="I95" i="7" s="1"/>
  <c r="G96" i="7"/>
  <c r="I96" i="7" s="1"/>
  <c r="G97" i="7"/>
  <c r="I97" i="7" s="1"/>
  <c r="G98" i="7"/>
  <c r="I98" i="7" s="1"/>
  <c r="G99" i="7"/>
  <c r="I99" i="7" s="1"/>
  <c r="G100" i="7"/>
  <c r="I100" i="7" s="1"/>
  <c r="G101" i="7"/>
  <c r="I101" i="7" s="1"/>
  <c r="G102" i="7"/>
  <c r="I102" i="7"/>
  <c r="G103" i="7"/>
  <c r="I103" i="7" s="1"/>
  <c r="G104" i="7"/>
  <c r="I104" i="7" s="1"/>
  <c r="G105" i="7"/>
  <c r="I105" i="7" s="1"/>
  <c r="G106" i="7"/>
  <c r="I106" i="7" s="1"/>
  <c r="G107" i="7"/>
  <c r="I107" i="7" s="1"/>
  <c r="G108" i="7"/>
  <c r="I108" i="7" s="1"/>
  <c r="G109" i="7"/>
  <c r="I109" i="7" s="1"/>
  <c r="G110" i="7"/>
  <c r="I110" i="7" s="1"/>
  <c r="G111" i="7"/>
  <c r="I111" i="7" s="1"/>
  <c r="G112" i="7"/>
  <c r="I112" i="7" s="1"/>
  <c r="G113" i="7"/>
  <c r="I113" i="7" s="1"/>
  <c r="G114" i="7"/>
  <c r="I114" i="7" s="1"/>
  <c r="I115" i="7" l="1"/>
  <c r="G115" i="7"/>
</calcChain>
</file>

<file path=xl/sharedStrings.xml><?xml version="1.0" encoding="utf-8"?>
<sst xmlns="http://schemas.openxmlformats.org/spreadsheetml/2006/main" count="563" uniqueCount="237">
  <si>
    <t>Formularz asortymentowo -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</si>
  <si>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</si>
  <si>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</si>
  <si>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</si>
  <si>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</si>
  <si>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</si>
  <si>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</si>
  <si>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</si>
  <si>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</si>
  <si>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</si>
  <si>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</si>
  <si>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1.</t>
  </si>
  <si>
    <t>AKRYL BIAŁY 280 ML</t>
  </si>
  <si>
    <t>SZT.</t>
  </si>
  <si>
    <t>TAK</t>
  </si>
  <si>
    <t>2.</t>
  </si>
  <si>
    <t>ŚRODEK GRUNTUJĄCY pod prace malarskie, 20kg</t>
  </si>
  <si>
    <t>NIE</t>
  </si>
  <si>
    <t>3.</t>
  </si>
  <si>
    <t>BLAT KUCHENNY LAMINOWANY o grubości 3,8 cm okleinowany w całości po bokach szerokość 60 CM, 1 mb)</t>
  </si>
  <si>
    <t>4.</t>
  </si>
  <si>
    <t>GŁADŹ SZPACHLOWA CEKOL C 35; 20 KG LUB PRODUKT RÓWNOWAŻNY     (ZEWNĘTRZNA GŁADŹ)</t>
  </si>
  <si>
    <t>5.</t>
  </si>
  <si>
    <t>GŁADŹ SZPACHLOWA CEKOL C 45; 20 KG  LUB PRODUKT RÓWNOWAŻNY    (WEWNĘTRZNA GŁADŹ)</t>
  </si>
  <si>
    <t>6.</t>
  </si>
  <si>
    <t>CZYŚCIK DO PIANY MONTAŻOWEJ I PISTOLETU 500 ML</t>
  </si>
  <si>
    <t>7.</t>
  </si>
  <si>
    <t xml:space="preserve">EMALIA OLEJNO-ALKIDOWA  0,9 L, KOŚĆ SŁONIOWA </t>
  </si>
  <si>
    <t>8.</t>
  </si>
  <si>
    <t>FARBA BIAŁA NA PLAMY I ZACIEKI 5 L</t>
  </si>
  <si>
    <t>9.</t>
  </si>
  <si>
    <t>FARBA AKRYLOWA BIAŁA DO DREWNA I METALU 5L</t>
  </si>
  <si>
    <t>10.</t>
  </si>
  <si>
    <t>FARBA BIAŁA ZMYWALNA DO ŚCIAN ODPORNA NA SZOROWANIE 10 L</t>
  </si>
  <si>
    <t>11.</t>
  </si>
  <si>
    <t>FARBA CHLOROKAUCZUKOWA DO MALOWANIA OGRODZENIA 5 L (kolor określony zostanie przy składaniu zamówienia)</t>
  </si>
  <si>
    <t>12.</t>
  </si>
  <si>
    <t>FARBA EMULSYJNA AKRYLOWA FASADOWA 10 L (kolor określony zostanie przy składaniu zamówienia)</t>
  </si>
  <si>
    <t>13.</t>
  </si>
  <si>
    <t>FARBA ZMYWALNA DO ŚCIAN JASNY BEŻ 10 L</t>
  </si>
  <si>
    <t>14.</t>
  </si>
  <si>
    <t>FARBA OLEJNA BIAŁA MATOWA, SATYNOWA 5 L</t>
  </si>
  <si>
    <t>15.</t>
  </si>
  <si>
    <t>FARBA OLEJNA DO RDZY 5 L (kolor określony zostanie przy składaniu zamówienia)</t>
  </si>
  <si>
    <t>16.</t>
  </si>
  <si>
    <t>FARBA OLEJNA POŁYSK pojemność opakowania minimum 0,9 L (kolor określony zostanie przy składaniu zamówienia)</t>
  </si>
  <si>
    <t>17.</t>
  </si>
  <si>
    <t>ŚRODEK DO ZABEZPIECZANIA PRZED GRAFITTI 5 L</t>
  </si>
  <si>
    <t>18.</t>
  </si>
  <si>
    <t>FILTR MASKI JSP F-2002 P2 CLASSIC</t>
  </si>
  <si>
    <t>19.</t>
  </si>
  <si>
    <t>FOLIA MALARSKA 4x5 M MOCNA</t>
  </si>
  <si>
    <t>20.</t>
  </si>
  <si>
    <t>FOLIA MALARSKA 3X4 M MOCNA</t>
  </si>
  <si>
    <t>21.</t>
  </si>
  <si>
    <t>FOLIA W PŁYNIE 16 KG</t>
  </si>
  <si>
    <t>22.</t>
  </si>
  <si>
    <t>FUGA ELASTYCZNA, WODOODPORNA 5 KG</t>
  </si>
  <si>
    <t>23.</t>
  </si>
  <si>
    <t>FUGA EPOKSYDOWA 5 KG (KOLOR do określenia w momencie składania zamówienia)</t>
  </si>
  <si>
    <t>24.</t>
  </si>
  <si>
    <t>GIPS BUDOWLANY 15 KG</t>
  </si>
  <si>
    <t>25.</t>
  </si>
  <si>
    <t>GIPS SZPACHLOWY 20 KG</t>
  </si>
  <si>
    <t>26.</t>
  </si>
  <si>
    <t xml:space="preserve">TYNK GIPSOWY RĘCZNY 25 KG  </t>
  </si>
  <si>
    <t>27.</t>
  </si>
  <si>
    <t>GRES 30 X 30, BIAŁY, wymiary 29,8cm x 29,8cm</t>
  </si>
  <si>
    <t>28.</t>
  </si>
  <si>
    <t>EMULSJA GRUNTUJĄCA LATEKSOWA 10 L</t>
  </si>
  <si>
    <t>29.</t>
  </si>
  <si>
    <t>ŚRODEK GRUNTUJĄCY 5 KG</t>
  </si>
  <si>
    <t>30.</t>
  </si>
  <si>
    <t>ZAPRAWA KLEJOWA ELASTYCZNA 10 KG</t>
  </si>
  <si>
    <t>31.</t>
  </si>
  <si>
    <t>KLEJ DO PŁYTEK  MROZOODPORNY 25 KG</t>
  </si>
  <si>
    <t>32.</t>
  </si>
  <si>
    <t>KLEJ MONTAŻOWY UNIWERSALNY SZYBKOSCHNĄCY MOCNY   375 G w tubie</t>
  </si>
  <si>
    <t>33.</t>
  </si>
  <si>
    <t>KRATKA MALARSKA 21 X 25 CM</t>
  </si>
  <si>
    <t>34.</t>
  </si>
  <si>
    <t>35.</t>
  </si>
  <si>
    <t>36.</t>
  </si>
  <si>
    <t>KRZYŻYKI DYSTANSOWE 2 MM</t>
  </si>
  <si>
    <t>OPA</t>
  </si>
  <si>
    <t>37.</t>
  </si>
  <si>
    <t>KLINY DO GLAZURY (rozmiar do określenia w momencie składania zamówienia)</t>
  </si>
  <si>
    <t>38.</t>
  </si>
  <si>
    <t xml:space="preserve">MASA SZPACHLOWA  5 KG </t>
  </si>
  <si>
    <t>39.</t>
  </si>
  <si>
    <t>PAPIER ŚCIERNY 100 (ROLKA) do drewna, szerokość 150mm, długość min. 6500mm</t>
  </si>
  <si>
    <t>40.</t>
  </si>
  <si>
    <t>PAPIER ŚCIERNY 120 (ROLKA) do drewna, szerokość 150mm, długość min. 6500mm</t>
  </si>
  <si>
    <t>41.</t>
  </si>
  <si>
    <t>PAPIER ŚCIERNY 150 (ROLKA) do drewna, szerokość 150mm, długość min. 6500mm</t>
  </si>
  <si>
    <t>42.</t>
  </si>
  <si>
    <t>PAPIER ŚCIERNY 180 (ROLKA) do drewna, szerokość 150mm, długość min. 6500mm</t>
  </si>
  <si>
    <t>43.</t>
  </si>
  <si>
    <t>PAPIER ŚCIERNY 80 (ROLKA) do drewna, szerokość 150mm, długość min. 6500mm</t>
  </si>
  <si>
    <t>44.</t>
  </si>
  <si>
    <t>PĘDZEL Kątowy DO GRZEJNIKÓW SZER. 36-40 mm</t>
  </si>
  <si>
    <t>45.</t>
  </si>
  <si>
    <t>PĘDZEL ŁAWKOWIEC 10 CM</t>
  </si>
  <si>
    <t>46.</t>
  </si>
  <si>
    <t xml:space="preserve">PĘDZEL PŁASKI 5 CM </t>
  </si>
  <si>
    <t>47.</t>
  </si>
  <si>
    <t>PĘDZEL PŁASKI 9 CM</t>
  </si>
  <si>
    <t>48.</t>
  </si>
  <si>
    <t>PĘDZEL MALARSKI o szer. 2 CM (+/- 10%) Z WŁOSEM NATURALNYM, UCHWYT DREWNO LUB PLASTIK</t>
  </si>
  <si>
    <t>49.</t>
  </si>
  <si>
    <t>PĘDZEL MALARSKI o szer. 4 CM (+/- 10%) Z WŁOSEM NATURALNYM, UCHWYT DREWNO LUB PLASTIK</t>
  </si>
  <si>
    <t>50.</t>
  </si>
  <si>
    <t>PĘDZEL MALARSKI o szer. 6 CM (+/- 10%) Z WŁOSEM NATURALNYM, UCHWYT DREWNO LUB PLASTIK</t>
  </si>
  <si>
    <t>51.</t>
  </si>
  <si>
    <t>PĘDZEL MALARSKI o szer. 8 CM (+/- 10%) Z WŁOSEM NATURALNYM, UCHWYT DREWNO LUB PLASTIK</t>
  </si>
  <si>
    <t>52.</t>
  </si>
  <si>
    <t>PĘDZEL MALARSKI o szer. 10 CM (+/- 10%) Z WŁOSEM NATURALNYM, UCHWYT DREWNO LUB PLASTIK</t>
  </si>
  <si>
    <t>53.</t>
  </si>
  <si>
    <t>PĘDZEL MALARSKI o szer. 15 CM (+/- 10%) Z WŁOSEM NATURALNYM, UCHWYT DREWNO LUB PLASTIK</t>
  </si>
  <si>
    <t>54.</t>
  </si>
  <si>
    <t>PIANA MONTAŻOWA PPOŻ  NISKOPRĘŻNA 750 ML</t>
  </si>
  <si>
    <t>55.</t>
  </si>
  <si>
    <t>PIANKA WĘŻYKOWA 750 ML</t>
  </si>
  <si>
    <t>56.</t>
  </si>
  <si>
    <t>PISTOLET DO SILIKONU</t>
  </si>
  <si>
    <t>57.</t>
  </si>
  <si>
    <t>ŚRODEK PLEŚNIOBÓJCZY np. PUFAS 0,5 L LUB PRODUKT RÓWNOWAZNY</t>
  </si>
  <si>
    <t>58.</t>
  </si>
  <si>
    <t>PŁYTA GIPSOWA WODOODPORNA 1200 x 2600 x 12,5 mm</t>
  </si>
  <si>
    <t>59.</t>
  </si>
  <si>
    <t>60.</t>
  </si>
  <si>
    <t>ROZPUSZCZALNIK FTALOWY 0,5 L</t>
  </si>
  <si>
    <t>61.</t>
  </si>
  <si>
    <t>ROZPUSZCZALNIK NITRO 0,5 L</t>
  </si>
  <si>
    <t>62.</t>
  </si>
  <si>
    <t>ROZPUSZCZALNIK UNIWERSALNY 0,5 L</t>
  </si>
  <si>
    <t>63.</t>
  </si>
  <si>
    <t>SIATKA ŚCIERNA GRAD. 60</t>
  </si>
  <si>
    <t>64.</t>
  </si>
  <si>
    <t>SIATKA ŚCIERNA GRAD. 80</t>
  </si>
  <si>
    <t>65.</t>
  </si>
  <si>
    <t>SILIKON UNIWERSALNY BIAŁY tuba min. 280ML</t>
  </si>
  <si>
    <t>66.</t>
  </si>
  <si>
    <t>SILIKON UNIWERSALNY BEZBARWNY tuba min. 280 ML</t>
  </si>
  <si>
    <t>67.</t>
  </si>
  <si>
    <t>SILIKON BIAŁY SANITARNY tuba min. 280ML</t>
  </si>
  <si>
    <t>68.</t>
  </si>
  <si>
    <t>SILIKON DEKARSKI tuba 280 ML</t>
  </si>
  <si>
    <t>69.</t>
  </si>
  <si>
    <t>SILIKON SZKLARSKI BEZBARWNY tuba 280ML</t>
  </si>
  <si>
    <t>70.</t>
  </si>
  <si>
    <t>SILKON  AKRYLOWY BIAŁY tuba 280ML</t>
  </si>
  <si>
    <t>71.</t>
  </si>
  <si>
    <t>SZPACHLA NAPRAWCZA UNIWERSALNA 330 gr tubka do wyciskania bez użycia pistoletu</t>
  </si>
  <si>
    <t>72.</t>
  </si>
  <si>
    <t>TARCZA DIAMENTOWA DO BETONU 125 MM</t>
  </si>
  <si>
    <t>73.</t>
  </si>
  <si>
    <t>TASMA MALARSKA 50 M, SZEROKOŚĆ 30 MM</t>
  </si>
  <si>
    <t>74.</t>
  </si>
  <si>
    <t>75.</t>
  </si>
  <si>
    <t>76.</t>
  </si>
  <si>
    <t>TAŚMA MALARSKA NIEBIESKA 50M, SZEROKOŚĆ 38 MM</t>
  </si>
  <si>
    <t>77.</t>
  </si>
  <si>
    <t>78.</t>
  </si>
  <si>
    <t>79.</t>
  </si>
  <si>
    <t>UCHWYT DO WAŁKA 19 CM</t>
  </si>
  <si>
    <t>80.</t>
  </si>
  <si>
    <t>81.</t>
  </si>
  <si>
    <t xml:space="preserve">GRUNT GŁĘBOKO PENETRUJACY  10 L </t>
  </si>
  <si>
    <t>82.</t>
  </si>
  <si>
    <t>WAŁEK MALARSKI 10-12 CM</t>
  </si>
  <si>
    <t>83.</t>
  </si>
  <si>
    <t>WAŁEK MALARSKI 18 CM +/- 1 cm</t>
  </si>
  <si>
    <t>84.</t>
  </si>
  <si>
    <t>WAŁEK MALARSKI 25 CM +/- 1 cm</t>
  </si>
  <si>
    <t>85.</t>
  </si>
  <si>
    <t>WIERTŁA RÓŻNE RODZAJE komplet (min. 5,6,7, 8 i 10)</t>
  </si>
  <si>
    <t>86.</t>
  </si>
  <si>
    <t>87.</t>
  </si>
  <si>
    <t>88.</t>
  </si>
  <si>
    <t>PŁYTA  OSB 2500 X 1250 X 15 mm</t>
  </si>
  <si>
    <t>89.</t>
  </si>
  <si>
    <t>PŁYTA  OSB 2500 X 1250 X 18 mm</t>
  </si>
  <si>
    <t>90.</t>
  </si>
  <si>
    <t>PŁYTA  OSB 2500 X 1250 X 22 mm</t>
  </si>
  <si>
    <t>91.</t>
  </si>
  <si>
    <t>PŁYTA  OSB 2500 X 1250 X 25 mm</t>
  </si>
  <si>
    <t>92.</t>
  </si>
  <si>
    <t>PŁYTA GIPSOWA WODOODPORNA 1200 X 2000 X12,5</t>
  </si>
  <si>
    <t>93.</t>
  </si>
  <si>
    <t>PŁYTA GIPSOWA ZWYKŁA 1200 x 2600 x 12,5</t>
  </si>
  <si>
    <t>94.</t>
  </si>
  <si>
    <t>FARBA EMULSYJNA BIAŁA 5 L</t>
  </si>
  <si>
    <t>95.</t>
  </si>
  <si>
    <t>FARBA EMALIA OLEJOWA BIAŁA 0,9 L</t>
  </si>
  <si>
    <t>96.</t>
  </si>
  <si>
    <t>WAŁEK Z KUWETĄ 23 cm</t>
  </si>
  <si>
    <t>97.</t>
  </si>
  <si>
    <t>TYNK GIPSOWY GOLBAND KNAUF 25 kg LUB RÓWNOWAŻNY</t>
  </si>
  <si>
    <t>98.</t>
  </si>
  <si>
    <t>99.</t>
  </si>
  <si>
    <t>FARBA SZARA DO METALU 2,5 L</t>
  </si>
  <si>
    <t>100.</t>
  </si>
  <si>
    <t>FARBA CZARNA DO METALU 2,5 L</t>
  </si>
  <si>
    <t>101.</t>
  </si>
  <si>
    <t>FARBA BIAŁA LATEKSOWA 10 L</t>
  </si>
  <si>
    <t>102.</t>
  </si>
  <si>
    <t>BENZYNA EKSTRAKCYJNA 5 L</t>
  </si>
  <si>
    <t>103.</t>
  </si>
  <si>
    <t>EMALIA AKRYLOWA SATYNOWA SZARA 2,5 L</t>
  </si>
  <si>
    <t>104.</t>
  </si>
  <si>
    <t>EMALIA AKRYLOWA SATYNOWA CZARNA 2,5 L</t>
  </si>
  <si>
    <t>105.</t>
  </si>
  <si>
    <t>FARBA BIAŁA LATEKSOWA 5 L</t>
  </si>
  <si>
    <t>106.</t>
  </si>
  <si>
    <t>PROFIL STALOWY CW50 3mb</t>
  </si>
  <si>
    <t>107.</t>
  </si>
  <si>
    <t>PROFIL STALOWY CD60 3 mb</t>
  </si>
  <si>
    <t>108.</t>
  </si>
  <si>
    <t>PROFIL STALOWY CW75 3 mb</t>
  </si>
  <si>
    <t>109.</t>
  </si>
  <si>
    <t>WKRĘTY do PŁYT G-K 3,5x25mm (OPAKOWANIE min. 200szt.)</t>
  </si>
  <si>
    <t>110.</t>
  </si>
  <si>
    <t>WKRĘTY SAMOWIERCĄCE typu pchełka do PŁYT G-K 3,5x9,5 mm (OPAKOWANIE min. 1 kg)</t>
  </si>
  <si>
    <t>RAZEM</t>
  </si>
  <si>
    <t>TAŚMA MALARSKA o szerokości 48-50 mm w kolorze niebieskim. Długość min. 50m</t>
  </si>
  <si>
    <t>TAŚMA MALARSKA o szerokości 38-40 mm w kolorze niebieskim. Długość min. 50m</t>
  </si>
  <si>
    <t>TAŚMA OSTRZEGAWCZA WYGRODZENIOWA BIAŁO-CZERWONA LUB CZARNO-ŻÓŁTA, 1 rolka, długość rolki min. 30m</t>
  </si>
  <si>
    <t>TAŚMA ŚCIERNA BEZKOŃCOWA, GRAD. 180, Pas bezkońcowy 76x533 mm</t>
  </si>
  <si>
    <t>UCHWYT DO WAŁKA min. 8 CM</t>
  </si>
  <si>
    <t>WYLEWKA SAMOPOZIOMUJĄCA, opakowanie 25 KG, zakres grubości zostanie podany przy składaniu zamówienia</t>
  </si>
  <si>
    <r>
      <t>KRATKA MALARSKA DO WIADRA GLAZURNICZEGO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</si>
  <si>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KRATKA MALARSKA min. 26 CM X min. 28 CM</t>
  </si>
  <si>
    <r>
      <t>ZESTAW MALARSKI Z KUWETĄ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</si>
  <si>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ZAPRAWA SZPACHLOWA CEKOL C 40, OPAKOWANIE min. 16 kg LUB RÓWNOWAŻNA</t>
  </si>
  <si>
    <t xml:space="preserve">Atest Państwowego Zakładu Higieny (PZH) </t>
  </si>
  <si>
    <r>
      <t>PROFIL SCHODOWY ANTYPOŚLIZGOWY CZARNY 2,7M X 5 CM LUB 2,7M X 3,5CM</t>
    </r>
    <r>
      <rPr>
        <sz val="11"/>
        <color rgb="FF000000"/>
        <rFont val="Calibri"/>
        <family val="2"/>
        <charset val="238"/>
        <scheme val="minor"/>
      </rPr>
      <t xml:space="preserve"> (USUNIĘTA)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</si>
</sst>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  <font>
      <strike/>
      <sz val="11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164" fontId="16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6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2" fillId="4" borderId="1" xfId="0" applyNumberFormat="1" applyFont="1" applyFill="1" applyBorder="1" applyAlignment="1" applyProtection="1">
      <alignment vertical="center" wrapText="1" shrinkToFi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2" fillId="4" borderId="3" xfId="0" applyNumberFormat="1" applyFont="1" applyFill="1" applyBorder="1" applyAlignment="1" applyProtection="1">
      <alignment wrapText="1" shrinkToFit="1"/>
      <protection locked="0"/>
    </xf>
    <xf numFmtId="164" fontId="12" fillId="4" borderId="6" xfId="0" applyNumberFormat="1" applyFont="1" applyFill="1" applyBorder="1" applyAlignment="1" applyProtection="1">
      <alignment wrapText="1" shrinkToFi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19" fillId="4" borderId="2" xfId="0" applyFont="1" applyFill="1" applyBorder="1" applyProtection="1"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0" fontId="19" fillId="4" borderId="4" xfId="0" applyFont="1" applyFill="1" applyBorder="1" applyAlignment="1" applyProtection="1">
      <alignment wrapText="1"/>
      <protection locked="0"/>
    </xf>
    <xf numFmtId="164" fontId="2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0" fillId="0" borderId="1" xfId="0" applyBorder="1" applyAlignment="1" applyProtection="1">
      <alignment vertical="center"/>
    </xf>
    <xf numFmtId="0" fontId="4" fillId="3" borderId="2" xfId="0" applyFont="1" applyFill="1" applyBorder="1" applyProtection="1"/>
    <xf numFmtId="0" fontId="8" fillId="4" borderId="2" xfId="0" applyFont="1" applyFill="1" applyBorder="1" applyProtection="1"/>
    <xf numFmtId="0" fontId="5" fillId="5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wrapText="1"/>
    </xf>
    <xf numFmtId="0" fontId="9" fillId="4" borderId="2" xfId="0" applyFont="1" applyFill="1" applyBorder="1" applyAlignment="1" applyProtection="1">
      <alignment wrapText="1"/>
    </xf>
    <xf numFmtId="0" fontId="0" fillId="3" borderId="2" xfId="0" applyFill="1" applyBorder="1" applyProtection="1"/>
    <xf numFmtId="0" fontId="2" fillId="4" borderId="2" xfId="0" applyFont="1" applyFill="1" applyBorder="1" applyProtection="1"/>
    <xf numFmtId="0" fontId="17" fillId="3" borderId="1" xfId="0" applyFont="1" applyFill="1" applyBorder="1" applyProtection="1"/>
    <xf numFmtId="0" fontId="18" fillId="0" borderId="1" xfId="0" applyFont="1" applyBorder="1" applyAlignment="1" applyProtection="1">
      <alignment vertical="center"/>
    </xf>
    <xf numFmtId="0" fontId="19" fillId="3" borderId="2" xfId="0" applyFont="1" applyFill="1" applyBorder="1" applyProtection="1"/>
    <xf numFmtId="0" fontId="19" fillId="4" borderId="2" xfId="0" applyFont="1" applyFill="1" applyBorder="1" applyProtection="1"/>
    <xf numFmtId="0" fontId="5" fillId="5" borderId="3" xfId="0" applyFont="1" applyFill="1" applyBorder="1" applyAlignment="1" applyProtection="1">
      <alignment vertical="center" wrapText="1"/>
    </xf>
    <xf numFmtId="0" fontId="5" fillId="3" borderId="2" xfId="0" applyFont="1" applyFill="1" applyBorder="1" applyProtection="1"/>
    <xf numFmtId="0" fontId="9" fillId="4" borderId="2" xfId="0" applyFont="1" applyFill="1" applyBorder="1" applyProtection="1"/>
    <xf numFmtId="0" fontId="18" fillId="0" borderId="3" xfId="0" applyFont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wrapText="1"/>
    </xf>
    <xf numFmtId="0" fontId="19" fillId="4" borderId="4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8" fillId="4" borderId="4" xfId="0" applyFont="1" applyFill="1" applyBorder="1" applyAlignment="1" applyProtection="1">
      <alignment wrapText="1"/>
    </xf>
    <xf numFmtId="0" fontId="5" fillId="0" borderId="3" xfId="0" applyFont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top" wrapText="1"/>
    </xf>
    <xf numFmtId="44" fontId="4" fillId="3" borderId="1" xfId="1" applyFont="1" applyFill="1" applyBorder="1" applyProtection="1"/>
    <xf numFmtId="9" fontId="4" fillId="3" borderId="1" xfId="1" applyNumberFormat="1" applyFont="1" applyFill="1" applyBorder="1" applyAlignment="1" applyProtection="1">
      <alignment horizontal="center"/>
    </xf>
    <xf numFmtId="44" fontId="4" fillId="3" borderId="7" xfId="1" applyFont="1" applyFill="1" applyBorder="1" applyProtection="1"/>
    <xf numFmtId="0" fontId="0" fillId="0" borderId="1" xfId="0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9" fontId="15" fillId="3" borderId="1" xfId="1" applyNumberFormat="1" applyFont="1" applyFill="1" applyBorder="1" applyAlignment="1" applyProtection="1">
      <alignment horizontal="center"/>
    </xf>
    <xf numFmtId="0" fontId="5" fillId="7" borderId="1" xfId="2" applyFont="1" applyFill="1" applyBorder="1" applyAlignment="1" applyProtection="1">
      <alignment horizontal="center" vertical="center"/>
    </xf>
    <xf numFmtId="44" fontId="19" fillId="3" borderId="1" xfId="1" applyFont="1" applyFill="1" applyBorder="1" applyProtection="1"/>
    <xf numFmtId="9" fontId="19" fillId="3" borderId="1" xfId="1" applyNumberFormat="1" applyFont="1" applyFill="1" applyBorder="1" applyAlignment="1" applyProtection="1">
      <alignment horizontal="center"/>
    </xf>
    <xf numFmtId="44" fontId="19" fillId="3" borderId="7" xfId="1" applyFont="1" applyFill="1" applyBorder="1" applyProtection="1"/>
    <xf numFmtId="0" fontId="18" fillId="0" borderId="1" xfId="2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44" fontId="0" fillId="0" borderId="2" xfId="0" applyNumberFormat="1" applyBorder="1" applyProtection="1"/>
    <xf numFmtId="44" fontId="0" fillId="0" borderId="5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2" fillId="0" borderId="1" xfId="0" applyFont="1" applyBorder="1" applyAlignment="1" applyProtection="1">
      <alignment vertical="center" wrapText="1"/>
    </xf>
    <xf numFmtId="0" fontId="23" fillId="3" borderId="1" xfId="0" applyFont="1" applyFill="1" applyBorder="1" applyProtection="1"/>
    <xf numFmtId="0" fontId="24" fillId="3" borderId="2" xfId="0" applyFont="1" applyFill="1" applyBorder="1" applyAlignment="1" applyProtection="1">
      <alignment wrapText="1"/>
    </xf>
    <xf numFmtId="0" fontId="25" fillId="4" borderId="2" xfId="0" applyFont="1" applyFill="1" applyBorder="1" applyAlignment="1" applyProtection="1">
      <alignment wrapText="1"/>
    </xf>
    <xf numFmtId="0" fontId="25" fillId="4" borderId="2" xfId="0" applyFont="1" applyFill="1" applyBorder="1" applyAlignment="1" applyProtection="1">
      <alignment wrapText="1"/>
      <protection locked="0"/>
    </xf>
    <xf numFmtId="164" fontId="26" fillId="4" borderId="1" xfId="0" applyNumberFormat="1" applyFont="1" applyFill="1" applyBorder="1" applyAlignment="1" applyProtection="1">
      <alignment vertical="center" wrapText="1" shrinkToFit="1"/>
      <protection locked="0"/>
    </xf>
    <xf numFmtId="44" fontId="24" fillId="3" borderId="1" xfId="1" applyFont="1" applyFill="1" applyBorder="1" applyProtection="1"/>
    <xf numFmtId="9" fontId="27" fillId="3" borderId="1" xfId="1" applyNumberFormat="1" applyFont="1" applyFill="1" applyBorder="1" applyAlignment="1" applyProtection="1">
      <alignment horizontal="center"/>
    </xf>
    <xf numFmtId="44" fontId="24" fillId="3" borderId="7" xfId="1" applyFont="1" applyFill="1" applyBorder="1" applyProtection="1"/>
    <xf numFmtId="0" fontId="22" fillId="0" borderId="1" xfId="2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1"/>
  <sheetViews>
    <sheetView tabSelected="1" topLeftCell="F46" zoomScale="124" zoomScaleNormal="124" workbookViewId="0">
      <selection activeCell="G115" sqref="G115"/>
    </sheetView>
  </sheetViews>
  <sheetFormatPr defaultColWidth="8.85546875" defaultRowHeight="15"/>
  <cols>
    <col min="1" max="1" width="4.5703125" style="1" customWidth="1"/>
    <col min="2" max="2" width="90.140625" style="1" customWidth="1"/>
    <col min="3" max="4" width="11.5703125" style="1" customWidth="1"/>
    <col min="5" max="5" width="38.85546875" style="1" customWidth="1"/>
    <col min="6" max="6" width="14" style="28" customWidth="1"/>
    <col min="7" max="7" width="11.5703125" style="1" customWidth="1"/>
    <col min="8" max="8" width="13.5703125" style="27" customWidth="1"/>
    <col min="9" max="9" width="14.5703125" style="1" customWidth="1"/>
    <col min="10" max="10" width="15.140625" style="1" customWidth="1"/>
    <col min="11" max="11" width="11.85546875" style="1" customWidth="1"/>
    <col min="12" max="16384" width="8.85546875" style="1"/>
  </cols>
  <sheetData>
    <row r="1" spans="1:15" ht="15.75" customHeight="1">
      <c r="B1" s="106"/>
      <c r="C1" s="106"/>
      <c r="D1" s="106"/>
      <c r="E1" s="106"/>
      <c r="F1" s="106"/>
      <c r="G1" s="106"/>
      <c r="H1" s="106"/>
      <c r="I1" s="106"/>
    </row>
    <row r="2" spans="1:15" ht="1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5" ht="13.5" customHeight="1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73">
        <v>9</v>
      </c>
      <c r="J3" s="74">
        <v>10</v>
      </c>
      <c r="K3" s="74">
        <v>11</v>
      </c>
    </row>
    <row r="4" spans="1:15" ht="60">
      <c r="A4" s="41" t="s">
        <v>1</v>
      </c>
      <c r="B4" s="40" t="s">
        <v>2</v>
      </c>
      <c r="C4" s="42" t="s">
        <v>3</v>
      </c>
      <c r="D4" s="41" t="s">
        <v>4</v>
      </c>
      <c r="E4" s="42" t="s">
        <v>5</v>
      </c>
      <c r="F4" s="72" t="s">
        <v>6</v>
      </c>
      <c r="G4" s="42" t="s">
        <v>7</v>
      </c>
      <c r="H4" s="42" t="s">
        <v>8</v>
      </c>
      <c r="I4" s="75" t="s">
        <v>9</v>
      </c>
      <c r="J4" s="76" t="s">
        <v>235</v>
      </c>
      <c r="K4" s="76" t="s">
        <v>10</v>
      </c>
      <c r="L4" s="2"/>
      <c r="M4" s="2"/>
      <c r="N4" s="2"/>
      <c r="O4" s="2"/>
    </row>
    <row r="5" spans="1:15">
      <c r="A5" s="43" t="s">
        <v>11</v>
      </c>
      <c r="B5" s="44" t="s">
        <v>12</v>
      </c>
      <c r="C5" s="45" t="s">
        <v>13</v>
      </c>
      <c r="D5" s="46">
        <v>136</v>
      </c>
      <c r="E5" s="3"/>
      <c r="F5" s="4"/>
      <c r="G5" s="77">
        <f>D5*F5</f>
        <v>0</v>
      </c>
      <c r="H5" s="78">
        <v>0.23</v>
      </c>
      <c r="I5" s="79">
        <f>ROUND(G5*1.23,2)</f>
        <v>0</v>
      </c>
      <c r="J5" s="80" t="s">
        <v>14</v>
      </c>
      <c r="K5" s="80" t="s">
        <v>14</v>
      </c>
    </row>
    <row r="6" spans="1:15">
      <c r="A6" s="43" t="s">
        <v>15</v>
      </c>
      <c r="B6" s="47" t="s">
        <v>16</v>
      </c>
      <c r="C6" s="45" t="s">
        <v>13</v>
      </c>
      <c r="D6" s="46">
        <v>40</v>
      </c>
      <c r="E6" s="3"/>
      <c r="F6" s="5"/>
      <c r="G6" s="77">
        <f t="shared" ref="G6:G69" si="0">D6*F6</f>
        <v>0</v>
      </c>
      <c r="H6" s="78">
        <v>0.23</v>
      </c>
      <c r="I6" s="79">
        <f t="shared" ref="I6:I69" si="1">ROUND(G6*1.23,2)</f>
        <v>0</v>
      </c>
      <c r="J6" s="81" t="s">
        <v>17</v>
      </c>
      <c r="K6" s="80" t="s">
        <v>14</v>
      </c>
    </row>
    <row r="7" spans="1:15">
      <c r="A7" s="43" t="s">
        <v>18</v>
      </c>
      <c r="B7" s="48" t="s">
        <v>19</v>
      </c>
      <c r="C7" s="45" t="s">
        <v>13</v>
      </c>
      <c r="D7" s="46">
        <v>5</v>
      </c>
      <c r="E7" s="3"/>
      <c r="F7" s="5"/>
      <c r="G7" s="77">
        <f t="shared" si="0"/>
        <v>0</v>
      </c>
      <c r="H7" s="78">
        <v>0.23</v>
      </c>
      <c r="I7" s="79">
        <f t="shared" si="1"/>
        <v>0</v>
      </c>
      <c r="J7" s="80" t="s">
        <v>17</v>
      </c>
      <c r="K7" s="80" t="s">
        <v>17</v>
      </c>
    </row>
    <row r="8" spans="1:15">
      <c r="A8" s="43" t="s">
        <v>20</v>
      </c>
      <c r="B8" s="49" t="s">
        <v>21</v>
      </c>
      <c r="C8" s="45" t="s">
        <v>13</v>
      </c>
      <c r="D8" s="46">
        <v>550</v>
      </c>
      <c r="E8" s="3"/>
      <c r="F8" s="5"/>
      <c r="G8" s="77">
        <f t="shared" si="0"/>
        <v>0</v>
      </c>
      <c r="H8" s="78">
        <v>0.23</v>
      </c>
      <c r="I8" s="79">
        <f t="shared" si="1"/>
        <v>0</v>
      </c>
      <c r="J8" s="80" t="s">
        <v>17</v>
      </c>
      <c r="K8" s="80" t="s">
        <v>14</v>
      </c>
    </row>
    <row r="9" spans="1:15">
      <c r="A9" s="43" t="s">
        <v>22</v>
      </c>
      <c r="B9" s="44" t="s">
        <v>23</v>
      </c>
      <c r="C9" s="45" t="s">
        <v>13</v>
      </c>
      <c r="D9" s="46">
        <v>300</v>
      </c>
      <c r="E9" s="3"/>
      <c r="F9" s="5"/>
      <c r="G9" s="77">
        <f>D9*F9</f>
        <v>0</v>
      </c>
      <c r="H9" s="78">
        <v>0.23</v>
      </c>
      <c r="I9" s="79">
        <f t="shared" si="1"/>
        <v>0</v>
      </c>
      <c r="J9" s="80" t="s">
        <v>17</v>
      </c>
      <c r="K9" s="80" t="s">
        <v>14</v>
      </c>
    </row>
    <row r="10" spans="1:15" ht="15.75">
      <c r="A10" s="43" t="s">
        <v>24</v>
      </c>
      <c r="B10" s="48" t="s">
        <v>25</v>
      </c>
      <c r="C10" s="45" t="s">
        <v>13</v>
      </c>
      <c r="D10" s="46">
        <v>20</v>
      </c>
      <c r="E10" s="3"/>
      <c r="F10" s="6"/>
      <c r="G10" s="77">
        <f t="shared" si="0"/>
        <v>0</v>
      </c>
      <c r="H10" s="82">
        <v>0.23</v>
      </c>
      <c r="I10" s="79">
        <f t="shared" si="1"/>
        <v>0</v>
      </c>
      <c r="J10" s="80" t="s">
        <v>17</v>
      </c>
      <c r="K10" s="80" t="s">
        <v>14</v>
      </c>
    </row>
    <row r="11" spans="1:15" ht="15.75">
      <c r="A11" s="43" t="s">
        <v>26</v>
      </c>
      <c r="B11" s="48" t="s">
        <v>27</v>
      </c>
      <c r="C11" s="45" t="s">
        <v>13</v>
      </c>
      <c r="D11" s="46">
        <v>70</v>
      </c>
      <c r="E11" s="3"/>
      <c r="F11" s="6"/>
      <c r="G11" s="77">
        <f t="shared" si="0"/>
        <v>0</v>
      </c>
      <c r="H11" s="82">
        <v>0.23</v>
      </c>
      <c r="I11" s="79">
        <f>ROUND(G11*1.23,2)</f>
        <v>0</v>
      </c>
      <c r="J11" s="80" t="s">
        <v>17</v>
      </c>
      <c r="K11" s="80" t="s">
        <v>14</v>
      </c>
    </row>
    <row r="12" spans="1:15" ht="15.75">
      <c r="A12" s="43" t="s">
        <v>28</v>
      </c>
      <c r="B12" s="47" t="s">
        <v>29</v>
      </c>
      <c r="C12" s="45" t="s">
        <v>13</v>
      </c>
      <c r="D12" s="46">
        <v>95</v>
      </c>
      <c r="E12" s="3"/>
      <c r="F12" s="7"/>
      <c r="G12" s="77">
        <f t="shared" si="0"/>
        <v>0</v>
      </c>
      <c r="H12" s="82">
        <v>0.23</v>
      </c>
      <c r="I12" s="79">
        <f t="shared" si="1"/>
        <v>0</v>
      </c>
      <c r="J12" s="80" t="s">
        <v>17</v>
      </c>
      <c r="K12" s="80" t="s">
        <v>14</v>
      </c>
    </row>
    <row r="13" spans="1:15" ht="15.75">
      <c r="A13" s="43" t="s">
        <v>30</v>
      </c>
      <c r="B13" s="47" t="s">
        <v>31</v>
      </c>
      <c r="C13" s="45" t="s">
        <v>13</v>
      </c>
      <c r="D13" s="46">
        <v>20</v>
      </c>
      <c r="E13" s="3"/>
      <c r="F13" s="7"/>
      <c r="G13" s="77">
        <f t="shared" si="0"/>
        <v>0</v>
      </c>
      <c r="H13" s="82">
        <v>0.23</v>
      </c>
      <c r="I13" s="79">
        <f t="shared" si="1"/>
        <v>0</v>
      </c>
      <c r="J13" s="80" t="s">
        <v>17</v>
      </c>
      <c r="K13" s="80" t="s">
        <v>14</v>
      </c>
    </row>
    <row r="14" spans="1:15" ht="15.75">
      <c r="A14" s="43" t="s">
        <v>32</v>
      </c>
      <c r="B14" s="48" t="s">
        <v>33</v>
      </c>
      <c r="C14" s="45" t="s">
        <v>13</v>
      </c>
      <c r="D14" s="46">
        <v>850</v>
      </c>
      <c r="E14" s="3"/>
      <c r="F14" s="7"/>
      <c r="G14" s="77">
        <f t="shared" si="0"/>
        <v>0</v>
      </c>
      <c r="H14" s="82">
        <v>0.23</v>
      </c>
      <c r="I14" s="79">
        <f t="shared" si="1"/>
        <v>0</v>
      </c>
      <c r="J14" s="80" t="s">
        <v>17</v>
      </c>
      <c r="K14" s="80" t="s">
        <v>14</v>
      </c>
    </row>
    <row r="15" spans="1:15" ht="15.75">
      <c r="A15" s="43" t="s">
        <v>34</v>
      </c>
      <c r="B15" s="47" t="s">
        <v>35</v>
      </c>
      <c r="C15" s="45" t="s">
        <v>13</v>
      </c>
      <c r="D15" s="46">
        <v>10</v>
      </c>
      <c r="E15" s="3"/>
      <c r="F15" s="7"/>
      <c r="G15" s="77">
        <f t="shared" si="0"/>
        <v>0</v>
      </c>
      <c r="H15" s="82">
        <v>0.23</v>
      </c>
      <c r="I15" s="79">
        <f t="shared" si="1"/>
        <v>0</v>
      </c>
      <c r="J15" s="80" t="s">
        <v>17</v>
      </c>
      <c r="K15" s="80" t="s">
        <v>14</v>
      </c>
    </row>
    <row r="16" spans="1:15" ht="15.75">
      <c r="A16" s="43" t="s">
        <v>36</v>
      </c>
      <c r="B16" s="48" t="s">
        <v>37</v>
      </c>
      <c r="C16" s="45" t="s">
        <v>13</v>
      </c>
      <c r="D16" s="46">
        <v>110</v>
      </c>
      <c r="E16" s="3"/>
      <c r="F16" s="7"/>
      <c r="G16" s="77">
        <f t="shared" si="0"/>
        <v>0</v>
      </c>
      <c r="H16" s="82">
        <v>0.23</v>
      </c>
      <c r="I16" s="79">
        <f t="shared" si="1"/>
        <v>0</v>
      </c>
      <c r="J16" s="80" t="s">
        <v>17</v>
      </c>
      <c r="K16" s="80" t="s">
        <v>14</v>
      </c>
    </row>
    <row r="17" spans="1:11" ht="15.75">
      <c r="A17" s="43" t="s">
        <v>38</v>
      </c>
      <c r="B17" s="48" t="s">
        <v>39</v>
      </c>
      <c r="C17" s="45" t="s">
        <v>13</v>
      </c>
      <c r="D17" s="46">
        <v>80</v>
      </c>
      <c r="E17" s="3"/>
      <c r="F17" s="7"/>
      <c r="G17" s="77">
        <f t="shared" si="0"/>
        <v>0</v>
      </c>
      <c r="H17" s="82">
        <v>0.23</v>
      </c>
      <c r="I17" s="79">
        <f t="shared" si="1"/>
        <v>0</v>
      </c>
      <c r="J17" s="80" t="s">
        <v>17</v>
      </c>
      <c r="K17" s="80" t="s">
        <v>14</v>
      </c>
    </row>
    <row r="18" spans="1:11" ht="15.75">
      <c r="A18" s="43" t="s">
        <v>40</v>
      </c>
      <c r="B18" s="47" t="s">
        <v>41</v>
      </c>
      <c r="C18" s="45" t="s">
        <v>13</v>
      </c>
      <c r="D18" s="46">
        <v>45</v>
      </c>
      <c r="E18" s="3"/>
      <c r="F18" s="7"/>
      <c r="G18" s="77">
        <f t="shared" si="0"/>
        <v>0</v>
      </c>
      <c r="H18" s="82">
        <v>0.23</v>
      </c>
      <c r="I18" s="79">
        <f t="shared" si="1"/>
        <v>0</v>
      </c>
      <c r="J18" s="80" t="s">
        <v>17</v>
      </c>
      <c r="K18" s="80" t="s">
        <v>14</v>
      </c>
    </row>
    <row r="19" spans="1:11" ht="15.75">
      <c r="A19" s="43" t="s">
        <v>42</v>
      </c>
      <c r="B19" s="48" t="s">
        <v>43</v>
      </c>
      <c r="C19" s="45" t="s">
        <v>13</v>
      </c>
      <c r="D19" s="46">
        <v>30</v>
      </c>
      <c r="E19" s="3"/>
      <c r="F19" s="7"/>
      <c r="G19" s="77">
        <f t="shared" si="0"/>
        <v>0</v>
      </c>
      <c r="H19" s="82">
        <v>0.23</v>
      </c>
      <c r="I19" s="79">
        <f t="shared" si="1"/>
        <v>0</v>
      </c>
      <c r="J19" s="80" t="s">
        <v>17</v>
      </c>
      <c r="K19" s="80" t="s">
        <v>14</v>
      </c>
    </row>
    <row r="20" spans="1:11" ht="30">
      <c r="A20" s="43" t="s">
        <v>44</v>
      </c>
      <c r="B20" s="50" t="s">
        <v>45</v>
      </c>
      <c r="C20" s="51" t="s">
        <v>13</v>
      </c>
      <c r="D20" s="52">
        <v>5</v>
      </c>
      <c r="E20" s="8"/>
      <c r="F20" s="7"/>
      <c r="G20" s="77">
        <f t="shared" si="0"/>
        <v>0</v>
      </c>
      <c r="H20" s="82">
        <v>0.23</v>
      </c>
      <c r="I20" s="79">
        <f t="shared" si="1"/>
        <v>0</v>
      </c>
      <c r="J20" s="80" t="s">
        <v>17</v>
      </c>
      <c r="K20" s="80" t="s">
        <v>14</v>
      </c>
    </row>
    <row r="21" spans="1:11" ht="15.75">
      <c r="A21" s="43" t="s">
        <v>46</v>
      </c>
      <c r="B21" s="48" t="s">
        <v>47</v>
      </c>
      <c r="C21" s="45" t="s">
        <v>13</v>
      </c>
      <c r="D21" s="46">
        <v>40</v>
      </c>
      <c r="E21" s="3"/>
      <c r="F21" s="7"/>
      <c r="G21" s="77">
        <f t="shared" si="0"/>
        <v>0</v>
      </c>
      <c r="H21" s="82">
        <v>0.23</v>
      </c>
      <c r="I21" s="79">
        <f t="shared" si="1"/>
        <v>0</v>
      </c>
      <c r="J21" s="80" t="s">
        <v>17</v>
      </c>
      <c r="K21" s="80" t="s">
        <v>14</v>
      </c>
    </row>
    <row r="22" spans="1:11" ht="15.75" customHeight="1">
      <c r="A22" s="43" t="s">
        <v>48</v>
      </c>
      <c r="B22" s="50" t="s">
        <v>49</v>
      </c>
      <c r="C22" s="51" t="s">
        <v>13</v>
      </c>
      <c r="D22" s="52">
        <v>2</v>
      </c>
      <c r="E22" s="8"/>
      <c r="F22" s="7"/>
      <c r="G22" s="77">
        <f t="shared" si="0"/>
        <v>0</v>
      </c>
      <c r="H22" s="82">
        <v>0.23</v>
      </c>
      <c r="I22" s="79">
        <f t="shared" si="1"/>
        <v>0</v>
      </c>
      <c r="J22" s="80" t="s">
        <v>14</v>
      </c>
      <c r="K22" s="80" t="s">
        <v>17</v>
      </c>
    </row>
    <row r="23" spans="1:11" ht="15.75">
      <c r="A23" s="43" t="s">
        <v>50</v>
      </c>
      <c r="B23" s="53" t="s">
        <v>51</v>
      </c>
      <c r="C23" s="54" t="s">
        <v>13</v>
      </c>
      <c r="D23" s="55">
        <v>310</v>
      </c>
      <c r="E23" s="9"/>
      <c r="F23" s="7"/>
      <c r="G23" s="77">
        <f t="shared" si="0"/>
        <v>0</v>
      </c>
      <c r="H23" s="82">
        <v>0.23</v>
      </c>
      <c r="I23" s="79">
        <f t="shared" si="1"/>
        <v>0</v>
      </c>
      <c r="J23" s="80" t="s">
        <v>17</v>
      </c>
      <c r="K23" s="80" t="s">
        <v>17</v>
      </c>
    </row>
    <row r="24" spans="1:11" ht="15.75">
      <c r="A24" s="43" t="s">
        <v>52</v>
      </c>
      <c r="B24" s="47" t="s">
        <v>53</v>
      </c>
      <c r="C24" s="45" t="s">
        <v>13</v>
      </c>
      <c r="D24" s="46">
        <v>120</v>
      </c>
      <c r="E24" s="3"/>
      <c r="F24" s="6"/>
      <c r="G24" s="77">
        <f t="shared" si="0"/>
        <v>0</v>
      </c>
      <c r="H24" s="82">
        <v>0.23</v>
      </c>
      <c r="I24" s="79">
        <f t="shared" si="1"/>
        <v>0</v>
      </c>
      <c r="J24" s="80" t="s">
        <v>17</v>
      </c>
      <c r="K24" s="80" t="s">
        <v>17</v>
      </c>
    </row>
    <row r="25" spans="1:11" ht="15.75" customHeight="1">
      <c r="A25" s="43" t="s">
        <v>54</v>
      </c>
      <c r="B25" s="53" t="s">
        <v>55</v>
      </c>
      <c r="C25" s="51" t="s">
        <v>13</v>
      </c>
      <c r="D25" s="52">
        <v>15</v>
      </c>
      <c r="E25" s="8"/>
      <c r="F25" s="6"/>
      <c r="G25" s="77">
        <f t="shared" si="0"/>
        <v>0</v>
      </c>
      <c r="H25" s="82">
        <v>0.23</v>
      </c>
      <c r="I25" s="79">
        <f t="shared" si="1"/>
        <v>0</v>
      </c>
      <c r="J25" s="80" t="s">
        <v>17</v>
      </c>
      <c r="K25" s="80" t="s">
        <v>14</v>
      </c>
    </row>
    <row r="26" spans="1:11" ht="15.75">
      <c r="A26" s="43" t="s">
        <v>56</v>
      </c>
      <c r="B26" s="50" t="s">
        <v>57</v>
      </c>
      <c r="C26" s="51" t="s">
        <v>13</v>
      </c>
      <c r="D26" s="52">
        <v>65</v>
      </c>
      <c r="E26" s="8"/>
      <c r="F26" s="6"/>
      <c r="G26" s="77">
        <f t="shared" si="0"/>
        <v>0</v>
      </c>
      <c r="H26" s="82">
        <v>0.23</v>
      </c>
      <c r="I26" s="79">
        <f t="shared" si="1"/>
        <v>0</v>
      </c>
      <c r="J26" s="80" t="s">
        <v>14</v>
      </c>
      <c r="K26" s="80" t="s">
        <v>14</v>
      </c>
    </row>
    <row r="27" spans="1:11" ht="15.75">
      <c r="A27" s="43" t="s">
        <v>58</v>
      </c>
      <c r="B27" s="48" t="s">
        <v>59</v>
      </c>
      <c r="C27" s="56" t="s">
        <v>13</v>
      </c>
      <c r="D27" s="57">
        <v>30</v>
      </c>
      <c r="E27" s="10"/>
      <c r="F27" s="6"/>
      <c r="G27" s="77">
        <f t="shared" si="0"/>
        <v>0</v>
      </c>
      <c r="H27" s="82">
        <v>0.23</v>
      </c>
      <c r="I27" s="79">
        <f t="shared" si="1"/>
        <v>0</v>
      </c>
      <c r="J27" s="83" t="s">
        <v>14</v>
      </c>
      <c r="K27" s="80" t="s">
        <v>14</v>
      </c>
    </row>
    <row r="28" spans="1:11" ht="15.75">
      <c r="A28" s="43" t="s">
        <v>60</v>
      </c>
      <c r="B28" s="49" t="s">
        <v>61</v>
      </c>
      <c r="C28" s="56" t="s">
        <v>13</v>
      </c>
      <c r="D28" s="57">
        <v>20</v>
      </c>
      <c r="E28" s="10"/>
      <c r="F28" s="6"/>
      <c r="G28" s="77">
        <f t="shared" si="0"/>
        <v>0</v>
      </c>
      <c r="H28" s="82">
        <v>0.23</v>
      </c>
      <c r="I28" s="79">
        <f t="shared" si="1"/>
        <v>0</v>
      </c>
      <c r="J28" s="81" t="s">
        <v>17</v>
      </c>
      <c r="K28" s="80" t="s">
        <v>14</v>
      </c>
    </row>
    <row r="29" spans="1:11" ht="15.75">
      <c r="A29" s="43" t="s">
        <v>62</v>
      </c>
      <c r="B29" s="49" t="s">
        <v>63</v>
      </c>
      <c r="C29" s="56" t="s">
        <v>13</v>
      </c>
      <c r="D29" s="57">
        <v>22</v>
      </c>
      <c r="E29" s="10"/>
      <c r="F29" s="6"/>
      <c r="G29" s="77">
        <f t="shared" si="0"/>
        <v>0</v>
      </c>
      <c r="H29" s="82">
        <v>0.23</v>
      </c>
      <c r="I29" s="79">
        <f t="shared" si="1"/>
        <v>0</v>
      </c>
      <c r="J29" s="81" t="s">
        <v>17</v>
      </c>
      <c r="K29" s="80" t="s">
        <v>14</v>
      </c>
    </row>
    <row r="30" spans="1:11" ht="15.75">
      <c r="A30" s="43" t="s">
        <v>64</v>
      </c>
      <c r="B30" s="44" t="s">
        <v>65</v>
      </c>
      <c r="C30" s="51" t="s">
        <v>13</v>
      </c>
      <c r="D30" s="52">
        <v>20</v>
      </c>
      <c r="E30" s="8"/>
      <c r="F30" s="6"/>
      <c r="G30" s="77">
        <f t="shared" si="0"/>
        <v>0</v>
      </c>
      <c r="H30" s="82">
        <v>0.23</v>
      </c>
      <c r="I30" s="79">
        <f t="shared" si="1"/>
        <v>0</v>
      </c>
      <c r="J30" s="81" t="s">
        <v>17</v>
      </c>
      <c r="K30" s="80" t="s">
        <v>14</v>
      </c>
    </row>
    <row r="31" spans="1:11" ht="15.75">
      <c r="A31" s="43" t="s">
        <v>66</v>
      </c>
      <c r="B31" s="48" t="s">
        <v>67</v>
      </c>
      <c r="C31" s="45" t="s">
        <v>13</v>
      </c>
      <c r="D31" s="46">
        <v>100</v>
      </c>
      <c r="E31" s="3"/>
      <c r="F31" s="7"/>
      <c r="G31" s="77">
        <f t="shared" si="0"/>
        <v>0</v>
      </c>
      <c r="H31" s="82">
        <v>0.23</v>
      </c>
      <c r="I31" s="79">
        <f t="shared" si="1"/>
        <v>0</v>
      </c>
      <c r="J31" s="81" t="s">
        <v>17</v>
      </c>
      <c r="K31" s="80" t="s">
        <v>14</v>
      </c>
    </row>
    <row r="32" spans="1:11" ht="15.75">
      <c r="A32" s="43" t="s">
        <v>68</v>
      </c>
      <c r="B32" s="48" t="s">
        <v>69</v>
      </c>
      <c r="C32" s="45" t="s">
        <v>13</v>
      </c>
      <c r="D32" s="46">
        <v>60</v>
      </c>
      <c r="E32" s="3"/>
      <c r="F32" s="7"/>
      <c r="G32" s="77">
        <f t="shared" si="0"/>
        <v>0</v>
      </c>
      <c r="H32" s="82">
        <v>0.23</v>
      </c>
      <c r="I32" s="79">
        <f t="shared" si="1"/>
        <v>0</v>
      </c>
      <c r="J32" s="81" t="s">
        <v>17</v>
      </c>
      <c r="K32" s="80" t="s">
        <v>14</v>
      </c>
    </row>
    <row r="33" spans="1:11" ht="15.75">
      <c r="A33" s="43" t="s">
        <v>70</v>
      </c>
      <c r="B33" s="48" t="s">
        <v>71</v>
      </c>
      <c r="C33" s="45" t="s">
        <v>13</v>
      </c>
      <c r="D33" s="46">
        <v>55</v>
      </c>
      <c r="E33" s="3"/>
      <c r="F33" s="7"/>
      <c r="G33" s="77">
        <f t="shared" si="0"/>
        <v>0</v>
      </c>
      <c r="H33" s="82">
        <v>0.23</v>
      </c>
      <c r="I33" s="79">
        <f t="shared" si="1"/>
        <v>0</v>
      </c>
      <c r="J33" s="81" t="s">
        <v>17</v>
      </c>
      <c r="K33" s="80" t="s">
        <v>14</v>
      </c>
    </row>
    <row r="34" spans="1:11" ht="15.75">
      <c r="A34" s="43" t="s">
        <v>72</v>
      </c>
      <c r="B34" s="47" t="s">
        <v>73</v>
      </c>
      <c r="C34" s="45" t="s">
        <v>13</v>
      </c>
      <c r="D34" s="46">
        <v>36</v>
      </c>
      <c r="E34" s="3"/>
      <c r="F34" s="11"/>
      <c r="G34" s="77">
        <f t="shared" si="0"/>
        <v>0</v>
      </c>
      <c r="H34" s="82">
        <v>0.23</v>
      </c>
      <c r="I34" s="79">
        <f t="shared" si="1"/>
        <v>0</v>
      </c>
      <c r="J34" s="81" t="s">
        <v>17</v>
      </c>
      <c r="K34" s="80" t="s">
        <v>14</v>
      </c>
    </row>
    <row r="35" spans="1:11" ht="15.75">
      <c r="A35" s="43" t="s">
        <v>74</v>
      </c>
      <c r="B35" s="47" t="s">
        <v>75</v>
      </c>
      <c r="C35" s="45" t="s">
        <v>13</v>
      </c>
      <c r="D35" s="46">
        <v>30</v>
      </c>
      <c r="E35" s="3"/>
      <c r="F35" s="11"/>
      <c r="G35" s="77">
        <f t="shared" si="0"/>
        <v>0</v>
      </c>
      <c r="H35" s="82">
        <v>0.23</v>
      </c>
      <c r="I35" s="79">
        <f t="shared" si="1"/>
        <v>0</v>
      </c>
      <c r="J35" s="81" t="s">
        <v>17</v>
      </c>
      <c r="K35" s="80" t="s">
        <v>14</v>
      </c>
    </row>
    <row r="36" spans="1:11" ht="15.75">
      <c r="A36" s="43" t="s">
        <v>76</v>
      </c>
      <c r="B36" s="48" t="s">
        <v>77</v>
      </c>
      <c r="C36" s="45" t="s">
        <v>13</v>
      </c>
      <c r="D36" s="46">
        <v>82</v>
      </c>
      <c r="E36" s="3"/>
      <c r="F36" s="11"/>
      <c r="G36" s="77">
        <f t="shared" si="0"/>
        <v>0</v>
      </c>
      <c r="H36" s="82">
        <v>0.23</v>
      </c>
      <c r="I36" s="79">
        <f t="shared" si="1"/>
        <v>0</v>
      </c>
      <c r="J36" s="81" t="s">
        <v>17</v>
      </c>
      <c r="K36" s="80" t="s">
        <v>14</v>
      </c>
    </row>
    <row r="37" spans="1:11">
      <c r="A37" s="43" t="s">
        <v>78</v>
      </c>
      <c r="B37" s="48" t="s">
        <v>79</v>
      </c>
      <c r="C37" s="45" t="s">
        <v>13</v>
      </c>
      <c r="D37" s="46">
        <v>13</v>
      </c>
      <c r="E37" s="3"/>
      <c r="F37" s="12"/>
      <c r="G37" s="77">
        <f t="shared" si="0"/>
        <v>0</v>
      </c>
      <c r="H37" s="78">
        <v>0.23</v>
      </c>
      <c r="I37" s="79">
        <f t="shared" si="1"/>
        <v>0</v>
      </c>
      <c r="J37" s="81" t="s">
        <v>17</v>
      </c>
      <c r="K37" s="80" t="s">
        <v>17</v>
      </c>
    </row>
    <row r="38" spans="1:11">
      <c r="A38" s="43" t="s">
        <v>80</v>
      </c>
      <c r="B38" s="48" t="s">
        <v>232</v>
      </c>
      <c r="C38" s="45" t="s">
        <v>13</v>
      </c>
      <c r="D38" s="46">
        <v>13</v>
      </c>
      <c r="E38" s="3"/>
      <c r="F38" s="13"/>
      <c r="G38" s="77">
        <f t="shared" si="0"/>
        <v>0</v>
      </c>
      <c r="H38" s="78">
        <v>0.23</v>
      </c>
      <c r="I38" s="79">
        <f t="shared" si="1"/>
        <v>0</v>
      </c>
      <c r="J38" s="81" t="s">
        <v>17</v>
      </c>
      <c r="K38" s="80" t="s">
        <v>17</v>
      </c>
    </row>
    <row r="39" spans="1:11">
      <c r="A39" s="58" t="s">
        <v>81</v>
      </c>
      <c r="B39" s="59" t="s">
        <v>231</v>
      </c>
      <c r="C39" s="60" t="s">
        <v>13</v>
      </c>
      <c r="D39" s="61">
        <v>10</v>
      </c>
      <c r="E39" s="36"/>
      <c r="F39" s="37"/>
      <c r="G39" s="84">
        <f t="shared" si="0"/>
        <v>0</v>
      </c>
      <c r="H39" s="85">
        <v>0.23</v>
      </c>
      <c r="I39" s="86">
        <f t="shared" si="1"/>
        <v>0</v>
      </c>
      <c r="J39" s="87" t="s">
        <v>17</v>
      </c>
      <c r="K39" s="88" t="s">
        <v>17</v>
      </c>
    </row>
    <row r="40" spans="1:11">
      <c r="A40" s="43" t="s">
        <v>82</v>
      </c>
      <c r="B40" s="48" t="s">
        <v>83</v>
      </c>
      <c r="C40" s="45" t="s">
        <v>84</v>
      </c>
      <c r="D40" s="46">
        <v>50</v>
      </c>
      <c r="E40" s="3"/>
      <c r="F40" s="13"/>
      <c r="G40" s="77">
        <f t="shared" si="0"/>
        <v>0</v>
      </c>
      <c r="H40" s="78">
        <v>0.23</v>
      </c>
      <c r="I40" s="79">
        <f t="shared" si="1"/>
        <v>0</v>
      </c>
      <c r="J40" s="81" t="s">
        <v>17</v>
      </c>
      <c r="K40" s="80" t="s">
        <v>17</v>
      </c>
    </row>
    <row r="41" spans="1:11">
      <c r="A41" s="43" t="s">
        <v>85</v>
      </c>
      <c r="B41" s="48" t="s">
        <v>86</v>
      </c>
      <c r="C41" s="45" t="s">
        <v>84</v>
      </c>
      <c r="D41" s="46">
        <v>50</v>
      </c>
      <c r="E41" s="3"/>
      <c r="F41" s="13"/>
      <c r="G41" s="77">
        <f t="shared" si="0"/>
        <v>0</v>
      </c>
      <c r="H41" s="78">
        <v>0.23</v>
      </c>
      <c r="I41" s="79">
        <f t="shared" si="1"/>
        <v>0</v>
      </c>
      <c r="J41" s="81" t="s">
        <v>17</v>
      </c>
      <c r="K41" s="80" t="s">
        <v>17</v>
      </c>
    </row>
    <row r="42" spans="1:11">
      <c r="A42" s="43" t="s">
        <v>87</v>
      </c>
      <c r="B42" s="44" t="s">
        <v>88</v>
      </c>
      <c r="C42" s="45" t="s">
        <v>13</v>
      </c>
      <c r="D42" s="46">
        <v>25</v>
      </c>
      <c r="E42" s="3"/>
      <c r="F42" s="13"/>
      <c r="G42" s="77">
        <f t="shared" si="0"/>
        <v>0</v>
      </c>
      <c r="H42" s="78">
        <v>0.23</v>
      </c>
      <c r="I42" s="79">
        <f t="shared" si="1"/>
        <v>0</v>
      </c>
      <c r="J42" s="81" t="s">
        <v>17</v>
      </c>
      <c r="K42" s="80" t="s">
        <v>17</v>
      </c>
    </row>
    <row r="43" spans="1:11">
      <c r="A43" s="43" t="s">
        <v>89</v>
      </c>
      <c r="B43" s="48" t="s">
        <v>90</v>
      </c>
      <c r="C43" s="45" t="s">
        <v>13</v>
      </c>
      <c r="D43" s="46">
        <v>23</v>
      </c>
      <c r="E43" s="3"/>
      <c r="F43" s="14"/>
      <c r="G43" s="77">
        <f t="shared" si="0"/>
        <v>0</v>
      </c>
      <c r="H43" s="78">
        <v>0.23</v>
      </c>
      <c r="I43" s="79">
        <f t="shared" si="1"/>
        <v>0</v>
      </c>
      <c r="J43" s="81" t="s">
        <v>17</v>
      </c>
      <c r="K43" s="80" t="s">
        <v>17</v>
      </c>
    </row>
    <row r="44" spans="1:11">
      <c r="A44" s="43" t="s">
        <v>91</v>
      </c>
      <c r="B44" s="48" t="s">
        <v>92</v>
      </c>
      <c r="C44" s="45" t="s">
        <v>13</v>
      </c>
      <c r="D44" s="46">
        <v>23</v>
      </c>
      <c r="E44" s="3"/>
      <c r="F44" s="14"/>
      <c r="G44" s="77">
        <f t="shared" si="0"/>
        <v>0</v>
      </c>
      <c r="H44" s="78">
        <v>0.23</v>
      </c>
      <c r="I44" s="79">
        <f t="shared" si="1"/>
        <v>0</v>
      </c>
      <c r="J44" s="81" t="s">
        <v>17</v>
      </c>
      <c r="K44" s="80" t="s">
        <v>17</v>
      </c>
    </row>
    <row r="45" spans="1:11">
      <c r="A45" s="43" t="s">
        <v>93</v>
      </c>
      <c r="B45" s="48" t="s">
        <v>94</v>
      </c>
      <c r="C45" s="45" t="s">
        <v>13</v>
      </c>
      <c r="D45" s="46">
        <v>23</v>
      </c>
      <c r="E45" s="3"/>
      <c r="F45" s="14"/>
      <c r="G45" s="77">
        <f t="shared" si="0"/>
        <v>0</v>
      </c>
      <c r="H45" s="78">
        <v>0.23</v>
      </c>
      <c r="I45" s="79">
        <f t="shared" si="1"/>
        <v>0</v>
      </c>
      <c r="J45" s="81" t="s">
        <v>17</v>
      </c>
      <c r="K45" s="80" t="s">
        <v>17</v>
      </c>
    </row>
    <row r="46" spans="1:11">
      <c r="A46" s="43" t="s">
        <v>95</v>
      </c>
      <c r="B46" s="48" t="s">
        <v>96</v>
      </c>
      <c r="C46" s="45" t="s">
        <v>13</v>
      </c>
      <c r="D46" s="46">
        <v>23</v>
      </c>
      <c r="E46" s="3"/>
      <c r="F46" s="14"/>
      <c r="G46" s="77">
        <f t="shared" si="0"/>
        <v>0</v>
      </c>
      <c r="H46" s="78">
        <v>0.23</v>
      </c>
      <c r="I46" s="79">
        <f t="shared" si="1"/>
        <v>0</v>
      </c>
      <c r="J46" s="81" t="s">
        <v>17</v>
      </c>
      <c r="K46" s="80" t="s">
        <v>17</v>
      </c>
    </row>
    <row r="47" spans="1:11">
      <c r="A47" s="43" t="s">
        <v>97</v>
      </c>
      <c r="B47" s="48" t="s">
        <v>98</v>
      </c>
      <c r="C47" s="45" t="s">
        <v>13</v>
      </c>
      <c r="D47" s="46">
        <v>23</v>
      </c>
      <c r="E47" s="3"/>
      <c r="F47" s="14"/>
      <c r="G47" s="77">
        <f t="shared" si="0"/>
        <v>0</v>
      </c>
      <c r="H47" s="78">
        <v>0.23</v>
      </c>
      <c r="I47" s="79">
        <f t="shared" si="1"/>
        <v>0</v>
      </c>
      <c r="J47" s="81" t="s">
        <v>17</v>
      </c>
      <c r="K47" s="80" t="s">
        <v>17</v>
      </c>
    </row>
    <row r="48" spans="1:11">
      <c r="A48" s="43" t="s">
        <v>99</v>
      </c>
      <c r="B48" s="48" t="s">
        <v>100</v>
      </c>
      <c r="C48" s="45" t="s">
        <v>13</v>
      </c>
      <c r="D48" s="46">
        <v>25</v>
      </c>
      <c r="E48" s="3"/>
      <c r="F48" s="14"/>
      <c r="G48" s="77">
        <f t="shared" si="0"/>
        <v>0</v>
      </c>
      <c r="H48" s="78">
        <v>0.23</v>
      </c>
      <c r="I48" s="79">
        <f t="shared" si="1"/>
        <v>0</v>
      </c>
      <c r="J48" s="81" t="s">
        <v>17</v>
      </c>
      <c r="K48" s="80" t="s">
        <v>17</v>
      </c>
    </row>
    <row r="49" spans="1:24">
      <c r="A49" s="43" t="s">
        <v>101</v>
      </c>
      <c r="B49" s="48" t="s">
        <v>102</v>
      </c>
      <c r="C49" s="45" t="s">
        <v>13</v>
      </c>
      <c r="D49" s="46">
        <v>23</v>
      </c>
      <c r="E49" s="3"/>
      <c r="F49" s="14"/>
      <c r="G49" s="77">
        <f t="shared" si="0"/>
        <v>0</v>
      </c>
      <c r="H49" s="78">
        <v>0.23</v>
      </c>
      <c r="I49" s="79">
        <f t="shared" si="1"/>
        <v>0</v>
      </c>
      <c r="J49" s="81" t="s">
        <v>17</v>
      </c>
      <c r="K49" s="80" t="s">
        <v>17</v>
      </c>
    </row>
    <row r="50" spans="1:24">
      <c r="A50" s="43" t="s">
        <v>103</v>
      </c>
      <c r="B50" s="50" t="s">
        <v>104</v>
      </c>
      <c r="C50" s="51" t="s">
        <v>13</v>
      </c>
      <c r="D50" s="52">
        <v>20</v>
      </c>
      <c r="E50" s="8"/>
      <c r="F50" s="14"/>
      <c r="G50" s="77">
        <f t="shared" si="0"/>
        <v>0</v>
      </c>
      <c r="H50" s="78">
        <v>0.23</v>
      </c>
      <c r="I50" s="79">
        <f t="shared" si="1"/>
        <v>0</v>
      </c>
      <c r="J50" s="81" t="s">
        <v>17</v>
      </c>
      <c r="K50" s="80" t="s">
        <v>17</v>
      </c>
    </row>
    <row r="51" spans="1:24" s="16" customFormat="1">
      <c r="A51" s="43" t="s">
        <v>105</v>
      </c>
      <c r="B51" s="50" t="s">
        <v>106</v>
      </c>
      <c r="C51" s="51" t="s">
        <v>13</v>
      </c>
      <c r="D51" s="52">
        <v>30</v>
      </c>
      <c r="E51" s="8"/>
      <c r="F51" s="14"/>
      <c r="G51" s="77">
        <f t="shared" si="0"/>
        <v>0</v>
      </c>
      <c r="H51" s="78">
        <v>0.23</v>
      </c>
      <c r="I51" s="79">
        <f t="shared" si="1"/>
        <v>0</v>
      </c>
      <c r="J51" s="81" t="s">
        <v>17</v>
      </c>
      <c r="K51" s="89" t="s">
        <v>17</v>
      </c>
      <c r="L51" s="15"/>
      <c r="M51" s="15"/>
      <c r="N51" s="15"/>
      <c r="O51" s="15"/>
    </row>
    <row r="52" spans="1:24" s="16" customFormat="1">
      <c r="A52" s="43" t="s">
        <v>107</v>
      </c>
      <c r="B52" s="50" t="s">
        <v>108</v>
      </c>
      <c r="C52" s="51" t="s">
        <v>13</v>
      </c>
      <c r="D52" s="52">
        <v>7</v>
      </c>
      <c r="E52" s="8"/>
      <c r="F52" s="13"/>
      <c r="G52" s="77">
        <f t="shared" si="0"/>
        <v>0</v>
      </c>
      <c r="H52" s="78">
        <v>0.23</v>
      </c>
      <c r="I52" s="79">
        <f t="shared" si="1"/>
        <v>0</v>
      </c>
      <c r="J52" s="90" t="s">
        <v>17</v>
      </c>
      <c r="K52" s="89" t="s">
        <v>17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6" customFormat="1">
      <c r="A53" s="43" t="s">
        <v>109</v>
      </c>
      <c r="B53" s="50" t="s">
        <v>110</v>
      </c>
      <c r="C53" s="51" t="s">
        <v>13</v>
      </c>
      <c r="D53" s="52">
        <v>7</v>
      </c>
      <c r="E53" s="8"/>
      <c r="F53" s="13"/>
      <c r="G53" s="77">
        <f t="shared" si="0"/>
        <v>0</v>
      </c>
      <c r="H53" s="78">
        <v>0.23</v>
      </c>
      <c r="I53" s="79">
        <f t="shared" si="1"/>
        <v>0</v>
      </c>
      <c r="J53" s="90" t="s">
        <v>17</v>
      </c>
      <c r="K53" s="89" t="s">
        <v>17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6" customFormat="1">
      <c r="A54" s="43" t="s">
        <v>111</v>
      </c>
      <c r="B54" s="50" t="s">
        <v>112</v>
      </c>
      <c r="C54" s="51" t="s">
        <v>13</v>
      </c>
      <c r="D54" s="52">
        <v>7</v>
      </c>
      <c r="E54" s="8"/>
      <c r="F54" s="13"/>
      <c r="G54" s="77">
        <f t="shared" si="0"/>
        <v>0</v>
      </c>
      <c r="H54" s="78">
        <v>0.23</v>
      </c>
      <c r="I54" s="79">
        <f t="shared" si="1"/>
        <v>0</v>
      </c>
      <c r="J54" s="90" t="s">
        <v>17</v>
      </c>
      <c r="K54" s="89" t="s">
        <v>17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6" customFormat="1">
      <c r="A55" s="43" t="s">
        <v>113</v>
      </c>
      <c r="B55" s="50" t="s">
        <v>114</v>
      </c>
      <c r="C55" s="51" t="s">
        <v>13</v>
      </c>
      <c r="D55" s="52">
        <v>7</v>
      </c>
      <c r="E55" s="8"/>
      <c r="F55" s="13"/>
      <c r="G55" s="77">
        <f t="shared" si="0"/>
        <v>0</v>
      </c>
      <c r="H55" s="78">
        <v>0.23</v>
      </c>
      <c r="I55" s="79">
        <f t="shared" si="1"/>
        <v>0</v>
      </c>
      <c r="J55" s="81" t="s">
        <v>17</v>
      </c>
      <c r="K55" s="89" t="s">
        <v>17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6" customFormat="1" ht="30">
      <c r="A56" s="43" t="s">
        <v>115</v>
      </c>
      <c r="B56" s="50" t="s">
        <v>116</v>
      </c>
      <c r="C56" s="51" t="s">
        <v>13</v>
      </c>
      <c r="D56" s="52">
        <v>7</v>
      </c>
      <c r="E56" s="8"/>
      <c r="F56" s="13"/>
      <c r="G56" s="77">
        <f t="shared" si="0"/>
        <v>0</v>
      </c>
      <c r="H56" s="78">
        <v>0.23</v>
      </c>
      <c r="I56" s="79">
        <f t="shared" si="1"/>
        <v>0</v>
      </c>
      <c r="J56" s="90" t="s">
        <v>17</v>
      </c>
      <c r="K56" s="89" t="s">
        <v>17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s="16" customFormat="1" ht="30">
      <c r="A57" s="43" t="s">
        <v>117</v>
      </c>
      <c r="B57" s="50" t="s">
        <v>118</v>
      </c>
      <c r="C57" s="51" t="s">
        <v>13</v>
      </c>
      <c r="D57" s="52">
        <v>7</v>
      </c>
      <c r="E57" s="8"/>
      <c r="F57" s="13"/>
      <c r="G57" s="77">
        <f t="shared" si="0"/>
        <v>0</v>
      </c>
      <c r="H57" s="78">
        <v>0.23</v>
      </c>
      <c r="I57" s="79">
        <f t="shared" si="1"/>
        <v>0</v>
      </c>
      <c r="J57" s="81" t="s">
        <v>17</v>
      </c>
      <c r="K57" s="89" t="s">
        <v>17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>
      <c r="A58" s="43" t="s">
        <v>119</v>
      </c>
      <c r="B58" s="50" t="s">
        <v>120</v>
      </c>
      <c r="C58" s="51" t="s">
        <v>13</v>
      </c>
      <c r="D58" s="52">
        <v>35</v>
      </c>
      <c r="E58" s="8"/>
      <c r="F58" s="13"/>
      <c r="G58" s="77">
        <f t="shared" si="0"/>
        <v>0</v>
      </c>
      <c r="H58" s="78">
        <v>0.23</v>
      </c>
      <c r="I58" s="79">
        <f t="shared" si="1"/>
        <v>0</v>
      </c>
      <c r="J58" s="81" t="s">
        <v>17</v>
      </c>
      <c r="K58" s="89" t="s">
        <v>14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5.75">
      <c r="A59" s="43" t="s">
        <v>121</v>
      </c>
      <c r="B59" s="50" t="s">
        <v>122</v>
      </c>
      <c r="C59" s="51" t="s">
        <v>13</v>
      </c>
      <c r="D59" s="52">
        <v>5</v>
      </c>
      <c r="E59" s="8"/>
      <c r="F59" s="17"/>
      <c r="G59" s="77">
        <f t="shared" si="0"/>
        <v>0</v>
      </c>
      <c r="H59" s="82">
        <v>0.23</v>
      </c>
      <c r="I59" s="79">
        <f t="shared" si="1"/>
        <v>0</v>
      </c>
      <c r="J59" s="81" t="s">
        <v>17</v>
      </c>
      <c r="K59" s="89" t="s">
        <v>14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5.75">
      <c r="A60" s="43" t="s">
        <v>123</v>
      </c>
      <c r="B60" s="50" t="s">
        <v>124</v>
      </c>
      <c r="C60" s="51" t="s">
        <v>13</v>
      </c>
      <c r="D60" s="52">
        <v>9</v>
      </c>
      <c r="E60" s="8"/>
      <c r="F60" s="17"/>
      <c r="G60" s="77">
        <f t="shared" si="0"/>
        <v>0</v>
      </c>
      <c r="H60" s="82">
        <v>0.23</v>
      </c>
      <c r="I60" s="79">
        <f t="shared" si="1"/>
        <v>0</v>
      </c>
      <c r="J60" s="81" t="s">
        <v>17</v>
      </c>
      <c r="K60" s="89" t="s">
        <v>17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5.75">
      <c r="A61" s="43" t="s">
        <v>125</v>
      </c>
      <c r="B61" s="53" t="s">
        <v>126</v>
      </c>
      <c r="C61" s="51" t="s">
        <v>13</v>
      </c>
      <c r="D61" s="52">
        <v>73</v>
      </c>
      <c r="E61" s="8"/>
      <c r="F61" s="17"/>
      <c r="G61" s="77">
        <f t="shared" si="0"/>
        <v>0</v>
      </c>
      <c r="H61" s="82">
        <v>0.08</v>
      </c>
      <c r="I61" s="79">
        <f t="shared" si="1"/>
        <v>0</v>
      </c>
      <c r="J61" s="81" t="s">
        <v>17</v>
      </c>
      <c r="K61" s="89" t="s">
        <v>14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5.75">
      <c r="A62" s="43" t="s">
        <v>127</v>
      </c>
      <c r="B62" s="62" t="s">
        <v>128</v>
      </c>
      <c r="C62" s="51" t="s">
        <v>13</v>
      </c>
      <c r="D62" s="52">
        <v>150</v>
      </c>
      <c r="E62" s="8"/>
      <c r="F62" s="17"/>
      <c r="G62" s="77">
        <f t="shared" si="0"/>
        <v>0</v>
      </c>
      <c r="H62" s="82">
        <v>0.23</v>
      </c>
      <c r="I62" s="79">
        <f t="shared" si="1"/>
        <v>0</v>
      </c>
      <c r="J62" s="81" t="s">
        <v>17</v>
      </c>
      <c r="K62" s="89" t="s">
        <v>14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5.75">
      <c r="A63" s="96" t="s">
        <v>129</v>
      </c>
      <c r="B63" s="95" t="s">
        <v>236</v>
      </c>
      <c r="C63" s="97" t="s">
        <v>13</v>
      </c>
      <c r="D63" s="98">
        <v>50</v>
      </c>
      <c r="E63" s="99"/>
      <c r="F63" s="100"/>
      <c r="G63" s="101">
        <f t="shared" si="0"/>
        <v>0</v>
      </c>
      <c r="H63" s="102">
        <v>0.23</v>
      </c>
      <c r="I63" s="103">
        <f t="shared" si="1"/>
        <v>0</v>
      </c>
      <c r="J63" s="104" t="s">
        <v>17</v>
      </c>
      <c r="K63" s="105" t="s">
        <v>14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5.75">
      <c r="A64" s="43" t="s">
        <v>130</v>
      </c>
      <c r="B64" s="53" t="s">
        <v>131</v>
      </c>
      <c r="C64" s="51" t="s">
        <v>13</v>
      </c>
      <c r="D64" s="52">
        <v>30</v>
      </c>
      <c r="E64" s="8"/>
      <c r="F64" s="18"/>
      <c r="G64" s="77">
        <f t="shared" si="0"/>
        <v>0</v>
      </c>
      <c r="H64" s="82">
        <v>0.23</v>
      </c>
      <c r="I64" s="79">
        <f t="shared" si="1"/>
        <v>0</v>
      </c>
      <c r="J64" s="81" t="s">
        <v>17</v>
      </c>
      <c r="K64" s="89" t="s">
        <v>14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>
      <c r="A65" s="43" t="s">
        <v>132</v>
      </c>
      <c r="B65" s="53" t="s">
        <v>133</v>
      </c>
      <c r="C65" s="51" t="s">
        <v>13</v>
      </c>
      <c r="D65" s="52">
        <v>40</v>
      </c>
      <c r="E65" s="8"/>
      <c r="F65" s="19"/>
      <c r="G65" s="77">
        <f t="shared" si="0"/>
        <v>0</v>
      </c>
      <c r="H65" s="78">
        <v>0.23</v>
      </c>
      <c r="I65" s="79">
        <f t="shared" si="1"/>
        <v>0</v>
      </c>
      <c r="J65" s="81" t="s">
        <v>17</v>
      </c>
      <c r="K65" s="89" t="s">
        <v>17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>
      <c r="A66" s="43" t="s">
        <v>134</v>
      </c>
      <c r="B66" s="53" t="s">
        <v>135</v>
      </c>
      <c r="C66" s="51" t="s">
        <v>13</v>
      </c>
      <c r="D66" s="52">
        <v>35</v>
      </c>
      <c r="E66" s="8"/>
      <c r="F66" s="19"/>
      <c r="G66" s="77">
        <f t="shared" si="0"/>
        <v>0</v>
      </c>
      <c r="H66" s="78">
        <v>0.23</v>
      </c>
      <c r="I66" s="79">
        <f t="shared" si="1"/>
        <v>0</v>
      </c>
      <c r="J66" s="81" t="s">
        <v>17</v>
      </c>
      <c r="K66" s="89" t="s">
        <v>14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>
      <c r="A67" s="43" t="s">
        <v>136</v>
      </c>
      <c r="B67" s="53" t="s">
        <v>137</v>
      </c>
      <c r="C67" s="51" t="s">
        <v>13</v>
      </c>
      <c r="D67" s="52">
        <v>15</v>
      </c>
      <c r="E67" s="8"/>
      <c r="F67" s="19"/>
      <c r="G67" s="77">
        <f t="shared" si="0"/>
        <v>0</v>
      </c>
      <c r="H67" s="78">
        <v>0.23</v>
      </c>
      <c r="I67" s="79">
        <f t="shared" si="1"/>
        <v>0</v>
      </c>
      <c r="J67" s="81" t="s">
        <v>17</v>
      </c>
      <c r="K67" s="89" t="s">
        <v>17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>
      <c r="A68" s="43" t="s">
        <v>138</v>
      </c>
      <c r="B68" s="53" t="s">
        <v>139</v>
      </c>
      <c r="C68" s="51" t="s">
        <v>13</v>
      </c>
      <c r="D68" s="52">
        <v>15</v>
      </c>
      <c r="E68" s="8"/>
      <c r="F68" s="19"/>
      <c r="G68" s="77">
        <f t="shared" si="0"/>
        <v>0</v>
      </c>
      <c r="H68" s="78">
        <v>0.23</v>
      </c>
      <c r="I68" s="79">
        <f t="shared" si="1"/>
        <v>0</v>
      </c>
      <c r="J68" s="81" t="s">
        <v>17</v>
      </c>
      <c r="K68" s="89" t="s">
        <v>17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>
      <c r="A69" s="43" t="s">
        <v>140</v>
      </c>
      <c r="B69" s="53" t="s">
        <v>141</v>
      </c>
      <c r="C69" s="51" t="s">
        <v>13</v>
      </c>
      <c r="D69" s="52">
        <v>40</v>
      </c>
      <c r="E69" s="8"/>
      <c r="F69" s="19"/>
      <c r="G69" s="77">
        <f t="shared" si="0"/>
        <v>0</v>
      </c>
      <c r="H69" s="78">
        <v>0.23</v>
      </c>
      <c r="I69" s="79">
        <f t="shared" si="1"/>
        <v>0</v>
      </c>
      <c r="J69" s="81" t="s">
        <v>14</v>
      </c>
      <c r="K69" s="89" t="s">
        <v>14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>
      <c r="A70" s="43" t="s">
        <v>142</v>
      </c>
      <c r="B70" s="53" t="s">
        <v>143</v>
      </c>
      <c r="C70" s="51" t="s">
        <v>13</v>
      </c>
      <c r="D70" s="52">
        <v>45</v>
      </c>
      <c r="E70" s="8"/>
      <c r="F70" s="19"/>
      <c r="G70" s="77">
        <f t="shared" ref="G70:G114" si="2">D70*F70</f>
        <v>0</v>
      </c>
      <c r="H70" s="78">
        <v>0.23</v>
      </c>
      <c r="I70" s="79">
        <f t="shared" ref="I70:I94" si="3">ROUND(G70*1.23,2)</f>
        <v>0</v>
      </c>
      <c r="J70" s="81" t="s">
        <v>14</v>
      </c>
      <c r="K70" s="89" t="s">
        <v>14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>
      <c r="A71" s="43" t="s">
        <v>144</v>
      </c>
      <c r="B71" s="53" t="s">
        <v>145</v>
      </c>
      <c r="C71" s="51" t="s">
        <v>13</v>
      </c>
      <c r="D71" s="52">
        <v>60</v>
      </c>
      <c r="E71" s="8"/>
      <c r="F71" s="19"/>
      <c r="G71" s="77">
        <f t="shared" si="2"/>
        <v>0</v>
      </c>
      <c r="H71" s="78">
        <v>0.23</v>
      </c>
      <c r="I71" s="79">
        <f t="shared" si="3"/>
        <v>0</v>
      </c>
      <c r="J71" s="81" t="s">
        <v>14</v>
      </c>
      <c r="K71" s="89" t="s">
        <v>14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>
      <c r="A72" s="43" t="s">
        <v>146</v>
      </c>
      <c r="B72" s="50" t="s">
        <v>147</v>
      </c>
      <c r="C72" s="51" t="s">
        <v>13</v>
      </c>
      <c r="D72" s="52">
        <v>20</v>
      </c>
      <c r="E72" s="8"/>
      <c r="F72" s="19"/>
      <c r="G72" s="77">
        <f t="shared" si="2"/>
        <v>0</v>
      </c>
      <c r="H72" s="78">
        <v>0.23</v>
      </c>
      <c r="I72" s="79">
        <f t="shared" si="3"/>
        <v>0</v>
      </c>
      <c r="J72" s="81" t="s">
        <v>14</v>
      </c>
      <c r="K72" s="89" t="s">
        <v>14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>
      <c r="A73" s="43" t="s">
        <v>148</v>
      </c>
      <c r="B73" s="48" t="s">
        <v>149</v>
      </c>
      <c r="C73" s="56" t="s">
        <v>13</v>
      </c>
      <c r="D73" s="57">
        <v>30</v>
      </c>
      <c r="E73" s="10"/>
      <c r="F73" s="19"/>
      <c r="G73" s="77">
        <f t="shared" si="2"/>
        <v>0</v>
      </c>
      <c r="H73" s="78">
        <v>0.23</v>
      </c>
      <c r="I73" s="79">
        <f t="shared" si="3"/>
        <v>0</v>
      </c>
      <c r="J73" s="81" t="s">
        <v>14</v>
      </c>
      <c r="K73" s="89" t="s">
        <v>14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>
      <c r="A74" s="43" t="s">
        <v>150</v>
      </c>
      <c r="B74" s="50" t="s">
        <v>151</v>
      </c>
      <c r="C74" s="51" t="s">
        <v>13</v>
      </c>
      <c r="D74" s="52">
        <v>25</v>
      </c>
      <c r="E74" s="8"/>
      <c r="F74" s="19"/>
      <c r="G74" s="77">
        <f t="shared" si="2"/>
        <v>0</v>
      </c>
      <c r="H74" s="78">
        <v>0.23</v>
      </c>
      <c r="I74" s="79">
        <f t="shared" si="3"/>
        <v>0</v>
      </c>
      <c r="J74" s="81" t="s">
        <v>14</v>
      </c>
      <c r="K74" s="89" t="s">
        <v>14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>
      <c r="A75" s="43" t="s">
        <v>152</v>
      </c>
      <c r="B75" s="47" t="s">
        <v>153</v>
      </c>
      <c r="C75" s="45" t="s">
        <v>13</v>
      </c>
      <c r="D75" s="46">
        <v>23</v>
      </c>
      <c r="E75" s="3"/>
      <c r="F75" s="19"/>
      <c r="G75" s="77">
        <f t="shared" si="2"/>
        <v>0</v>
      </c>
      <c r="H75" s="78">
        <v>0.23</v>
      </c>
      <c r="I75" s="79">
        <f t="shared" si="3"/>
        <v>0</v>
      </c>
      <c r="J75" s="81" t="s">
        <v>17</v>
      </c>
      <c r="K75" s="89" t="s">
        <v>17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>
      <c r="A76" s="43" t="s">
        <v>154</v>
      </c>
      <c r="B76" s="48" t="s">
        <v>155</v>
      </c>
      <c r="C76" s="45" t="s">
        <v>13</v>
      </c>
      <c r="D76" s="46">
        <v>6</v>
      </c>
      <c r="E76" s="3"/>
      <c r="F76" s="19"/>
      <c r="G76" s="77">
        <f t="shared" si="2"/>
        <v>0</v>
      </c>
      <c r="H76" s="78">
        <v>0.23</v>
      </c>
      <c r="I76" s="79">
        <f t="shared" si="3"/>
        <v>0</v>
      </c>
      <c r="J76" s="81" t="s">
        <v>17</v>
      </c>
      <c r="K76" s="89" t="s">
        <v>17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>
      <c r="A77" s="43" t="s">
        <v>156</v>
      </c>
      <c r="B77" s="47" t="s">
        <v>157</v>
      </c>
      <c r="C77" s="45" t="s">
        <v>13</v>
      </c>
      <c r="D77" s="46">
        <v>60</v>
      </c>
      <c r="E77" s="3"/>
      <c r="F77" s="19"/>
      <c r="G77" s="77">
        <f t="shared" si="2"/>
        <v>0</v>
      </c>
      <c r="H77" s="78">
        <v>0.23</v>
      </c>
      <c r="I77" s="79">
        <f t="shared" si="3"/>
        <v>0</v>
      </c>
      <c r="J77" s="81" t="s">
        <v>17</v>
      </c>
      <c r="K77" s="89" t="s">
        <v>17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>
      <c r="A78" s="43" t="s">
        <v>158</v>
      </c>
      <c r="B78" s="47" t="s">
        <v>226</v>
      </c>
      <c r="C78" s="51" t="s">
        <v>13</v>
      </c>
      <c r="D78" s="52">
        <v>50</v>
      </c>
      <c r="E78" s="8"/>
      <c r="F78" s="19"/>
      <c r="G78" s="77">
        <f t="shared" si="2"/>
        <v>0</v>
      </c>
      <c r="H78" s="78">
        <v>0.23</v>
      </c>
      <c r="I78" s="79">
        <f t="shared" si="3"/>
        <v>0</v>
      </c>
      <c r="J78" s="81" t="s">
        <v>17</v>
      </c>
      <c r="K78" s="89" t="s">
        <v>17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>
      <c r="A79" s="43" t="s">
        <v>159</v>
      </c>
      <c r="B79" s="47" t="s">
        <v>225</v>
      </c>
      <c r="C79" s="45" t="s">
        <v>13</v>
      </c>
      <c r="D79" s="46">
        <v>50</v>
      </c>
      <c r="E79" s="3"/>
      <c r="F79" s="19"/>
      <c r="G79" s="77">
        <f t="shared" si="2"/>
        <v>0</v>
      </c>
      <c r="H79" s="78">
        <v>0.23</v>
      </c>
      <c r="I79" s="79">
        <f t="shared" si="3"/>
        <v>0</v>
      </c>
      <c r="J79" s="81" t="s">
        <v>17</v>
      </c>
      <c r="K79" s="89" t="s">
        <v>17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>
      <c r="A80" s="43" t="s">
        <v>160</v>
      </c>
      <c r="B80" s="53" t="s">
        <v>161</v>
      </c>
      <c r="C80" s="51" t="s">
        <v>13</v>
      </c>
      <c r="D80" s="52">
        <v>50</v>
      </c>
      <c r="E80" s="8"/>
      <c r="F80" s="19"/>
      <c r="G80" s="77">
        <f t="shared" si="2"/>
        <v>0</v>
      </c>
      <c r="H80" s="78">
        <v>0.23</v>
      </c>
      <c r="I80" s="79">
        <f t="shared" si="3"/>
        <v>0</v>
      </c>
      <c r="J80" s="81" t="s">
        <v>17</v>
      </c>
      <c r="K80" s="89" t="s">
        <v>17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30">
      <c r="A81" s="43" t="s">
        <v>162</v>
      </c>
      <c r="B81" s="53" t="s">
        <v>227</v>
      </c>
      <c r="C81" s="51" t="s">
        <v>13</v>
      </c>
      <c r="D81" s="52">
        <v>11</v>
      </c>
      <c r="E81" s="8"/>
      <c r="F81" s="19"/>
      <c r="G81" s="77">
        <f t="shared" si="2"/>
        <v>0</v>
      </c>
      <c r="H81" s="78">
        <v>0.23</v>
      </c>
      <c r="I81" s="79">
        <f t="shared" si="3"/>
        <v>0</v>
      </c>
      <c r="J81" s="81" t="s">
        <v>17</v>
      </c>
      <c r="K81" s="89" t="s">
        <v>17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>
      <c r="A82" s="43" t="s">
        <v>163</v>
      </c>
      <c r="B82" s="50" t="s">
        <v>228</v>
      </c>
      <c r="C82" s="51" t="s">
        <v>13</v>
      </c>
      <c r="D82" s="52">
        <v>7</v>
      </c>
      <c r="E82" s="8"/>
      <c r="F82" s="19"/>
      <c r="G82" s="77">
        <f t="shared" si="2"/>
        <v>0</v>
      </c>
      <c r="H82" s="78">
        <v>0.23</v>
      </c>
      <c r="I82" s="79">
        <f t="shared" si="3"/>
        <v>0</v>
      </c>
      <c r="J82" s="81" t="s">
        <v>17</v>
      </c>
      <c r="K82" s="89" t="s">
        <v>17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>
      <c r="A83" s="43" t="s">
        <v>164</v>
      </c>
      <c r="B83" s="48" t="s">
        <v>165</v>
      </c>
      <c r="C83" s="56" t="s">
        <v>13</v>
      </c>
      <c r="D83" s="57">
        <v>10</v>
      </c>
      <c r="E83" s="10"/>
      <c r="F83" s="19"/>
      <c r="G83" s="77">
        <f t="shared" si="2"/>
        <v>0</v>
      </c>
      <c r="H83" s="78">
        <v>0.23</v>
      </c>
      <c r="I83" s="79">
        <f t="shared" si="3"/>
        <v>0</v>
      </c>
      <c r="J83" s="81" t="s">
        <v>17</v>
      </c>
      <c r="K83" s="89" t="s">
        <v>17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>
      <c r="A84" s="43" t="s">
        <v>166</v>
      </c>
      <c r="B84" s="48" t="s">
        <v>229</v>
      </c>
      <c r="C84" s="45" t="s">
        <v>13</v>
      </c>
      <c r="D84" s="46">
        <v>10</v>
      </c>
      <c r="E84" s="3"/>
      <c r="F84" s="13"/>
      <c r="G84" s="77">
        <f t="shared" si="2"/>
        <v>0</v>
      </c>
      <c r="H84" s="78">
        <v>0.23</v>
      </c>
      <c r="I84" s="79">
        <f t="shared" si="3"/>
        <v>0</v>
      </c>
      <c r="J84" s="81" t="s">
        <v>17</v>
      </c>
      <c r="K84" s="89" t="s">
        <v>17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>
      <c r="A85" s="43" t="s">
        <v>167</v>
      </c>
      <c r="B85" s="47" t="s">
        <v>168</v>
      </c>
      <c r="C85" s="63" t="s">
        <v>13</v>
      </c>
      <c r="D85" s="64">
        <v>30</v>
      </c>
      <c r="E85" s="20"/>
      <c r="F85" s="13"/>
      <c r="G85" s="77">
        <f t="shared" si="2"/>
        <v>0</v>
      </c>
      <c r="H85" s="78">
        <v>0.23</v>
      </c>
      <c r="I85" s="79">
        <f t="shared" si="3"/>
        <v>0</v>
      </c>
      <c r="J85" s="81" t="s">
        <v>17</v>
      </c>
      <c r="K85" s="89" t="s">
        <v>14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>
      <c r="A86" s="43" t="s">
        <v>169</v>
      </c>
      <c r="B86" s="48" t="s">
        <v>170</v>
      </c>
      <c r="C86" s="63" t="s">
        <v>13</v>
      </c>
      <c r="D86" s="64">
        <v>40</v>
      </c>
      <c r="E86" s="20"/>
      <c r="F86" s="13"/>
      <c r="G86" s="77">
        <f t="shared" si="2"/>
        <v>0</v>
      </c>
      <c r="H86" s="78">
        <v>0.23</v>
      </c>
      <c r="I86" s="79">
        <f t="shared" si="3"/>
        <v>0</v>
      </c>
      <c r="J86" s="81" t="s">
        <v>17</v>
      </c>
      <c r="K86" s="89" t="s">
        <v>17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>
      <c r="A87" s="43" t="s">
        <v>171</v>
      </c>
      <c r="B87" s="48" t="s">
        <v>172</v>
      </c>
      <c r="C87" s="45" t="s">
        <v>13</v>
      </c>
      <c r="D87" s="46">
        <v>40</v>
      </c>
      <c r="E87" s="3"/>
      <c r="F87" s="13"/>
      <c r="G87" s="77">
        <f t="shared" si="2"/>
        <v>0</v>
      </c>
      <c r="H87" s="78">
        <v>0.23</v>
      </c>
      <c r="I87" s="79">
        <f t="shared" si="3"/>
        <v>0</v>
      </c>
      <c r="J87" s="81" t="s">
        <v>17</v>
      </c>
      <c r="K87" s="89" t="s">
        <v>17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>
      <c r="A88" s="43" t="s">
        <v>173</v>
      </c>
      <c r="B88" s="48" t="s">
        <v>174</v>
      </c>
      <c r="C88" s="45" t="s">
        <v>13</v>
      </c>
      <c r="D88" s="46">
        <v>40</v>
      </c>
      <c r="E88" s="3"/>
      <c r="F88" s="12"/>
      <c r="G88" s="77">
        <f t="shared" si="2"/>
        <v>0</v>
      </c>
      <c r="H88" s="78">
        <v>0.23</v>
      </c>
      <c r="I88" s="79">
        <f t="shared" si="3"/>
        <v>0</v>
      </c>
      <c r="J88" s="81" t="s">
        <v>17</v>
      </c>
      <c r="K88" s="89" t="s">
        <v>17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>
      <c r="A89" s="43" t="s">
        <v>175</v>
      </c>
      <c r="B89" s="48" t="s">
        <v>176</v>
      </c>
      <c r="C89" s="45" t="s">
        <v>13</v>
      </c>
      <c r="D89" s="46">
        <v>22</v>
      </c>
      <c r="E89" s="3"/>
      <c r="F89" s="12"/>
      <c r="G89" s="77">
        <f t="shared" si="2"/>
        <v>0</v>
      </c>
      <c r="H89" s="78">
        <v>0.23</v>
      </c>
      <c r="I89" s="79">
        <f t="shared" si="3"/>
        <v>0</v>
      </c>
      <c r="J89" s="81" t="s">
        <v>17</v>
      </c>
      <c r="K89" s="89" t="s">
        <v>17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30">
      <c r="A90" s="43" t="s">
        <v>177</v>
      </c>
      <c r="B90" s="53" t="s">
        <v>230</v>
      </c>
      <c r="C90" s="51" t="s">
        <v>13</v>
      </c>
      <c r="D90" s="52">
        <v>81</v>
      </c>
      <c r="E90" s="8"/>
      <c r="F90" s="12"/>
      <c r="G90" s="77">
        <f t="shared" si="2"/>
        <v>0</v>
      </c>
      <c r="H90" s="78">
        <v>0.23</v>
      </c>
      <c r="I90" s="79">
        <f t="shared" si="3"/>
        <v>0</v>
      </c>
      <c r="J90" s="81" t="s">
        <v>17</v>
      </c>
      <c r="K90" s="89" t="s">
        <v>14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>
      <c r="A91" s="58" t="s">
        <v>178</v>
      </c>
      <c r="B91" s="65" t="s">
        <v>233</v>
      </c>
      <c r="C91" s="66" t="s">
        <v>13</v>
      </c>
      <c r="D91" s="67">
        <v>10</v>
      </c>
      <c r="E91" s="38"/>
      <c r="F91" s="39"/>
      <c r="G91" s="84">
        <f t="shared" si="2"/>
        <v>0</v>
      </c>
      <c r="H91" s="85">
        <v>0.23</v>
      </c>
      <c r="I91" s="86">
        <f t="shared" si="3"/>
        <v>0</v>
      </c>
      <c r="J91" s="87" t="s">
        <v>17</v>
      </c>
      <c r="K91" s="91" t="s">
        <v>17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>
      <c r="A92" s="43" t="s">
        <v>179</v>
      </c>
      <c r="B92" s="62" t="s">
        <v>180</v>
      </c>
      <c r="C92" s="68" t="s">
        <v>13</v>
      </c>
      <c r="D92" s="69">
        <v>40</v>
      </c>
      <c r="E92" s="21"/>
      <c r="F92" s="22"/>
      <c r="G92" s="77">
        <f t="shared" si="2"/>
        <v>0</v>
      </c>
      <c r="H92" s="78">
        <v>0.23</v>
      </c>
      <c r="I92" s="79">
        <f t="shared" si="3"/>
        <v>0</v>
      </c>
      <c r="J92" s="81" t="s">
        <v>17</v>
      </c>
      <c r="K92" s="89" t="s">
        <v>17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>
      <c r="A93" s="43" t="s">
        <v>181</v>
      </c>
      <c r="B93" s="62" t="s">
        <v>182</v>
      </c>
      <c r="C93" s="68" t="s">
        <v>13</v>
      </c>
      <c r="D93" s="69">
        <v>40</v>
      </c>
      <c r="E93" s="21"/>
      <c r="F93" s="22"/>
      <c r="G93" s="77">
        <f t="shared" si="2"/>
        <v>0</v>
      </c>
      <c r="H93" s="78">
        <v>0.23</v>
      </c>
      <c r="I93" s="79">
        <f t="shared" si="3"/>
        <v>0</v>
      </c>
      <c r="J93" s="81" t="s">
        <v>17</v>
      </c>
      <c r="K93" s="89" t="s">
        <v>17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>
      <c r="A94" s="43" t="s">
        <v>183</v>
      </c>
      <c r="B94" s="62" t="s">
        <v>184</v>
      </c>
      <c r="C94" s="68" t="s">
        <v>13</v>
      </c>
      <c r="D94" s="69">
        <v>40</v>
      </c>
      <c r="E94" s="21"/>
      <c r="F94" s="22"/>
      <c r="G94" s="77">
        <f t="shared" si="2"/>
        <v>0</v>
      </c>
      <c r="H94" s="78">
        <v>0.23</v>
      </c>
      <c r="I94" s="79">
        <f t="shared" si="3"/>
        <v>0</v>
      </c>
      <c r="J94" s="81" t="s">
        <v>17</v>
      </c>
      <c r="K94" s="89" t="s">
        <v>17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>
      <c r="A95" s="43" t="s">
        <v>185</v>
      </c>
      <c r="B95" s="62" t="s">
        <v>186</v>
      </c>
      <c r="C95" s="68" t="s">
        <v>13</v>
      </c>
      <c r="D95" s="69">
        <v>40</v>
      </c>
      <c r="E95" s="21"/>
      <c r="F95" s="22"/>
      <c r="G95" s="77">
        <f t="shared" si="2"/>
        <v>0</v>
      </c>
      <c r="H95" s="78">
        <v>0.23</v>
      </c>
      <c r="I95" s="79">
        <f>ROUND(G95*1.23,2)</f>
        <v>0</v>
      </c>
      <c r="J95" s="81" t="s">
        <v>17</v>
      </c>
      <c r="K95" s="89" t="s">
        <v>17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>
      <c r="A96" s="43" t="s">
        <v>187</v>
      </c>
      <c r="B96" s="62" t="s">
        <v>188</v>
      </c>
      <c r="C96" s="68" t="s">
        <v>13</v>
      </c>
      <c r="D96" s="69">
        <v>40</v>
      </c>
      <c r="E96" s="21"/>
      <c r="F96" s="22"/>
      <c r="G96" s="77">
        <f t="shared" si="2"/>
        <v>0</v>
      </c>
      <c r="H96" s="78">
        <v>0.23</v>
      </c>
      <c r="I96" s="79">
        <f t="shared" ref="I96:I114" si="4">ROUND(G96*1.23,2)</f>
        <v>0</v>
      </c>
      <c r="J96" s="81" t="s">
        <v>17</v>
      </c>
      <c r="K96" s="89" t="s">
        <v>14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>
      <c r="A97" s="43" t="s">
        <v>189</v>
      </c>
      <c r="B97" s="62" t="s">
        <v>190</v>
      </c>
      <c r="C97" s="68" t="s">
        <v>13</v>
      </c>
      <c r="D97" s="69">
        <v>40</v>
      </c>
      <c r="E97" s="21"/>
      <c r="F97" s="22"/>
      <c r="G97" s="77">
        <f t="shared" si="2"/>
        <v>0</v>
      </c>
      <c r="H97" s="78">
        <v>0.23</v>
      </c>
      <c r="I97" s="79">
        <f t="shared" si="4"/>
        <v>0</v>
      </c>
      <c r="J97" s="81" t="s">
        <v>17</v>
      </c>
      <c r="K97" s="89" t="s">
        <v>14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>
      <c r="A98" s="43" t="s">
        <v>191</v>
      </c>
      <c r="B98" s="62" t="s">
        <v>192</v>
      </c>
      <c r="C98" s="68" t="s">
        <v>13</v>
      </c>
      <c r="D98" s="69">
        <v>3</v>
      </c>
      <c r="E98" s="21"/>
      <c r="F98" s="22"/>
      <c r="G98" s="77">
        <f t="shared" si="2"/>
        <v>0</v>
      </c>
      <c r="H98" s="78">
        <v>0.23</v>
      </c>
      <c r="I98" s="79">
        <f t="shared" si="4"/>
        <v>0</v>
      </c>
      <c r="J98" s="81" t="s">
        <v>17</v>
      </c>
      <c r="K98" s="89" t="s">
        <v>17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>
      <c r="A99" s="43" t="s">
        <v>193</v>
      </c>
      <c r="B99" s="62" t="s">
        <v>194</v>
      </c>
      <c r="C99" s="68" t="s">
        <v>13</v>
      </c>
      <c r="D99" s="69">
        <v>3</v>
      </c>
      <c r="E99" s="21"/>
      <c r="F99" s="22"/>
      <c r="G99" s="77">
        <f t="shared" si="2"/>
        <v>0</v>
      </c>
      <c r="H99" s="78">
        <v>0.23</v>
      </c>
      <c r="I99" s="79">
        <f t="shared" si="4"/>
        <v>0</v>
      </c>
      <c r="J99" s="81" t="s">
        <v>17</v>
      </c>
      <c r="K99" s="89" t="s">
        <v>17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>
      <c r="A100" s="43" t="s">
        <v>195</v>
      </c>
      <c r="B100" s="62" t="s">
        <v>196</v>
      </c>
      <c r="C100" s="68" t="s">
        <v>13</v>
      </c>
      <c r="D100" s="69">
        <v>10</v>
      </c>
      <c r="E100" s="21"/>
      <c r="F100" s="22"/>
      <c r="G100" s="77">
        <f t="shared" si="2"/>
        <v>0</v>
      </c>
      <c r="H100" s="78">
        <v>0.23</v>
      </c>
      <c r="I100" s="79">
        <f t="shared" si="4"/>
        <v>0</v>
      </c>
      <c r="J100" s="81" t="s">
        <v>17</v>
      </c>
      <c r="K100" s="89" t="s">
        <v>17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>
      <c r="A101" s="43" t="s">
        <v>197</v>
      </c>
      <c r="B101" s="62" t="s">
        <v>198</v>
      </c>
      <c r="C101" s="68" t="s">
        <v>13</v>
      </c>
      <c r="D101" s="69">
        <v>13</v>
      </c>
      <c r="E101" s="21"/>
      <c r="F101" s="22"/>
      <c r="G101" s="77">
        <f t="shared" si="2"/>
        <v>0</v>
      </c>
      <c r="H101" s="78">
        <v>0.23</v>
      </c>
      <c r="I101" s="79">
        <f t="shared" si="4"/>
        <v>0</v>
      </c>
      <c r="J101" s="81" t="s">
        <v>17</v>
      </c>
      <c r="K101" s="89" t="s">
        <v>14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>
      <c r="A102" s="43" t="s">
        <v>199</v>
      </c>
      <c r="B102" s="62" t="s">
        <v>234</v>
      </c>
      <c r="C102" s="68" t="s">
        <v>13</v>
      </c>
      <c r="D102" s="69">
        <v>2</v>
      </c>
      <c r="E102" s="21"/>
      <c r="F102" s="22"/>
      <c r="G102" s="77">
        <f t="shared" si="2"/>
        <v>0</v>
      </c>
      <c r="H102" s="78">
        <v>0.23</v>
      </c>
      <c r="I102" s="79">
        <f t="shared" si="4"/>
        <v>0</v>
      </c>
      <c r="J102" s="81" t="s">
        <v>17</v>
      </c>
      <c r="K102" s="89" t="s">
        <v>14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>
      <c r="A103" s="43" t="s">
        <v>200</v>
      </c>
      <c r="B103" s="62" t="s">
        <v>201</v>
      </c>
      <c r="C103" s="68" t="s">
        <v>13</v>
      </c>
      <c r="D103" s="69">
        <v>1</v>
      </c>
      <c r="E103" s="21"/>
      <c r="F103" s="22"/>
      <c r="G103" s="77">
        <f t="shared" si="2"/>
        <v>0</v>
      </c>
      <c r="H103" s="78">
        <v>0.23</v>
      </c>
      <c r="I103" s="79">
        <f t="shared" si="4"/>
        <v>0</v>
      </c>
      <c r="J103" s="81" t="s">
        <v>17</v>
      </c>
      <c r="K103" s="89" t="s">
        <v>14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>
      <c r="A104" s="43" t="s">
        <v>202</v>
      </c>
      <c r="B104" s="62" t="s">
        <v>203</v>
      </c>
      <c r="C104" s="68" t="s">
        <v>13</v>
      </c>
      <c r="D104" s="69">
        <v>1</v>
      </c>
      <c r="E104" s="21"/>
      <c r="F104" s="22"/>
      <c r="G104" s="77">
        <f t="shared" si="2"/>
        <v>0</v>
      </c>
      <c r="H104" s="78">
        <v>0.23</v>
      </c>
      <c r="I104" s="79">
        <f t="shared" si="4"/>
        <v>0</v>
      </c>
      <c r="J104" s="81" t="s">
        <v>17</v>
      </c>
      <c r="K104" s="89" t="s">
        <v>14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>
      <c r="A105" s="43" t="s">
        <v>204</v>
      </c>
      <c r="B105" s="62" t="s">
        <v>205</v>
      </c>
      <c r="C105" s="68" t="s">
        <v>13</v>
      </c>
      <c r="D105" s="69">
        <v>10</v>
      </c>
      <c r="E105" s="21"/>
      <c r="F105" s="22"/>
      <c r="G105" s="77">
        <f t="shared" si="2"/>
        <v>0</v>
      </c>
      <c r="H105" s="78">
        <v>0.23</v>
      </c>
      <c r="I105" s="79">
        <f t="shared" si="4"/>
        <v>0</v>
      </c>
      <c r="J105" s="81" t="s">
        <v>17</v>
      </c>
      <c r="K105" s="89" t="s">
        <v>14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>
      <c r="A106" s="43" t="s">
        <v>206</v>
      </c>
      <c r="B106" s="62" t="s">
        <v>207</v>
      </c>
      <c r="C106" s="68" t="s">
        <v>13</v>
      </c>
      <c r="D106" s="69">
        <v>1</v>
      </c>
      <c r="E106" s="21"/>
      <c r="F106" s="22"/>
      <c r="G106" s="77">
        <f t="shared" si="2"/>
        <v>0</v>
      </c>
      <c r="H106" s="78">
        <v>0.23</v>
      </c>
      <c r="I106" s="79">
        <f t="shared" si="4"/>
        <v>0</v>
      </c>
      <c r="J106" s="81" t="s">
        <v>17</v>
      </c>
      <c r="K106" s="89" t="s">
        <v>17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>
      <c r="A107" s="43" t="s">
        <v>208</v>
      </c>
      <c r="B107" s="62" t="s">
        <v>209</v>
      </c>
      <c r="C107" s="68" t="s">
        <v>13</v>
      </c>
      <c r="D107" s="69">
        <v>2</v>
      </c>
      <c r="E107" s="21"/>
      <c r="F107" s="12"/>
      <c r="G107" s="77">
        <f t="shared" si="2"/>
        <v>0</v>
      </c>
      <c r="H107" s="78">
        <v>0.23</v>
      </c>
      <c r="I107" s="79">
        <f t="shared" si="4"/>
        <v>0</v>
      </c>
      <c r="J107" s="81" t="s">
        <v>17</v>
      </c>
      <c r="K107" s="89" t="s">
        <v>17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>
      <c r="A108" s="43" t="s">
        <v>210</v>
      </c>
      <c r="B108" s="62" t="s">
        <v>211</v>
      </c>
      <c r="C108" s="68" t="s">
        <v>13</v>
      </c>
      <c r="D108" s="69">
        <v>2</v>
      </c>
      <c r="E108" s="21"/>
      <c r="F108" s="12"/>
      <c r="G108" s="77">
        <f t="shared" si="2"/>
        <v>0</v>
      </c>
      <c r="H108" s="78">
        <v>0.23</v>
      </c>
      <c r="I108" s="79">
        <f t="shared" si="4"/>
        <v>0</v>
      </c>
      <c r="J108" s="81" t="s">
        <v>17</v>
      </c>
      <c r="K108" s="89" t="s">
        <v>14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>
      <c r="A109" s="43" t="s">
        <v>212</v>
      </c>
      <c r="B109" s="62" t="s">
        <v>213</v>
      </c>
      <c r="C109" s="68" t="s">
        <v>13</v>
      </c>
      <c r="D109" s="69">
        <v>10</v>
      </c>
      <c r="E109" s="21"/>
      <c r="F109" s="23"/>
      <c r="G109" s="77">
        <f t="shared" si="2"/>
        <v>0</v>
      </c>
      <c r="H109" s="78">
        <v>0.23</v>
      </c>
      <c r="I109" s="79">
        <f t="shared" si="4"/>
        <v>0</v>
      </c>
      <c r="J109" s="81" t="s">
        <v>17</v>
      </c>
      <c r="K109" s="89" t="s">
        <v>14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>
      <c r="A110" s="43" t="s">
        <v>214</v>
      </c>
      <c r="B110" s="70" t="s">
        <v>215</v>
      </c>
      <c r="C110" s="68" t="s">
        <v>13</v>
      </c>
      <c r="D110" s="69">
        <v>10</v>
      </c>
      <c r="E110" s="21"/>
      <c r="F110" s="12"/>
      <c r="G110" s="77">
        <f t="shared" si="2"/>
        <v>0</v>
      </c>
      <c r="H110" s="78">
        <v>0.23</v>
      </c>
      <c r="I110" s="79">
        <f t="shared" si="4"/>
        <v>0</v>
      </c>
      <c r="J110" s="81" t="s">
        <v>17</v>
      </c>
      <c r="K110" s="81" t="s">
        <v>17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>
      <c r="A111" s="43" t="s">
        <v>216</v>
      </c>
      <c r="B111" s="70" t="s">
        <v>217</v>
      </c>
      <c r="C111" s="68" t="s">
        <v>13</v>
      </c>
      <c r="D111" s="69">
        <v>10</v>
      </c>
      <c r="E111" s="21"/>
      <c r="F111" s="12"/>
      <c r="G111" s="77">
        <f t="shared" si="2"/>
        <v>0</v>
      </c>
      <c r="H111" s="78">
        <v>0.23</v>
      </c>
      <c r="I111" s="79">
        <f t="shared" si="4"/>
        <v>0</v>
      </c>
      <c r="J111" s="81" t="s">
        <v>17</v>
      </c>
      <c r="K111" s="81" t="s">
        <v>17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>
      <c r="A112" s="43" t="s">
        <v>218</v>
      </c>
      <c r="B112" s="70" t="s">
        <v>219</v>
      </c>
      <c r="C112" s="68" t="s">
        <v>13</v>
      </c>
      <c r="D112" s="69">
        <v>10</v>
      </c>
      <c r="E112" s="21"/>
      <c r="F112" s="12"/>
      <c r="G112" s="77">
        <f t="shared" si="2"/>
        <v>0</v>
      </c>
      <c r="H112" s="78">
        <v>0.23</v>
      </c>
      <c r="I112" s="79">
        <f t="shared" si="4"/>
        <v>0</v>
      </c>
      <c r="J112" s="81" t="s">
        <v>17</v>
      </c>
      <c r="K112" s="81" t="s">
        <v>17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>
      <c r="A113" s="43" t="s">
        <v>220</v>
      </c>
      <c r="B113" s="70" t="s">
        <v>221</v>
      </c>
      <c r="C113" s="68" t="s">
        <v>13</v>
      </c>
      <c r="D113" s="69">
        <v>10</v>
      </c>
      <c r="E113" s="21"/>
      <c r="F113" s="12"/>
      <c r="G113" s="77">
        <f t="shared" si="2"/>
        <v>0</v>
      </c>
      <c r="H113" s="78">
        <v>0.23</v>
      </c>
      <c r="I113" s="79">
        <f t="shared" si="4"/>
        <v>0</v>
      </c>
      <c r="J113" s="81" t="s">
        <v>17</v>
      </c>
      <c r="K113" s="81" t="s">
        <v>17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>
      <c r="A114" s="43" t="s">
        <v>222</v>
      </c>
      <c r="B114" s="70" t="s">
        <v>223</v>
      </c>
      <c r="C114" s="68" t="s">
        <v>13</v>
      </c>
      <c r="D114" s="71">
        <v>10</v>
      </c>
      <c r="E114" s="24"/>
      <c r="F114" s="12"/>
      <c r="G114" s="77">
        <f t="shared" si="2"/>
        <v>0</v>
      </c>
      <c r="H114" s="78">
        <v>0.23</v>
      </c>
      <c r="I114" s="79">
        <f t="shared" si="4"/>
        <v>0</v>
      </c>
      <c r="J114" s="81" t="s">
        <v>17</v>
      </c>
      <c r="K114" s="81" t="s">
        <v>17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>
      <c r="A115" s="107" t="s">
        <v>224</v>
      </c>
      <c r="B115" s="107"/>
      <c r="C115" s="107"/>
      <c r="D115" s="107"/>
      <c r="E115" s="107"/>
      <c r="F115" s="107"/>
      <c r="G115" s="92">
        <f>SUM(G5:G114)</f>
        <v>0</v>
      </c>
      <c r="H115" s="78"/>
      <c r="I115" s="79">
        <f>SUM(I5:I109)</f>
        <v>0</v>
      </c>
      <c r="J115" s="93"/>
      <c r="K115" s="94"/>
    </row>
    <row r="116" spans="1:24">
      <c r="A116" s="34"/>
      <c r="B116" s="25"/>
      <c r="C116" s="25"/>
      <c r="D116" s="25"/>
      <c r="E116" s="25"/>
      <c r="F116" s="34"/>
      <c r="G116" s="26"/>
      <c r="I116" s="26"/>
    </row>
    <row r="117" spans="1:24">
      <c r="H117" s="29"/>
      <c r="I117" s="26"/>
    </row>
    <row r="118" spans="1:24" ht="37.5" customHeight="1">
      <c r="F118" s="30"/>
      <c r="G118" s="108"/>
      <c r="H118" s="109"/>
      <c r="I118" s="31"/>
    </row>
    <row r="119" spans="1:24" ht="36.75" customHeight="1">
      <c r="B119" s="35"/>
      <c r="C119" s="35"/>
      <c r="D119" s="35"/>
      <c r="E119" s="35"/>
      <c r="G119" s="110"/>
      <c r="H119" s="109"/>
    </row>
    <row r="120" spans="1:24">
      <c r="G120" s="26"/>
    </row>
    <row r="121" spans="1:24">
      <c r="D121" s="32"/>
      <c r="E121" s="33"/>
      <c r="I121" s="26"/>
    </row>
    <row r="122" spans="1:24">
      <c r="D122" s="32"/>
      <c r="E122" s="33"/>
    </row>
    <row r="123" spans="1:24">
      <c r="D123" s="32"/>
      <c r="E123" s="33"/>
    </row>
    <row r="124" spans="1:24">
      <c r="D124" s="32"/>
      <c r="E124" s="33"/>
      <c r="G124" s="26"/>
    </row>
    <row r="125" spans="1:24">
      <c r="D125" s="32"/>
      <c r="E125" s="33"/>
      <c r="G125" s="26"/>
    </row>
    <row r="130" spans="6:6">
      <c r="F130" s="30"/>
    </row>
    <row r="131" spans="6:6">
      <c r="F131" s="30"/>
    </row>
  </sheetData>
  <sheetProtection algorithmName="SHA-512" hashValue="T81SkNFcGoy75156rQUtW0CT6ZS2afap8K25TSPu2qu/6cijlt+DwQ70px+vtpP3IXiaquofB5Ss7cAoxh5Lww==" saltValue="uFsvYp/gnUJyhlg02vvylg==" spinCount="100000" sheet="1" objects="1" scenarios="1"/>
  <autoFilter ref="A3:K115" xr:uid="{F5B66B34-BDBE-4A5D-8C4D-C2F4E971183A}"/>
  <mergeCells count="5">
    <mergeCell ref="B1:I1"/>
    <mergeCell ref="A115:F115"/>
    <mergeCell ref="G118:H118"/>
    <mergeCell ref="G119:H119"/>
    <mergeCell ref="A2:K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BE99A6-E924-4C4F-9A5A-A17AECA6E4ED}">
  <ds:schemaRefs>
    <ds:schemaRef ds:uri="http://purl.org/dc/terms/"/>
    <ds:schemaRef ds:uri="http://purl.org/dc/elements/1.1/"/>
    <ds:schemaRef ds:uri="9098b659-39b5-4ea9-bda9-13cb70fb72d3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BUDOWLANKA</vt:lpstr>
      <vt:lpstr>'Formularz cenowy BUDOWLANKA'!Tytuły_wydruku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2023-09-04T07:12:52Z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