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_Ania Majewska\2024\121_TP_ZP_D_2024 - klimatyzatory\ODPOWIEDZI\"/>
    </mc:Choice>
  </mc:AlternateContent>
  <bookViews>
    <workbookView xWindow="0" yWindow="0" windowWidth="28800" windowHeight="11730" tabRatio="175"/>
  </bookViews>
  <sheets>
    <sheet name="FAC" sheetId="1" r:id="rId1"/>
  </sheets>
  <definedNames>
    <definedName name="_xlnm.Print_Titles" localSheetId="0">FAC!$2:$4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9" i="1" l="1"/>
  <c r="J9" i="1" s="1"/>
  <c r="H10" i="1"/>
  <c r="J10" i="1" s="1"/>
  <c r="H11" i="1"/>
  <c r="J11" i="1" s="1"/>
  <c r="H12" i="1"/>
  <c r="J12" i="1" s="1"/>
  <c r="H8" i="1"/>
  <c r="J8" i="1" s="1"/>
  <c r="H6" i="1"/>
  <c r="J6" i="1" s="1"/>
  <c r="H7" i="1"/>
  <c r="J7" i="1" s="1"/>
  <c r="J5" i="1"/>
  <c r="H13" i="1" l="1"/>
  <c r="J13" i="1"/>
</calcChain>
</file>

<file path=xl/sharedStrings.xml><?xml version="1.0" encoding="utf-8"?>
<sst xmlns="http://schemas.openxmlformats.org/spreadsheetml/2006/main" count="43" uniqueCount="41">
  <si>
    <t>5,0/5,2</t>
  </si>
  <si>
    <t>Lp.</t>
  </si>
  <si>
    <t>1.</t>
  </si>
  <si>
    <t>2.</t>
  </si>
  <si>
    <t>3.</t>
  </si>
  <si>
    <t>4.</t>
  </si>
  <si>
    <t>Montaż 1 kpl. Klimatyzatora</t>
  </si>
  <si>
    <t>5.</t>
  </si>
  <si>
    <t>6.</t>
  </si>
  <si>
    <t>a</t>
  </si>
  <si>
    <t>b</t>
  </si>
  <si>
    <t>c</t>
  </si>
  <si>
    <t>d</t>
  </si>
  <si>
    <t>e</t>
  </si>
  <si>
    <t>7.</t>
  </si>
  <si>
    <t>nie dotyczy</t>
  </si>
  <si>
    <t>RAZEM</t>
  </si>
  <si>
    <t>VAT %</t>
  </si>
  <si>
    <t>8.</t>
  </si>
  <si>
    <t>Wartość netto w zł</t>
  </si>
  <si>
    <t xml:space="preserve">Wartość brutto w zł                      </t>
  </si>
  <si>
    <t>f</t>
  </si>
  <si>
    <t xml:space="preserve">Urządzenia o parametrach nie niższych niż:
- urządzenie inwerterowe SPLIT typu ściennego lub sufitowego,
- SEER - nie mniej niż 6,1,
- SCOP - nie mniej niż 3,8,
- poziom ciśnienia akustycznego na najwyższym biegu nie większy niż 55 dB(A),
- zakres pracy temp. na chłodzeniu 
min. -10~46,
- zakres pracy temp. na grzaniu 
min. -15~24.
</t>
  </si>
  <si>
    <t xml:space="preserve">Urządzenia o parametrach nie niższych niż:
- urządzenie inwerterowe SPLIT typu ściennego lub sufitowego,
- SEER - nie mniej niż 6,9,
- SCOP - nie mniej niż 3,85,
- poziom ciśnienia akustycznego na najwyższym biegu nie większy niż 45 dB(A),
- zakres pracy temp. na chłodzeniu 
min.  -10~46,
- zakres pracy temp. na grzaniu 
min. -15~24. 
</t>
  </si>
  <si>
    <t xml:space="preserve">Urządzenia o parametrach nie niższych niż:
- urządzenie inwerterowe SPLIT typu ściennego lub sufitowego,
- SEER - nie mniej niż 6,0
- SCOP - nie mniej niż 4,0
- poziom ciśnienia akustycznego na najwyższym biegu nie większy niż 43 dB(A),
- zakres pracy temp. na chłodzeniu 
min. -10~46,
- zakres pracy temp. na grzaniu 
min. -15~24.
</t>
  </si>
  <si>
    <t>Urządzenia o parametrach nie niższych niż:
- urządzenie inwerterowe SPLIT typu ściennego lub sufitowego,
- SEER - nie mniej niż 6,0,
- SCOP - nie mniej niż 3,85,
- poziom ciśnienia akustycznego na najwyższym biegu nie większy niż 52 dB(A),
- zakres pracy temp. na chłodzeniu 
min. -10~46,
- zakres pracy temp. na grzaniu 
min. -15~24.</t>
  </si>
  <si>
    <t xml:space="preserve">Nazwa Towaru, model, typ, nazwa producenta            </t>
  </si>
  <si>
    <t>Wydajność chłodzenia w kW</t>
  </si>
  <si>
    <t xml:space="preserve">Opis Towaru </t>
  </si>
  <si>
    <t>Cena jednostkowa netto w zł za szt./kpl.</t>
  </si>
  <si>
    <t>Zamawiana ilość w szt./kpl.</t>
  </si>
  <si>
    <t>Pompka skroplin 
(zakup tylko w przypadku braku możliwości wykonania grawitacyjnego odpływu skroplin)</t>
  </si>
  <si>
    <t>121/TP/ZP/D/2024 - Dostawa i montaż klimatyzatorów</t>
  </si>
  <si>
    <t>g</t>
  </si>
  <si>
    <t>h (f x g)</t>
  </si>
  <si>
    <t>i</t>
  </si>
  <si>
    <t>j (h+ h x i)</t>
  </si>
  <si>
    <t>Zamawiający określa Min. Wykorzystanie 
w szt./kpl.</t>
  </si>
  <si>
    <r>
      <rPr>
        <b/>
        <u/>
        <sz val="11"/>
        <color theme="1"/>
        <rFont val="Calibri"/>
        <family val="2"/>
        <charset val="238"/>
        <scheme val="minor"/>
      </rPr>
      <t>!!! Uwagi dla Wykonawcy do wypełniania Formularza sortymentowo-cenowego:</t>
    </r>
    <r>
      <rPr>
        <sz val="11"/>
        <color theme="1"/>
        <rFont val="Calibri"/>
        <family val="2"/>
        <charset val="238"/>
        <scheme val="minor"/>
      </rPr>
      <t xml:space="preserve">
1.Ceny w kolumnie "g" należy wpisać z dokładnością do dwóch miejsc po przecinku, stawkę VAT w kolumnie "i" należy VAT określić w %.
W kolumnach "h" oraz "j" w poszczególnych komórkach zostały wpisane formuły ułatwiajace sporządzenie oferty. Wystarczy  wprowadzić dane do kolumy "g" - Cena jednostkowa netto w zł oraz do kolumny "i" - VAT %, a wartość netto/brutto oraz Razem zostaną wyliczone automatycznie. 
</t>
    </r>
    <r>
      <rPr>
        <b/>
        <sz val="11"/>
        <color theme="1"/>
        <rFont val="Calibri"/>
        <family val="2"/>
        <charset val="238"/>
        <scheme val="minor"/>
      </rPr>
      <t>2. Pomimo zastosowania formuł Zamawiający zaleca sprawdzenie poprawności wyliczeń zgodnie z zasadami określonymi w rozdziale XV. pkt. 7 SWZ. Formuły wpisane w Formularzu mają jedynie charakter pomocniczy - Wykonawca jest w pełni odpowiedzialny za prawidłowe wypełnienie Formularza asortymentowo-cenowego.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3. Cena winna uwzględniać koszty związane z przeprowadzeniem niezbędnych przeglądów, napraw i konserwacji zamontowanych klimatyzatorów w okresie gwarancji bez dodatkowych kosztów z tego tytułu dla Zamawiającego.</t>
    </r>
  </si>
  <si>
    <t>Urządzenia o parametrach nie niższych niż:
- urządzenie inwerterowe SPLIT typu ściennego,
- SEER - nie mniej niż 6,0,
- SCOP - nie mniej niż 3,85,
- poziom ciśnienia akustycznego na najwyższym biegu nie większy niż 52 dB(A),
- zakres pracy temp. na chłodzeniu 
min. -10~46,
- zakres pracy temp. na grzaniu 
min.-15~24.</t>
  </si>
  <si>
    <t xml:space="preserve">Urządzenia o parametrach nie niższych niż:
- urządzenie inwerterowe SPLIT typu ściennego,
- SEER - nie mniej niż 6,0,
- SCOP - nie mniej niż 3,85,
- poziom ciśnienia akustycznego na najwyższym biegu nie większy niż 45 dB(A),
- zakres pracy temp. na chłodzeniu 
min. -10~46,
- zakres pracy temp. na grzaniu 
min. -15~24.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</si>
</sst>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rgb="FF000000"/>
      <name val="Tahoma"/>
      <family val="2"/>
      <charset val="238"/>
    </font>
    <font>
      <sz val="9"/>
      <color indexed="8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6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/>
    <xf numFmtId="0" fontId="7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zoomScaleSheetLayoutView="100" workbookViewId="0">
      <selection activeCell="B10" sqref="B10"/>
    </sheetView>
  </sheetViews>
  <sheetFormatPr defaultRowHeight="15" x14ac:dyDescent="0.25"/>
  <cols>
    <col min="1" max="1" width="4.7109375" customWidth="1"/>
    <col min="2" max="2" width="35" customWidth="1"/>
    <col min="3" max="3" width="13.42578125" customWidth="1"/>
    <col min="4" max="4" width="35" customWidth="1"/>
    <col min="5" max="5" width="11.7109375" customWidth="1"/>
    <col min="6" max="6" width="11.85546875" bestFit="1" customWidth="1"/>
    <col min="7" max="7" width="17.42578125" customWidth="1"/>
    <col min="8" max="8" width="23.7109375" customWidth="1"/>
    <col min="9" max="9" width="7.5703125" customWidth="1"/>
    <col min="10" max="10" width="23.7109375" customWidth="1"/>
  </cols>
  <sheetData>
    <row r="1" spans="1:12" ht="108.75" customHeight="1" x14ac:dyDescent="0.25">
      <c r="A1" s="38" t="s">
        <v>38</v>
      </c>
      <c r="B1" s="39"/>
      <c r="C1" s="39"/>
      <c r="D1" s="39"/>
      <c r="E1" s="39"/>
      <c r="F1" s="39"/>
      <c r="G1" s="39"/>
      <c r="H1" s="39"/>
    </row>
    <row r="2" spans="1:12" ht="15.75" customHeight="1" x14ac:dyDescent="0.25">
      <c r="A2" s="31" t="s">
        <v>32</v>
      </c>
      <c r="B2" s="30"/>
      <c r="C2" s="30"/>
      <c r="D2" s="30"/>
      <c r="E2" s="30"/>
      <c r="F2" s="24"/>
      <c r="G2" s="24"/>
      <c r="H2" s="24"/>
      <c r="I2" s="24"/>
      <c r="J2" s="25"/>
    </row>
    <row r="3" spans="1:12" ht="36.75" customHeight="1" x14ac:dyDescent="0.25">
      <c r="A3" s="6" t="s">
        <v>1</v>
      </c>
      <c r="B3" s="2" t="s">
        <v>28</v>
      </c>
      <c r="C3" s="2" t="s">
        <v>27</v>
      </c>
      <c r="D3" s="2" t="s">
        <v>26</v>
      </c>
      <c r="E3" s="32" t="s">
        <v>37</v>
      </c>
      <c r="F3" s="8" t="s">
        <v>30</v>
      </c>
      <c r="G3" s="8" t="s">
        <v>29</v>
      </c>
      <c r="H3" s="8" t="s">
        <v>19</v>
      </c>
      <c r="I3" s="2" t="s">
        <v>17</v>
      </c>
      <c r="J3" s="2" t="s">
        <v>20</v>
      </c>
      <c r="K3" s="3"/>
      <c r="L3" s="3"/>
    </row>
    <row r="4" spans="1:12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3" t="s">
        <v>13</v>
      </c>
      <c r="F4" s="23" t="s">
        <v>21</v>
      </c>
      <c r="G4" s="23" t="s">
        <v>33</v>
      </c>
      <c r="H4" s="23" t="s">
        <v>34</v>
      </c>
      <c r="I4" s="23" t="s">
        <v>35</v>
      </c>
      <c r="J4" s="23" t="s">
        <v>36</v>
      </c>
      <c r="K4" s="3"/>
      <c r="L4" s="3"/>
    </row>
    <row r="5" spans="1:12" ht="142.5" customHeight="1" x14ac:dyDescent="0.25">
      <c r="A5" s="1" t="s">
        <v>2</v>
      </c>
      <c r="B5" s="9" t="s">
        <v>22</v>
      </c>
      <c r="C5" s="26">
        <v>14</v>
      </c>
      <c r="D5" s="9"/>
      <c r="E5" s="33">
        <v>2</v>
      </c>
      <c r="F5" s="21">
        <v>2</v>
      </c>
      <c r="G5" s="20"/>
      <c r="H5" s="20">
        <f>ROUND(F5*G5,2)</f>
        <v>0</v>
      </c>
      <c r="I5" s="19"/>
      <c r="J5" s="20">
        <f>ROUND(H5+H5*I5,2)</f>
        <v>0</v>
      </c>
      <c r="K5" s="3"/>
      <c r="L5" s="3"/>
    </row>
    <row r="6" spans="1:12" ht="147.75" customHeight="1" x14ac:dyDescent="0.25">
      <c r="A6" s="1" t="s">
        <v>3</v>
      </c>
      <c r="B6" s="10" t="s">
        <v>23</v>
      </c>
      <c r="C6" s="27" t="s">
        <v>0</v>
      </c>
      <c r="D6" s="9"/>
      <c r="E6" s="34">
        <v>2</v>
      </c>
      <c r="F6" s="17">
        <v>5</v>
      </c>
      <c r="G6" s="20"/>
      <c r="H6" s="18">
        <f t="shared" ref="H6:H7" si="0">ROUND(F6*G6,2)</f>
        <v>0</v>
      </c>
      <c r="I6" s="19"/>
      <c r="J6" s="20">
        <f t="shared" ref="J6:J12" si="1">ROUND(H6+H6*I6,2)</f>
        <v>0</v>
      </c>
      <c r="K6" s="3"/>
      <c r="L6" s="3"/>
    </row>
    <row r="7" spans="1:12" ht="146.25" customHeight="1" x14ac:dyDescent="0.25">
      <c r="A7" s="1" t="s">
        <v>4</v>
      </c>
      <c r="B7" s="10" t="s">
        <v>24</v>
      </c>
      <c r="C7" s="26">
        <v>3.5</v>
      </c>
      <c r="D7" s="9"/>
      <c r="E7" s="34">
        <v>2</v>
      </c>
      <c r="F7" s="17">
        <v>25</v>
      </c>
      <c r="G7" s="20"/>
      <c r="H7" s="18">
        <f t="shared" si="0"/>
        <v>0</v>
      </c>
      <c r="I7" s="19"/>
      <c r="J7" s="20">
        <f t="shared" si="1"/>
        <v>0</v>
      </c>
      <c r="K7" s="3"/>
      <c r="L7" s="3"/>
    </row>
    <row r="8" spans="1:12" ht="135" x14ac:dyDescent="0.25">
      <c r="A8" s="1" t="s">
        <v>5</v>
      </c>
      <c r="B8" s="10" t="s">
        <v>25</v>
      </c>
      <c r="C8" s="26">
        <v>7</v>
      </c>
      <c r="D8" s="9"/>
      <c r="E8" s="34">
        <v>1</v>
      </c>
      <c r="F8" s="17">
        <v>2</v>
      </c>
      <c r="G8" s="20"/>
      <c r="H8" s="18">
        <f>ROUND(F8*G8,2)</f>
        <v>0</v>
      </c>
      <c r="I8" s="19"/>
      <c r="J8" s="20">
        <f t="shared" si="1"/>
        <v>0</v>
      </c>
      <c r="K8" s="3"/>
      <c r="L8" s="3"/>
    </row>
    <row r="9" spans="1:12" ht="135" x14ac:dyDescent="0.25">
      <c r="A9" s="1" t="s">
        <v>7</v>
      </c>
      <c r="B9" s="10" t="s">
        <v>39</v>
      </c>
      <c r="C9" s="26">
        <v>7</v>
      </c>
      <c r="D9" s="9"/>
      <c r="E9" s="34">
        <v>1</v>
      </c>
      <c r="F9" s="17">
        <v>1</v>
      </c>
      <c r="G9" s="20"/>
      <c r="H9" s="18">
        <f>ROUND(F9*G9,2)</f>
        <v>0</v>
      </c>
      <c r="I9" s="19"/>
      <c r="J9" s="20">
        <f t="shared" si="1"/>
        <v>0</v>
      </c>
      <c r="K9" s="3"/>
      <c r="L9" s="3"/>
    </row>
    <row r="10" spans="1:12" ht="138" customHeight="1" x14ac:dyDescent="0.25">
      <c r="A10" s="1" t="s">
        <v>8</v>
      </c>
      <c r="B10" s="10" t="s">
        <v>40</v>
      </c>
      <c r="C10" s="26">
        <v>5</v>
      </c>
      <c r="D10" s="9"/>
      <c r="E10" s="34">
        <v>1</v>
      </c>
      <c r="F10" s="17">
        <v>2</v>
      </c>
      <c r="G10" s="20"/>
      <c r="H10" s="18">
        <f t="shared" ref="H10:H11" si="2">ROUND(F10*G10,2)</f>
        <v>0</v>
      </c>
      <c r="I10" s="19"/>
      <c r="J10" s="20">
        <f t="shared" si="1"/>
        <v>0</v>
      </c>
      <c r="K10" s="3"/>
      <c r="L10" s="3"/>
    </row>
    <row r="11" spans="1:12" ht="45" x14ac:dyDescent="0.25">
      <c r="A11" s="1" t="s">
        <v>14</v>
      </c>
      <c r="B11" s="28" t="s">
        <v>31</v>
      </c>
      <c r="C11" s="26" t="s">
        <v>15</v>
      </c>
      <c r="D11" s="9"/>
      <c r="E11" s="33">
        <v>5</v>
      </c>
      <c r="F11" s="21">
        <v>10</v>
      </c>
      <c r="G11" s="20"/>
      <c r="H11" s="18">
        <f t="shared" si="2"/>
        <v>0</v>
      </c>
      <c r="I11" s="19"/>
      <c r="J11" s="20">
        <f t="shared" si="1"/>
        <v>0</v>
      </c>
      <c r="K11" s="3"/>
      <c r="L11" s="3"/>
    </row>
    <row r="12" spans="1:12" ht="21.75" customHeight="1" x14ac:dyDescent="0.25">
      <c r="A12" s="7" t="s">
        <v>18</v>
      </c>
      <c r="B12" s="29" t="s">
        <v>6</v>
      </c>
      <c r="C12" s="26" t="s">
        <v>15</v>
      </c>
      <c r="D12" s="26" t="s">
        <v>15</v>
      </c>
      <c r="E12" s="35">
        <v>9</v>
      </c>
      <c r="F12" s="22">
        <v>37</v>
      </c>
      <c r="G12" s="20"/>
      <c r="H12" s="18">
        <f>ROUND(F12*G12,2)</f>
        <v>0</v>
      </c>
      <c r="I12" s="19"/>
      <c r="J12" s="20">
        <f t="shared" si="1"/>
        <v>0</v>
      </c>
      <c r="K12" s="3"/>
      <c r="L12" s="3"/>
    </row>
    <row r="13" spans="1:12" ht="24" customHeight="1" x14ac:dyDescent="0.25">
      <c r="A13" s="12"/>
      <c r="B13" s="13"/>
      <c r="C13" s="13"/>
      <c r="D13" s="13"/>
      <c r="E13" s="13"/>
      <c r="F13" s="11"/>
      <c r="G13" s="14" t="s">
        <v>16</v>
      </c>
      <c r="H13" s="16">
        <f>SUM(H5:H12)</f>
        <v>0</v>
      </c>
      <c r="I13" s="15"/>
      <c r="J13" s="16">
        <f>SUM(J5:J12)</f>
        <v>0</v>
      </c>
      <c r="K13" s="3"/>
      <c r="L13" s="3"/>
    </row>
    <row r="14" spans="1:12" x14ac:dyDescent="0.25">
      <c r="A14" s="3"/>
      <c r="B14" s="4"/>
      <c r="C14" s="5"/>
      <c r="D14" s="4"/>
      <c r="E14" s="4"/>
      <c r="F14" s="4"/>
      <c r="G14" s="4"/>
      <c r="H14" s="4"/>
      <c r="I14" s="4"/>
      <c r="J14" s="4"/>
      <c r="K14" s="3"/>
      <c r="L14" s="3"/>
    </row>
    <row r="15" spans="1:12" ht="126" customHeight="1" x14ac:dyDescent="0.25">
      <c r="A15" s="36"/>
      <c r="B15" s="37"/>
      <c r="C15" s="37"/>
      <c r="D15" s="37"/>
      <c r="E15" s="37"/>
      <c r="F15" s="37"/>
      <c r="G15" s="37"/>
      <c r="H15" s="37"/>
      <c r="I15" s="37"/>
      <c r="J15" s="37"/>
    </row>
  </sheetData>
  <mergeCells count="2">
    <mergeCell ref="A15:J15"/>
    <mergeCell ref="A1:H1"/>
  </mergeCells>
  <pageMargins left="0.19685039370078741" right="0.19685039370078741" top="0.62992125984251968" bottom="0.55118110236220474" header="0.31496062992125984" footer="0.31496062992125984"/>
  <pageSetup paperSize="9" scale="72" orientation="landscape" r:id="rId1"/>
  <headerFooter>
    <oddHeader>&amp;L&amp;"-,Pogrubiony"&amp;10 73/PN/ZP/D/2022&amp;C&amp;"-,Pogrubiony"&amp;10FORMULARZ ASORTYMENTOWO-CENOWY&amp;R&amp;"-,Pogrubiony"&amp;10Załącznik nr 2</oddHeader>
    <oddFooter>&amp;R&amp;9Strona &amp;P z &amp;N</oddFooter>
  </headerFooter>
  <rowBreaks count="1" manualBreakCount="1">
    <brk id="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FAC</vt:lpstr>
      <vt:lpstr>FAC!Tytuły_wydruku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Anna Majewska</cp:lastModifiedBy>
  <cp:lastPrinted>2024-07-05T09:50:11Z</cp:lastPrinted>
  <dcterms:created xsi:type="dcterms:W3CDTF">2020-04-20T10:37:01Z</dcterms:created>
  <dcterms:modified xsi:type="dcterms:W3CDTF">2024-07-12T12:44:09Z</dcterms:modified>
</cp:coreProperties>
</file>