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PR-SHARE\Zamowienia_publiczne\POSTĘPOWANIA PRZETARGOWE\Postępowania 2024\6-LEKI-2024_dostawa leków i płynów infuzyjnych\03_Do ogłoszenia\"/>
    </mc:Choice>
  </mc:AlternateContent>
  <xr:revisionPtr revIDLastSave="0" documentId="13_ncr:1_{9C373CB3-4B88-4679-BE62-2F62761DD948}" xr6:coauthVersionLast="47" xr6:coauthVersionMax="47" xr10:uidLastSave="{00000000-0000-0000-0000-000000000000}"/>
  <bookViews>
    <workbookView xWindow="14130" yWindow="-16320" windowWidth="29040" windowHeight="15720" xr2:uid="{00000000-000D-0000-FFFF-FFFF00000000}"/>
  </bookViews>
  <sheets>
    <sheet name="cz.1 - LEKI GOTOWE " sheetId="1" r:id="rId1"/>
    <sheet name="cz.2 - PŁYNY INFUZYJNE" sheetId="3" r:id="rId2"/>
  </sheets>
  <definedNames>
    <definedName name="_xlnm.Print_Titles" localSheetId="0">'cz.1 - LEKI GOTOWE 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3" l="1"/>
  <c r="I11" i="3"/>
  <c r="H12" i="3"/>
  <c r="I12" i="3"/>
  <c r="H13" i="3"/>
  <c r="I13" i="3"/>
  <c r="H14" i="3"/>
  <c r="I14" i="3"/>
  <c r="H15" i="3"/>
  <c r="I15" i="3"/>
  <c r="I16" i="3"/>
  <c r="H17" i="3"/>
  <c r="I17" i="3"/>
  <c r="H18" i="3"/>
  <c r="I18" i="3"/>
  <c r="H19" i="3"/>
  <c r="I19" i="3"/>
  <c r="H20" i="3"/>
  <c r="I20" i="3"/>
  <c r="H21" i="3"/>
  <c r="I21" i="3"/>
  <c r="H6" i="3"/>
  <c r="I6" i="3"/>
  <c r="H7" i="3"/>
  <c r="I7" i="3"/>
  <c r="H8" i="3"/>
  <c r="I8" i="3"/>
  <c r="H9" i="3"/>
  <c r="I9" i="3"/>
  <c r="I10" i="3"/>
  <c r="I5" i="3"/>
  <c r="H5" i="3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J6" i="1"/>
  <c r="I6" i="1"/>
  <c r="H22" i="3" l="1"/>
  <c r="I22" i="3"/>
  <c r="I78" i="1"/>
  <c r="J78" i="1"/>
</calcChain>
</file>

<file path=xl/sharedStrings.xml><?xml version="1.0" encoding="utf-8"?>
<sst xmlns="http://schemas.openxmlformats.org/spreadsheetml/2006/main" count="216" uniqueCount="115">
  <si>
    <t>op</t>
  </si>
  <si>
    <t>szt</t>
  </si>
  <si>
    <t>Lp.</t>
  </si>
  <si>
    <t>Nazwa przedmiotu zamówienia</t>
  </si>
  <si>
    <t>op.</t>
  </si>
  <si>
    <t>Producent</t>
  </si>
  <si>
    <t>j.m.</t>
  </si>
  <si>
    <t>Acidum acetylosalicylicum 300 mg, 20 tabl</t>
  </si>
  <si>
    <t>Acidum tranexenicum, roztw. do wstrz., 500 mg /5 ml,  5 ampułek</t>
  </si>
  <si>
    <t>Adenosinum 3mg/ml; 2 ml, roztw. do wstrz., 6 fiol.</t>
  </si>
  <si>
    <t>Adrenalinum  0,1 %, 1 mg/1 ml, roztw. do wstrz.,  10 amp.</t>
  </si>
  <si>
    <t>Amiodaroni hydrochloridum 50 mg/ml; 3 ml,  roztw. do wstrz.,5amp</t>
  </si>
  <si>
    <t>Antazolini mesylas 50 mg/ml, 2 ml,   roztw. do wstrz.,10 amp</t>
  </si>
  <si>
    <t>Aqua pro injectione 10 ml, 100 amp ( plastik)</t>
  </si>
  <si>
    <t>Atropini sulfas  inj. 1mg/1ml, roztw. do wstrz., 10amp.</t>
  </si>
  <si>
    <t xml:space="preserve">Benzinum  1000 ml </t>
  </si>
  <si>
    <t>Captoprilum  12,5 mg, tabl, 30 szt. ( w blistrach)</t>
  </si>
  <si>
    <t>Clemastini fumuras  2 mg/2ml,  roztw. do wstrz.,5 amp</t>
  </si>
  <si>
    <t>Clonazepamum inj 1mg/1ml, roztw. do wstrz.,10amp.</t>
  </si>
  <si>
    <t>Clopidogrelum 75 mg, tabl, 28 szt.</t>
  </si>
  <si>
    <t>Dexamethasonum  4mg/1ml  roztw. do wstrz.,10amp.</t>
  </si>
  <si>
    <t>Diazepamum inj.  5 mg/ml, 2ml,  roztw. do wstrz., 50 amp</t>
  </si>
  <si>
    <t>Diazepamum  5mg / 2,5 ml, wlewki doodbytnicze,  5 wlewek</t>
  </si>
  <si>
    <t>Dopamini hydrochloridum 4 % ,200 mg/ 5ml, inj,10 amp</t>
  </si>
  <si>
    <t>Drotaverini hydrochloridum 40 mg/2ml, inj., 5 amp.</t>
  </si>
  <si>
    <t>Drotaverini hydrochloridum  40mg, tabl., 20 szt.</t>
  </si>
  <si>
    <t>Ethacridini lactas 5 mg/g, żel,  30 g</t>
  </si>
  <si>
    <t>Etomidate 20mg/10 ml, inj, 5 amp</t>
  </si>
  <si>
    <t>Fentanylum 0,1mg/2ml, inj., 50 amp</t>
  </si>
  <si>
    <t>Flumazenilum 0,1 mg/ml, 5 ml,  roztw. do wstrz., 5 amp</t>
  </si>
  <si>
    <t>Furosemidum 20 mg /2ml,  roztw. do wstrz., 5 amp</t>
  </si>
  <si>
    <t>Glucagoni hydrochloridum  1mg subs. sucha + rozp.1 ampułkostrzyk.</t>
  </si>
  <si>
    <t>Glucosum 200mg/ml,  roztw. do wstrz., 10 amp</t>
  </si>
  <si>
    <t>Heparinum 25 000 j./5 ml,  roztw. do wstrz., 10 fiolek</t>
  </si>
  <si>
    <t>Hydrocortisonum 100 mg, do sporz. roztw. do wstrz., inf.,   5fiol + 5amp. rozp</t>
  </si>
  <si>
    <t>Glyceroli trinitras  0,4 mg/ dawkę aerozol, 11 g,  200 dawek</t>
  </si>
  <si>
    <t>Hydroxyzini hydrochloridum 10 mg, tabl., 30 szt.</t>
  </si>
  <si>
    <t>Hydroxyzini hydrochloridum 25 mg, tabl., 30 szt.</t>
  </si>
  <si>
    <t>Ketoprofenum 100mg/2ml , do podawania dożylnego i domięśniowego, 10 amp</t>
  </si>
  <si>
    <t>Lignocainum hydrochloricum 20 mg/g, żel,  typ U, 30 g</t>
  </si>
  <si>
    <t xml:space="preserve">Lignocainum hydrochloricum 20 mg/g, żel , typ A, 30 g </t>
  </si>
  <si>
    <t>Magnesium sulfate 20%, inj,  10 ml.,  10 amp</t>
  </si>
  <si>
    <t>Metoclopramidum 10mg/2 ml, inj, 5 amp</t>
  </si>
  <si>
    <t>Metoprololum   1mg/ml, inj, 5 ml, 5amp</t>
  </si>
  <si>
    <t>Metoprololum  50mg, tabl., 30 szt.</t>
  </si>
  <si>
    <t>Midazolamum 5mg/ml,  roztw. do wstrz., 1 ml, 10amp.</t>
  </si>
  <si>
    <t>Morphinum 10mg/1ml   roztw. do wstrz.,10 amp</t>
  </si>
  <si>
    <t>Naloxoni hydrochloridum 0,4 mg /1ml, roztw. do wstrz.,10 amp.</t>
  </si>
  <si>
    <t>Natrii chloridum.0,9%  10ml , 50 amp (opakowania plastikowe)</t>
  </si>
  <si>
    <t xml:space="preserve">Natrii hydrocarbonas  8,4%, inj.doż. 20 ml , 10 amp. </t>
  </si>
  <si>
    <t>Nyda aerozol- złożony  preparat na wszy,  50 ml</t>
  </si>
  <si>
    <t>Paracetamolum 125 mg, czopki, 10 szt.</t>
  </si>
  <si>
    <t>Paracetamolum  250 mg, czopki, 10 szt.</t>
  </si>
  <si>
    <t>Paracetamolum  50 mg , czopki, 10 szt.</t>
  </si>
  <si>
    <t>Propranololum 10 mg, tabl., 50 szt.</t>
  </si>
  <si>
    <t>Salbutamolum  2,5mg/2,5ml, do nebulizacji, 20 amp.</t>
  </si>
  <si>
    <t>Salbutamolum  0,5mg/1ml,  roztw. do wstrz., 10 amp.</t>
  </si>
  <si>
    <t>Spasmalgon  ( prep. złoż.) 5ml, roztw. do wstrz., 10 amp.</t>
  </si>
  <si>
    <t>Suxamethonium  chloride 200 mg, proszek do sporz. roztw., 10 fiol.</t>
  </si>
  <si>
    <t>Tramadolum 100mg/2ml ,  roztw. do wstrz., 2 ml, 5amp.</t>
  </si>
  <si>
    <t>Urapidilum  25 mg/5ml,  roztw. do wstrz., 5amp</t>
  </si>
  <si>
    <t>Woda utleniona 3 %,  opakowanie plastikowe,  500 ml</t>
  </si>
  <si>
    <t>Budesonidum 0,25mg/ml, zawiesina do nebulizacji, 2 ml, 10 ampułek</t>
  </si>
  <si>
    <t>Isosorbidi mononitras 10 mg x 60 tabletek</t>
  </si>
  <si>
    <t>Papaverinum hydrochloridum 20mg/ml, amp. a 2 ml, 10 amp</t>
  </si>
  <si>
    <t>Thiethylperazinum 6,5 mg/ml, roztwór do wstrzyk.5 amp.</t>
  </si>
  <si>
    <t>Dexamethasonum  8mg/2ml, 2 ml, roztw. do wstrz.,10amp.</t>
  </si>
  <si>
    <t>Paracetamol do infuzji 10mg/ml, 50 ml op. 10 fiol.</t>
  </si>
  <si>
    <t>Mivacurii chloridum 2mg/ml, inj, 5 ml, 5 amp</t>
  </si>
  <si>
    <t>Hydroxyzini hydrochloridum 50 mg/ml, roztór do wsztrz. , op. 5 ampułek</t>
  </si>
  <si>
    <t>Kalium chloratum  15% ,  roztw. do wstrz.,20 ml x 10 fiolek/ampułek</t>
  </si>
  <si>
    <t>Ketoprofenum 50 mg, kapsułki x 20</t>
  </si>
  <si>
    <t>Metamizolum natricum  2,5 g/ 5 ml , inj, 10 amp</t>
  </si>
  <si>
    <t>Ilość max/ zawartość żądana</t>
  </si>
  <si>
    <t>Ibuprofenum+paracetamolum 200 mg+325 mg, x 10 tabl.</t>
  </si>
  <si>
    <t>Lignocainum hydrochloricum  2% , roztw. do wstrz.,20 ml , x 5 fiol.</t>
  </si>
  <si>
    <t>szt.</t>
  </si>
  <si>
    <t>Aqua pro injectione opakowanie a 250 ml</t>
  </si>
  <si>
    <t>Paracetamolum 500mg, tabletki dla dorosłych i dzieci powyżej 6 r. ż, tabletki 10 szt.</t>
  </si>
  <si>
    <t>PRDUCENT / Nazwa handlowa</t>
  </si>
  <si>
    <t>stawka % podatku VAT</t>
  </si>
  <si>
    <t>Razem wartość netto ( bez podatku VAT)</t>
  </si>
  <si>
    <t>Razem wartość brutto ( z  VAT)</t>
  </si>
  <si>
    <t>Wartość podatku VAT</t>
  </si>
  <si>
    <t xml:space="preserve">Cena jednostkowa netto </t>
  </si>
  <si>
    <t>Wartość netto                     kol.5 x kol.6</t>
  </si>
  <si>
    <t xml:space="preserve">Wartość brutto  kol.8 x (1+ kol.7)
 </t>
  </si>
  <si>
    <t>RAZEM</t>
  </si>
  <si>
    <t>Wpisać wartości jednostkowe netto oraz stawkę podatku VAT</t>
  </si>
  <si>
    <t>pozostałe dane zostaną obliczone automatycznie</t>
  </si>
  <si>
    <t>Po wypełnieniu sprawdzić, podpisać, zapisać i przesłać wraz z ofertą</t>
  </si>
  <si>
    <t>Producent / nazwa handlowa</t>
  </si>
  <si>
    <t>Dobutamini hydrochloridum  250 mg/50ml x 1 szt.</t>
  </si>
  <si>
    <t>Norepinephrinum 1mg/ml, koncentrat do sporządzania roztworu do infuzji, 10 amp po 1 ml. Możliwość przechowywania w temp. do 25 C,  możliwość podaży za pomocą wkłucia dożylnego obwodowego.</t>
  </si>
  <si>
    <t>Prasugrel 10 mg x 28 tab.</t>
  </si>
  <si>
    <t>Natrium chloratum 0,9% 100ml - opakowanie butelka, możliwość ogrzewania  do temperatury 37°C (±3°C) przez okres min 48h</t>
  </si>
  <si>
    <t>Natrium chloratum 0,9% 100ml - opakowanie worek, możliwość ogrzewania  do temperatury 37°C (±3°C) przez okres min 7 dni</t>
  </si>
  <si>
    <t>Natrium chloratum 0,9% 250ml opakowanie butelka, możliwość ogrzewania  do temperatury 37°C (±3°C) przez okres min 48h</t>
  </si>
  <si>
    <t>Natrium chloratum 0,9% 250ml opakowanie worek, możliwość ogrzewania  do temperatury 37°C (±3°C) przez okres min 7 dni</t>
  </si>
  <si>
    <t>Natrium chloratum 0,9% 500ml opakowanie butelka, możliwość ogrzewania do temperatury 37°C (±3°C) przez okres min 14 dni</t>
  </si>
  <si>
    <t>Płyn wieloelektrolitowy 250ml opakowanie butelka,  możliwość ogrzewania  do temperatury 37°C (±3°C) przez okres min 48h</t>
  </si>
  <si>
    <t>Glukoza 5 % 250 ml opakowanie butelka z dwoma jednakowymi  portami możliwość ogrzewania  do temperatury 37°C (±3°C) przez okres min 48h</t>
  </si>
  <si>
    <t>Płyn wieloelektrolitowy 250ml opakowanie worek,  możliwość ogrzewania  do temperatury 37°C (±3°C) przez okres min 7dni</t>
  </si>
  <si>
    <t>Płyn wieloelektrolitowy 500ml opakowanie butelka, możliwość ogrzewania  do temperatury 37°C (±3°C) przez okres min  14 dni</t>
  </si>
  <si>
    <t>Roztwór Ringera 500ml opakowanie butelka, możliwość ogrzewania  do temperatury 37°C (±3°C) przez okres min 48h</t>
  </si>
  <si>
    <t>Glucosum 10 %  250 ml,opakowanie butelka, możliwość ogrzewania  do temperatury 37°C (±3°C) przez okres min 48h</t>
  </si>
  <si>
    <t>Glucosum 5%, 100 ml, opakowanie butelka, możliwość ogrzewania  do temperatury 37°C (±3°C) przez okres min 48h</t>
  </si>
  <si>
    <t>Mannitol 150 mg/ml , roztw do inf., opakowanie worek a 250 ml, możliwość ogrzewania  do temperatury 37°C (±3°C) przez okres min 7 dni</t>
  </si>
  <si>
    <t xml:space="preserve">Płyn Ringera z mlecznami, 500 ml, opakowanie butelka </t>
  </si>
  <si>
    <t xml:space="preserve">Modyfikowana płynna żelatyna  3- 4% 500 ml, opakowanie butelka </t>
  </si>
  <si>
    <t>Glukoza 5 % 500 ml opakowanie butelka, możliwość ogrzewania  do temperatury 37°C (±3°C) przez okres min 14 dni</t>
  </si>
  <si>
    <t>6/LEKI/2024 - cześć nr 2 - Płyny infuzyjne</t>
  </si>
  <si>
    <t>9/LEKI/2023 - cześć nr 1 - Leki  gotowe</t>
  </si>
  <si>
    <t>6/LEKI/2024 - cześć nr 1 - Leki  gotowe</t>
  </si>
  <si>
    <t>Formularz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</si>
</sst>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5" x14ac:knownFonts="1">
    <font>
      <sz val="10"/>
      <name val="Arial CE"/>
      <charset val="238"/>
    </font>
    <font>
      <sz val="10"/>
      <name val="Arial CE"/>
      <charset val="238"/>
    </font>
    <font>
      <sz val="10"/>
      <color indexed="10"/>
      <name val="Arial CE"/>
      <family val="2"/>
      <charset val="238"/>
    </font>
    <font>
      <sz val="9"/>
      <name val="Times New Roman"/>
      <family val="1"/>
      <charset val="238"/>
    </font>
    <font>
      <sz val="9"/>
      <name val="Times New Roman"/>
      <family val="1"/>
    </font>
    <font>
      <sz val="8"/>
      <name val="Arial CE"/>
      <charset val="238"/>
    </font>
    <font>
      <b/>
      <sz val="10"/>
      <name val="Arial CE"/>
      <charset val="238"/>
    </font>
    <font>
      <i/>
      <sz val="8"/>
      <name val="Arial CE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Arial CE"/>
      <charset val="238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sz val="9"/>
      <color rgb="FFFF0000"/>
      <name val="Arial CE"/>
      <charset val="238"/>
    </font>
    <font>
      <b/>
      <sz val="9"/>
      <color rgb="FFFF0000"/>
      <name val="Arial CE"/>
      <charset val="238"/>
    </font>
    <font>
      <b/>
      <sz val="9"/>
      <name val="Times New Roman"/>
      <family val="1"/>
      <charset val="238"/>
    </font>
    <font>
      <b/>
      <sz val="9"/>
      <name val="Arial CE"/>
      <charset val="238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right"/>
    </xf>
    <xf numFmtId="2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7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2" fontId="4" fillId="2" borderId="2" xfId="0" applyNumberFormat="1" applyFont="1" applyFill="1" applyBorder="1" applyAlignment="1">
      <alignment vertical="top" wrapText="1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15" fillId="0" borderId="0" xfId="0" applyFont="1" applyAlignment="1">
      <alignment vertical="top" wrapText="1"/>
    </xf>
    <xf numFmtId="0" fontId="5" fillId="0" borderId="0" xfId="0" applyFont="1"/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18" fillId="0" borderId="0" xfId="0" applyFont="1"/>
    <xf numFmtId="0" fontId="20" fillId="0" borderId="0" xfId="0" applyFont="1"/>
    <xf numFmtId="0" fontId="20" fillId="0" borderId="0" xfId="0" applyFont="1" applyAlignment="1">
      <alignment horizontal="right"/>
    </xf>
    <xf numFmtId="0" fontId="21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4" fontId="11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6" xfId="0" applyFont="1" applyBorder="1"/>
    <xf numFmtId="0" fontId="17" fillId="0" borderId="0" xfId="0" applyFont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4" fontId="11" fillId="3" borderId="1" xfId="0" applyNumberFormat="1" applyFont="1" applyFill="1" applyBorder="1"/>
    <xf numFmtId="9" fontId="11" fillId="3" borderId="1" xfId="0" applyNumberFormat="1" applyFont="1" applyFill="1" applyBorder="1" applyAlignment="1">
      <alignment horizontal="center"/>
    </xf>
    <xf numFmtId="4" fontId="11" fillId="3" borderId="1" xfId="0" applyNumberFormat="1" applyFont="1" applyFill="1" applyBorder="1" applyAlignment="1">
      <alignment wrapText="1"/>
    </xf>
    <xf numFmtId="4" fontId="11" fillId="3" borderId="2" xfId="0" applyNumberFormat="1" applyFont="1" applyFill="1" applyBorder="1"/>
    <xf numFmtId="0" fontId="0" fillId="4" borderId="0" xfId="0" applyFill="1"/>
    <xf numFmtId="4" fontId="24" fillId="3" borderId="1" xfId="0" applyNumberFormat="1" applyFont="1" applyFill="1" applyBorder="1"/>
    <xf numFmtId="9" fontId="24" fillId="3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4" fontId="24" fillId="3" borderId="1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wrapText="1"/>
    </xf>
    <xf numFmtId="0" fontId="12" fillId="0" borderId="2" xfId="0" applyFont="1" applyBorder="1" applyAlignment="1">
      <alignment horizontal="right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22" fillId="0" borderId="1" xfId="0" applyFont="1" applyBorder="1" applyAlignment="1">
      <alignment horizontal="center" wrapText="1"/>
    </xf>
    <xf numFmtId="1" fontId="22" fillId="0" borderId="4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23" fillId="0" borderId="0" xfId="0" applyFont="1" applyAlignment="1">
      <alignment horizontal="lef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05"/>
  <sheetViews>
    <sheetView tabSelected="1" zoomScaleNormal="100" workbookViewId="0">
      <pane xSplit="10" ySplit="5" topLeftCell="K68" activePane="bottomRight" state="frozen"/>
      <selection pane="topRight" activeCell="K1" sqref="K1"/>
      <selection pane="bottomLeft" activeCell="A6" sqref="A6"/>
      <selection pane="bottomRight" activeCell="G77" sqref="G77"/>
    </sheetView>
  </sheetViews>
  <sheetFormatPr defaultRowHeight="13.2" x14ac:dyDescent="0.25"/>
  <cols>
    <col min="1" max="1" width="3.5546875" style="1" customWidth="1"/>
    <col min="2" max="2" width="47.44140625" customWidth="1"/>
    <col min="3" max="3" width="12.88671875" hidden="1" customWidth="1"/>
    <col min="4" max="4" width="24.44140625" customWidth="1"/>
    <col min="5" max="5" width="4.109375" customWidth="1"/>
    <col min="6" max="6" width="8.33203125" customWidth="1"/>
    <col min="7" max="7" width="10.44140625" customWidth="1"/>
    <col min="8" max="8" width="9.5546875" customWidth="1"/>
    <col min="9" max="9" width="11.44140625" customWidth="1"/>
    <col min="10" max="10" width="13.109375" style="18" customWidth="1"/>
    <col min="43" max="43" width="8.88671875" customWidth="1"/>
  </cols>
  <sheetData>
    <row r="1" spans="1:10" ht="19.5" customHeight="1" x14ac:dyDescent="0.25">
      <c r="A1" s="17" t="s">
        <v>113</v>
      </c>
      <c r="B1" s="17"/>
      <c r="C1" s="17" t="s">
        <v>112</v>
      </c>
      <c r="D1" s="17"/>
    </row>
    <row r="2" spans="1:10" ht="18" customHeight="1" x14ac:dyDescent="0.25">
      <c r="A2" s="75" t="s">
        <v>114</v>
      </c>
      <c r="B2" s="75"/>
      <c r="C2" s="75"/>
      <c r="D2" s="75"/>
      <c r="E2" s="42"/>
      <c r="F2" s="43"/>
      <c r="G2" s="41"/>
      <c r="H2" s="41"/>
      <c r="I2" s="41"/>
    </row>
    <row r="3" spans="1:10" ht="13.2" hidden="1" customHeight="1" x14ac:dyDescent="0.25">
      <c r="F3" s="7"/>
    </row>
    <row r="4" spans="1:10" ht="38.4" customHeight="1" x14ac:dyDescent="0.25">
      <c r="A4" s="4" t="s">
        <v>2</v>
      </c>
      <c r="B4" s="5" t="s">
        <v>3</v>
      </c>
      <c r="C4" s="4" t="s">
        <v>5</v>
      </c>
      <c r="D4" s="4" t="s">
        <v>79</v>
      </c>
      <c r="E4" s="4" t="s">
        <v>6</v>
      </c>
      <c r="F4" s="4" t="s">
        <v>73</v>
      </c>
      <c r="G4" s="44" t="s">
        <v>84</v>
      </c>
      <c r="H4" s="44" t="s">
        <v>80</v>
      </c>
      <c r="I4" s="44" t="s">
        <v>85</v>
      </c>
      <c r="J4" s="49" t="s">
        <v>86</v>
      </c>
    </row>
    <row r="5" spans="1:10" ht="15" customHeight="1" x14ac:dyDescent="0.25">
      <c r="A5" s="9">
        <v>1</v>
      </c>
      <c r="B5" s="8">
        <v>2</v>
      </c>
      <c r="C5" s="9">
        <v>3</v>
      </c>
      <c r="D5" s="8">
        <v>3</v>
      </c>
      <c r="E5" s="9">
        <v>4</v>
      </c>
      <c r="F5" s="8">
        <v>5</v>
      </c>
      <c r="G5" s="45">
        <v>6</v>
      </c>
      <c r="H5" s="45">
        <v>7</v>
      </c>
      <c r="I5" s="45">
        <v>8</v>
      </c>
      <c r="J5" s="8">
        <v>9</v>
      </c>
    </row>
    <row r="6" spans="1:10" ht="13.8" x14ac:dyDescent="0.3">
      <c r="A6" s="6">
        <v>1</v>
      </c>
      <c r="B6" s="3" t="s">
        <v>7</v>
      </c>
      <c r="C6" s="3"/>
      <c r="D6" s="3"/>
      <c r="E6" s="2" t="s">
        <v>0</v>
      </c>
      <c r="F6" s="66">
        <v>220</v>
      </c>
      <c r="G6" s="55"/>
      <c r="H6" s="56"/>
      <c r="I6" s="47" t="str">
        <f t="shared" ref="I6" si="0">IF(G6="","",F6*G6)</f>
        <v/>
      </c>
      <c r="J6" s="48" t="str">
        <f>IF(H6="","",I6*(1+H6))</f>
        <v/>
      </c>
    </row>
    <row r="7" spans="1:10" ht="25.95" customHeight="1" x14ac:dyDescent="0.3">
      <c r="A7" s="6">
        <v>2</v>
      </c>
      <c r="B7" s="68" t="s">
        <v>8</v>
      </c>
      <c r="C7" s="3"/>
      <c r="D7" s="3"/>
      <c r="E7" s="2" t="s">
        <v>0</v>
      </c>
      <c r="F7" s="66">
        <v>200</v>
      </c>
      <c r="G7" s="55"/>
      <c r="H7" s="56"/>
      <c r="I7" s="47" t="str">
        <f t="shared" ref="I7:I70" si="1">IF(G7="","",F7*G7)</f>
        <v/>
      </c>
      <c r="J7" s="48" t="str">
        <f t="shared" ref="J7:J70" si="2">IF(H7="","",I7*(1+H7))</f>
        <v/>
      </c>
    </row>
    <row r="8" spans="1:10" ht="13.8" x14ac:dyDescent="0.3">
      <c r="A8" s="6">
        <v>3</v>
      </c>
      <c r="B8" s="3" t="s">
        <v>9</v>
      </c>
      <c r="C8" s="3"/>
      <c r="D8" s="3"/>
      <c r="E8" s="2" t="s">
        <v>0</v>
      </c>
      <c r="F8" s="66">
        <v>180</v>
      </c>
      <c r="G8" s="55"/>
      <c r="H8" s="56"/>
      <c r="I8" s="47" t="str">
        <f t="shared" si="1"/>
        <v/>
      </c>
      <c r="J8" s="48" t="str">
        <f t="shared" si="2"/>
        <v/>
      </c>
    </row>
    <row r="9" spans="1:10" ht="13.8" x14ac:dyDescent="0.3">
      <c r="A9" s="6">
        <v>4</v>
      </c>
      <c r="B9" s="3" t="s">
        <v>10</v>
      </c>
      <c r="C9" s="3"/>
      <c r="D9" s="3"/>
      <c r="E9" s="2" t="s">
        <v>0</v>
      </c>
      <c r="F9" s="66">
        <v>1000</v>
      </c>
      <c r="G9" s="55"/>
      <c r="H9" s="56"/>
      <c r="I9" s="47" t="str">
        <f t="shared" si="1"/>
        <v/>
      </c>
      <c r="J9" s="48" t="str">
        <f t="shared" si="2"/>
        <v/>
      </c>
    </row>
    <row r="10" spans="1:10" ht="13.8" x14ac:dyDescent="0.3">
      <c r="A10" s="6">
        <v>5</v>
      </c>
      <c r="B10" s="3" t="s">
        <v>11</v>
      </c>
      <c r="C10" s="3"/>
      <c r="D10" s="3"/>
      <c r="E10" s="2" t="s">
        <v>0</v>
      </c>
      <c r="F10" s="66">
        <v>300</v>
      </c>
      <c r="G10" s="55"/>
      <c r="H10" s="56"/>
      <c r="I10" s="47" t="str">
        <f t="shared" si="1"/>
        <v/>
      </c>
      <c r="J10" s="48" t="str">
        <f t="shared" si="2"/>
        <v/>
      </c>
    </row>
    <row r="11" spans="1:10" ht="13.8" x14ac:dyDescent="0.3">
      <c r="A11" s="6">
        <v>6</v>
      </c>
      <c r="B11" s="3" t="s">
        <v>12</v>
      </c>
      <c r="C11" s="3"/>
      <c r="D11" s="3"/>
      <c r="E11" s="2" t="s">
        <v>0</v>
      </c>
      <c r="F11" s="66">
        <v>15</v>
      </c>
      <c r="G11" s="55"/>
      <c r="H11" s="56"/>
      <c r="I11" s="47" t="str">
        <f t="shared" si="1"/>
        <v/>
      </c>
      <c r="J11" s="48" t="str">
        <f t="shared" si="2"/>
        <v/>
      </c>
    </row>
    <row r="12" spans="1:10" ht="13.8" x14ac:dyDescent="0.3">
      <c r="A12" s="6">
        <v>7</v>
      </c>
      <c r="B12" s="3" t="s">
        <v>13</v>
      </c>
      <c r="C12" s="3"/>
      <c r="D12" s="3"/>
      <c r="E12" s="2" t="s">
        <v>0</v>
      </c>
      <c r="F12" s="66">
        <v>3</v>
      </c>
      <c r="G12" s="55"/>
      <c r="H12" s="56"/>
      <c r="I12" s="47" t="str">
        <f t="shared" si="1"/>
        <v/>
      </c>
      <c r="J12" s="48" t="str">
        <f t="shared" si="2"/>
        <v/>
      </c>
    </row>
    <row r="13" spans="1:10" ht="13.8" x14ac:dyDescent="0.3">
      <c r="A13" s="6">
        <v>8</v>
      </c>
      <c r="B13" s="3" t="s">
        <v>14</v>
      </c>
      <c r="C13" s="3"/>
      <c r="D13" s="3"/>
      <c r="E13" s="2" t="s">
        <v>0</v>
      </c>
      <c r="F13" s="66">
        <v>160</v>
      </c>
      <c r="G13" s="55"/>
      <c r="H13" s="56"/>
      <c r="I13" s="47" t="str">
        <f t="shared" si="1"/>
        <v/>
      </c>
      <c r="J13" s="48" t="str">
        <f t="shared" si="2"/>
        <v/>
      </c>
    </row>
    <row r="14" spans="1:10" ht="13.8" x14ac:dyDescent="0.3">
      <c r="A14" s="6">
        <v>9</v>
      </c>
      <c r="B14" s="69" t="s">
        <v>15</v>
      </c>
      <c r="C14" s="3"/>
      <c r="D14" s="3"/>
      <c r="E14" s="2" t="s">
        <v>0</v>
      </c>
      <c r="F14" s="66">
        <v>20</v>
      </c>
      <c r="G14" s="55"/>
      <c r="H14" s="56"/>
      <c r="I14" s="47" t="str">
        <f t="shared" si="1"/>
        <v/>
      </c>
      <c r="J14" s="48" t="str">
        <f t="shared" si="2"/>
        <v/>
      </c>
    </row>
    <row r="15" spans="1:10" ht="13.8" x14ac:dyDescent="0.3">
      <c r="A15" s="6">
        <v>10</v>
      </c>
      <c r="B15" s="3" t="s">
        <v>62</v>
      </c>
      <c r="C15" s="3"/>
      <c r="D15" s="3"/>
      <c r="E15" s="2" t="s">
        <v>0</v>
      </c>
      <c r="F15" s="66">
        <v>800</v>
      </c>
      <c r="G15" s="55"/>
      <c r="H15" s="56"/>
      <c r="I15" s="47" t="str">
        <f t="shared" si="1"/>
        <v/>
      </c>
      <c r="J15" s="48" t="str">
        <f t="shared" si="2"/>
        <v/>
      </c>
    </row>
    <row r="16" spans="1:10" ht="13.8" x14ac:dyDescent="0.3">
      <c r="A16" s="6">
        <v>11</v>
      </c>
      <c r="B16" s="3" t="s">
        <v>16</v>
      </c>
      <c r="C16" s="3"/>
      <c r="D16" s="3"/>
      <c r="E16" s="2" t="s">
        <v>0</v>
      </c>
      <c r="F16" s="66">
        <v>700</v>
      </c>
      <c r="G16" s="55"/>
      <c r="H16" s="56"/>
      <c r="I16" s="47" t="str">
        <f t="shared" si="1"/>
        <v/>
      </c>
      <c r="J16" s="48" t="str">
        <f t="shared" si="2"/>
        <v/>
      </c>
    </row>
    <row r="17" spans="1:43" ht="13.8" x14ac:dyDescent="0.3">
      <c r="A17" s="6">
        <v>12</v>
      </c>
      <c r="B17" s="3" t="s">
        <v>17</v>
      </c>
      <c r="C17" s="3"/>
      <c r="D17" s="3"/>
      <c r="E17" s="2" t="s">
        <v>4</v>
      </c>
      <c r="F17" s="66">
        <v>250</v>
      </c>
      <c r="G17" s="55"/>
      <c r="H17" s="56"/>
      <c r="I17" s="47" t="str">
        <f t="shared" si="1"/>
        <v/>
      </c>
      <c r="J17" s="48" t="str">
        <f t="shared" si="2"/>
        <v/>
      </c>
    </row>
    <row r="18" spans="1:43" ht="13.8" x14ac:dyDescent="0.3">
      <c r="A18" s="6">
        <v>13</v>
      </c>
      <c r="B18" s="3" t="s">
        <v>18</v>
      </c>
      <c r="C18" s="3"/>
      <c r="D18" s="3"/>
      <c r="E18" s="2" t="s">
        <v>0</v>
      </c>
      <c r="F18" s="66">
        <v>150</v>
      </c>
      <c r="G18" s="55"/>
      <c r="H18" s="56"/>
      <c r="I18" s="47" t="str">
        <f t="shared" si="1"/>
        <v/>
      </c>
      <c r="J18" s="48" t="str">
        <f t="shared" si="2"/>
        <v/>
      </c>
    </row>
    <row r="19" spans="1:43" ht="13.8" x14ac:dyDescent="0.3">
      <c r="A19" s="6">
        <v>14</v>
      </c>
      <c r="B19" s="3" t="s">
        <v>19</v>
      </c>
      <c r="C19" s="3"/>
      <c r="D19" s="3"/>
      <c r="E19" s="2" t="s">
        <v>0</v>
      </c>
      <c r="F19" s="66">
        <v>60</v>
      </c>
      <c r="G19" s="55"/>
      <c r="H19" s="56"/>
      <c r="I19" s="47" t="str">
        <f t="shared" si="1"/>
        <v/>
      </c>
      <c r="J19" s="48" t="str">
        <f t="shared" si="2"/>
        <v/>
      </c>
    </row>
    <row r="20" spans="1:43" ht="13.8" x14ac:dyDescent="0.3">
      <c r="A20" s="6">
        <v>15</v>
      </c>
      <c r="B20" s="3" t="s">
        <v>20</v>
      </c>
      <c r="C20" s="3"/>
      <c r="D20" s="3"/>
      <c r="E20" s="2" t="s">
        <v>0</v>
      </c>
      <c r="F20" s="66">
        <v>1400</v>
      </c>
      <c r="G20" s="55"/>
      <c r="H20" s="56"/>
      <c r="I20" s="47" t="str">
        <f t="shared" si="1"/>
        <v/>
      </c>
      <c r="J20" s="48" t="str">
        <f t="shared" si="2"/>
        <v/>
      </c>
    </row>
    <row r="21" spans="1:43" ht="23.4" customHeight="1" x14ac:dyDescent="0.3">
      <c r="A21" s="6">
        <v>16</v>
      </c>
      <c r="B21" s="3" t="s">
        <v>66</v>
      </c>
      <c r="C21" s="3"/>
      <c r="D21" s="3"/>
      <c r="E21" s="2" t="s">
        <v>0</v>
      </c>
      <c r="F21" s="66">
        <v>150</v>
      </c>
      <c r="G21" s="55"/>
      <c r="H21" s="56"/>
      <c r="I21" s="47" t="str">
        <f t="shared" si="1"/>
        <v/>
      </c>
      <c r="J21" s="48" t="str">
        <f t="shared" si="2"/>
        <v/>
      </c>
    </row>
    <row r="22" spans="1:43" ht="29.4" customHeight="1" x14ac:dyDescent="0.3">
      <c r="A22" s="6">
        <v>17</v>
      </c>
      <c r="B22" s="3" t="s">
        <v>22</v>
      </c>
      <c r="C22" s="3"/>
      <c r="D22" s="3"/>
      <c r="E22" s="2" t="s">
        <v>0</v>
      </c>
      <c r="F22" s="66">
        <v>30</v>
      </c>
      <c r="G22" s="55"/>
      <c r="H22" s="56"/>
      <c r="I22" s="47" t="str">
        <f t="shared" si="1"/>
        <v/>
      </c>
      <c r="J22" s="48" t="str">
        <f t="shared" si="2"/>
        <v/>
      </c>
    </row>
    <row r="23" spans="1:43" ht="13.8" x14ac:dyDescent="0.3">
      <c r="A23" s="6">
        <v>18</v>
      </c>
      <c r="B23" s="3" t="s">
        <v>21</v>
      </c>
      <c r="C23" s="3"/>
      <c r="D23" s="3"/>
      <c r="E23" s="2" t="s">
        <v>0</v>
      </c>
      <c r="F23" s="66">
        <v>50</v>
      </c>
      <c r="G23" s="57"/>
      <c r="H23" s="56"/>
      <c r="I23" s="47" t="str">
        <f t="shared" si="1"/>
        <v/>
      </c>
      <c r="J23" s="48" t="str">
        <f t="shared" si="2"/>
        <v/>
      </c>
    </row>
    <row r="24" spans="1:43" ht="13.8" x14ac:dyDescent="0.3">
      <c r="A24" s="6">
        <v>19</v>
      </c>
      <c r="B24" s="3" t="s">
        <v>92</v>
      </c>
      <c r="C24" s="3"/>
      <c r="D24" s="3"/>
      <c r="E24" s="2" t="s">
        <v>1</v>
      </c>
      <c r="F24" s="66">
        <v>10</v>
      </c>
      <c r="G24" s="55"/>
      <c r="H24" s="56"/>
      <c r="I24" s="47" t="str">
        <f t="shared" si="1"/>
        <v/>
      </c>
      <c r="J24" s="48" t="str">
        <f t="shared" si="2"/>
        <v/>
      </c>
      <c r="AP24" s="59"/>
      <c r="AQ24" s="59"/>
    </row>
    <row r="25" spans="1:43" ht="13.8" x14ac:dyDescent="0.3">
      <c r="A25" s="6">
        <v>20</v>
      </c>
      <c r="B25" s="3" t="s">
        <v>23</v>
      </c>
      <c r="C25" s="3"/>
      <c r="D25" s="3"/>
      <c r="E25" s="2" t="s">
        <v>0</v>
      </c>
      <c r="F25" s="66">
        <v>20</v>
      </c>
      <c r="G25" s="55"/>
      <c r="H25" s="56"/>
      <c r="I25" s="47" t="str">
        <f t="shared" si="1"/>
        <v/>
      </c>
      <c r="J25" s="48" t="str">
        <f t="shared" si="2"/>
        <v/>
      </c>
    </row>
    <row r="26" spans="1:43" ht="13.8" x14ac:dyDescent="0.3">
      <c r="A26" s="6">
        <v>21</v>
      </c>
      <c r="B26" s="3" t="s">
        <v>25</v>
      </c>
      <c r="C26" s="3"/>
      <c r="D26" s="3"/>
      <c r="E26" s="2" t="s">
        <v>0</v>
      </c>
      <c r="F26" s="66">
        <v>15</v>
      </c>
      <c r="G26" s="55"/>
      <c r="H26" s="56"/>
      <c r="I26" s="47" t="str">
        <f t="shared" si="1"/>
        <v/>
      </c>
      <c r="J26" s="48" t="str">
        <f t="shared" si="2"/>
        <v/>
      </c>
    </row>
    <row r="27" spans="1:43" ht="13.8" x14ac:dyDescent="0.3">
      <c r="A27" s="6">
        <v>22</v>
      </c>
      <c r="B27" s="3" t="s">
        <v>24</v>
      </c>
      <c r="C27" s="3"/>
      <c r="D27" s="3"/>
      <c r="E27" s="2" t="s">
        <v>0</v>
      </c>
      <c r="F27" s="66">
        <v>1650</v>
      </c>
      <c r="G27" s="55"/>
      <c r="H27" s="56"/>
      <c r="I27" s="47" t="str">
        <f t="shared" si="1"/>
        <v/>
      </c>
      <c r="J27" s="48" t="str">
        <f t="shared" si="2"/>
        <v/>
      </c>
    </row>
    <row r="28" spans="1:43" ht="13.8" x14ac:dyDescent="0.3">
      <c r="A28" s="6">
        <v>23</v>
      </c>
      <c r="B28" s="3" t="s">
        <v>26</v>
      </c>
      <c r="C28" s="3"/>
      <c r="D28" s="3"/>
      <c r="E28" s="2" t="s">
        <v>0</v>
      </c>
      <c r="F28" s="66">
        <v>10</v>
      </c>
      <c r="G28" s="55"/>
      <c r="H28" s="56"/>
      <c r="I28" s="47" t="str">
        <f t="shared" si="1"/>
        <v/>
      </c>
      <c r="J28" s="48" t="str">
        <f t="shared" si="2"/>
        <v/>
      </c>
    </row>
    <row r="29" spans="1:43" ht="13.8" x14ac:dyDescent="0.3">
      <c r="A29" s="6">
        <v>24</v>
      </c>
      <c r="B29" s="3" t="s">
        <v>27</v>
      </c>
      <c r="C29" s="3"/>
      <c r="D29" s="3"/>
      <c r="E29" s="2" t="s">
        <v>0</v>
      </c>
      <c r="F29" s="66">
        <v>6</v>
      </c>
      <c r="G29" s="55"/>
      <c r="H29" s="56"/>
      <c r="I29" s="47" t="str">
        <f t="shared" si="1"/>
        <v/>
      </c>
      <c r="J29" s="48" t="str">
        <f t="shared" si="2"/>
        <v/>
      </c>
    </row>
    <row r="30" spans="1:43" ht="13.8" x14ac:dyDescent="0.3">
      <c r="A30" s="6">
        <v>25</v>
      </c>
      <c r="B30" s="3" t="s">
        <v>28</v>
      </c>
      <c r="C30" s="3"/>
      <c r="D30" s="3"/>
      <c r="E30" s="2" t="s">
        <v>0</v>
      </c>
      <c r="F30" s="66">
        <v>60</v>
      </c>
      <c r="G30" s="55"/>
      <c r="H30" s="56"/>
      <c r="I30" s="47" t="str">
        <f t="shared" si="1"/>
        <v/>
      </c>
      <c r="J30" s="48" t="str">
        <f t="shared" si="2"/>
        <v/>
      </c>
    </row>
    <row r="31" spans="1:43" ht="16.5" customHeight="1" x14ac:dyDescent="0.3">
      <c r="A31" s="6">
        <v>26</v>
      </c>
      <c r="B31" s="3" t="s">
        <v>29</v>
      </c>
      <c r="C31" s="3"/>
      <c r="D31" s="3"/>
      <c r="E31" s="2" t="s">
        <v>0</v>
      </c>
      <c r="F31" s="66">
        <v>50</v>
      </c>
      <c r="G31" s="55"/>
      <c r="H31" s="56"/>
      <c r="I31" s="47" t="str">
        <f t="shared" si="1"/>
        <v/>
      </c>
      <c r="J31" s="48" t="str">
        <f t="shared" si="2"/>
        <v/>
      </c>
    </row>
    <row r="32" spans="1:43" ht="13.8" x14ac:dyDescent="0.3">
      <c r="A32" s="6">
        <v>27</v>
      </c>
      <c r="B32" s="3" t="s">
        <v>30</v>
      </c>
      <c r="C32" s="3"/>
      <c r="D32" s="3"/>
      <c r="E32" s="2" t="s">
        <v>0</v>
      </c>
      <c r="F32" s="66">
        <v>750</v>
      </c>
      <c r="G32" s="55"/>
      <c r="H32" s="56"/>
      <c r="I32" s="47" t="str">
        <f t="shared" si="1"/>
        <v/>
      </c>
      <c r="J32" s="48" t="str">
        <f t="shared" si="2"/>
        <v/>
      </c>
    </row>
    <row r="33" spans="1:10" ht="13.8" x14ac:dyDescent="0.3">
      <c r="A33" s="6">
        <v>28</v>
      </c>
      <c r="B33" s="3" t="s">
        <v>31</v>
      </c>
      <c r="C33" s="3"/>
      <c r="D33" s="3"/>
      <c r="E33" s="2" t="s">
        <v>4</v>
      </c>
      <c r="F33" s="66">
        <v>150</v>
      </c>
      <c r="G33" s="55"/>
      <c r="H33" s="56"/>
      <c r="I33" s="47" t="str">
        <f t="shared" si="1"/>
        <v/>
      </c>
      <c r="J33" s="48" t="str">
        <f t="shared" si="2"/>
        <v/>
      </c>
    </row>
    <row r="34" spans="1:10" ht="13.8" x14ac:dyDescent="0.3">
      <c r="A34" s="6">
        <v>29</v>
      </c>
      <c r="B34" s="3" t="s">
        <v>32</v>
      </c>
      <c r="C34" s="3"/>
      <c r="D34" s="3"/>
      <c r="E34" s="2" t="s">
        <v>0</v>
      </c>
      <c r="F34" s="66">
        <v>720</v>
      </c>
      <c r="G34" s="55"/>
      <c r="H34" s="56"/>
      <c r="I34" s="47" t="str">
        <f t="shared" si="1"/>
        <v/>
      </c>
      <c r="J34" s="48" t="str">
        <f t="shared" si="2"/>
        <v/>
      </c>
    </row>
    <row r="35" spans="1:10" ht="13.8" x14ac:dyDescent="0.3">
      <c r="A35" s="6">
        <v>30</v>
      </c>
      <c r="B35" s="3" t="s">
        <v>35</v>
      </c>
      <c r="C35" s="3"/>
      <c r="D35" s="3"/>
      <c r="E35" s="2" t="s">
        <v>0</v>
      </c>
      <c r="F35" s="66">
        <v>100</v>
      </c>
      <c r="G35" s="55"/>
      <c r="H35" s="56"/>
      <c r="I35" s="47" t="str">
        <f t="shared" si="1"/>
        <v/>
      </c>
      <c r="J35" s="48" t="str">
        <f t="shared" si="2"/>
        <v/>
      </c>
    </row>
    <row r="36" spans="1:10" ht="15.75" customHeight="1" x14ac:dyDescent="0.3">
      <c r="A36" s="6">
        <v>31</v>
      </c>
      <c r="B36" s="3" t="s">
        <v>33</v>
      </c>
      <c r="C36" s="3"/>
      <c r="D36" s="3"/>
      <c r="E36" s="3" t="s">
        <v>0</v>
      </c>
      <c r="F36" s="66">
        <v>70</v>
      </c>
      <c r="G36" s="55"/>
      <c r="H36" s="56"/>
      <c r="I36" s="47" t="str">
        <f t="shared" si="1"/>
        <v/>
      </c>
      <c r="J36" s="48" t="str">
        <f t="shared" si="2"/>
        <v/>
      </c>
    </row>
    <row r="37" spans="1:10" ht="24" x14ac:dyDescent="0.3">
      <c r="A37" s="6">
        <v>32</v>
      </c>
      <c r="B37" s="3" t="s">
        <v>34</v>
      </c>
      <c r="C37" s="3"/>
      <c r="D37" s="3"/>
      <c r="E37" s="2" t="s">
        <v>0</v>
      </c>
      <c r="F37" s="66">
        <v>720</v>
      </c>
      <c r="G37" s="55"/>
      <c r="H37" s="56"/>
      <c r="I37" s="47" t="str">
        <f t="shared" si="1"/>
        <v/>
      </c>
      <c r="J37" s="48" t="str">
        <f t="shared" si="2"/>
        <v/>
      </c>
    </row>
    <row r="38" spans="1:10" ht="13.8" x14ac:dyDescent="0.3">
      <c r="A38" s="6">
        <v>33</v>
      </c>
      <c r="B38" s="3" t="s">
        <v>36</v>
      </c>
      <c r="C38" s="3"/>
      <c r="D38" s="3"/>
      <c r="E38" s="2" t="s">
        <v>0</v>
      </c>
      <c r="F38" s="66">
        <v>500</v>
      </c>
      <c r="G38" s="55"/>
      <c r="H38" s="56"/>
      <c r="I38" s="47" t="str">
        <f t="shared" si="1"/>
        <v/>
      </c>
      <c r="J38" s="48" t="str">
        <f t="shared" si="2"/>
        <v/>
      </c>
    </row>
    <row r="39" spans="1:10" ht="13.8" x14ac:dyDescent="0.3">
      <c r="A39" s="6">
        <v>34</v>
      </c>
      <c r="B39" s="3" t="s">
        <v>37</v>
      </c>
      <c r="C39" s="3"/>
      <c r="D39" s="3"/>
      <c r="E39" s="2" t="s">
        <v>0</v>
      </c>
      <c r="F39" s="66">
        <v>100</v>
      </c>
      <c r="G39" s="55"/>
      <c r="H39" s="56"/>
      <c r="I39" s="47" t="str">
        <f t="shared" si="1"/>
        <v/>
      </c>
      <c r="J39" s="48" t="str">
        <f t="shared" si="2"/>
        <v/>
      </c>
    </row>
    <row r="40" spans="1:10" ht="24" x14ac:dyDescent="0.3">
      <c r="A40" s="6">
        <v>35</v>
      </c>
      <c r="B40" s="3" t="s">
        <v>69</v>
      </c>
      <c r="C40" s="3"/>
      <c r="D40" s="3"/>
      <c r="E40" s="2" t="s">
        <v>0</v>
      </c>
      <c r="F40" s="66">
        <v>300</v>
      </c>
      <c r="G40" s="55"/>
      <c r="H40" s="56"/>
      <c r="I40" s="47" t="str">
        <f t="shared" si="1"/>
        <v/>
      </c>
      <c r="J40" s="48" t="str">
        <f t="shared" si="2"/>
        <v/>
      </c>
    </row>
    <row r="41" spans="1:10" ht="19.95" customHeight="1" x14ac:dyDescent="0.3">
      <c r="A41" s="6">
        <v>36</v>
      </c>
      <c r="B41" s="3" t="s">
        <v>74</v>
      </c>
      <c r="C41" s="3"/>
      <c r="D41" s="3"/>
      <c r="E41" s="2" t="s">
        <v>0</v>
      </c>
      <c r="F41" s="66">
        <v>600</v>
      </c>
      <c r="G41" s="55"/>
      <c r="H41" s="56"/>
      <c r="I41" s="47" t="str">
        <f t="shared" si="1"/>
        <v/>
      </c>
      <c r="J41" s="48" t="str">
        <f t="shared" si="2"/>
        <v/>
      </c>
    </row>
    <row r="42" spans="1:10" ht="13.8" x14ac:dyDescent="0.3">
      <c r="A42" s="6">
        <v>37</v>
      </c>
      <c r="B42" s="3" t="s">
        <v>63</v>
      </c>
      <c r="C42" s="3"/>
      <c r="D42" s="3"/>
      <c r="E42" s="2" t="s">
        <v>0</v>
      </c>
      <c r="F42" s="66">
        <v>10</v>
      </c>
      <c r="G42" s="55"/>
      <c r="H42" s="56"/>
      <c r="I42" s="47" t="str">
        <f t="shared" si="1"/>
        <v/>
      </c>
      <c r="J42" s="48" t="str">
        <f t="shared" si="2"/>
        <v/>
      </c>
    </row>
    <row r="43" spans="1:10" ht="13.8" x14ac:dyDescent="0.3">
      <c r="A43" s="6">
        <v>38</v>
      </c>
      <c r="B43" s="3" t="s">
        <v>70</v>
      </c>
      <c r="C43" s="3"/>
      <c r="D43" s="3"/>
      <c r="E43" s="2" t="s">
        <v>0</v>
      </c>
      <c r="F43" s="66">
        <v>5</v>
      </c>
      <c r="G43" s="55"/>
      <c r="H43" s="56"/>
      <c r="I43" s="47" t="str">
        <f t="shared" si="1"/>
        <v/>
      </c>
      <c r="J43" s="48" t="str">
        <f t="shared" si="2"/>
        <v/>
      </c>
    </row>
    <row r="44" spans="1:10" ht="24" x14ac:dyDescent="0.3">
      <c r="A44" s="6">
        <v>39</v>
      </c>
      <c r="B44" s="3" t="s">
        <v>38</v>
      </c>
      <c r="C44" s="3"/>
      <c r="D44" s="3"/>
      <c r="E44" s="2" t="s">
        <v>0</v>
      </c>
      <c r="F44" s="66">
        <v>650</v>
      </c>
      <c r="G44" s="55"/>
      <c r="H44" s="56"/>
      <c r="I44" s="47" t="str">
        <f t="shared" si="1"/>
        <v/>
      </c>
      <c r="J44" s="48" t="str">
        <f t="shared" si="2"/>
        <v/>
      </c>
    </row>
    <row r="45" spans="1:10" ht="13.8" x14ac:dyDescent="0.3">
      <c r="A45" s="6">
        <v>40</v>
      </c>
      <c r="B45" s="3" t="s">
        <v>71</v>
      </c>
      <c r="C45" s="3"/>
      <c r="D45" s="3"/>
      <c r="E45" s="2" t="s">
        <v>0</v>
      </c>
      <c r="F45" s="66">
        <v>80</v>
      </c>
      <c r="G45" s="55"/>
      <c r="H45" s="56"/>
      <c r="I45" s="47" t="str">
        <f t="shared" si="1"/>
        <v/>
      </c>
      <c r="J45" s="48" t="str">
        <f t="shared" si="2"/>
        <v/>
      </c>
    </row>
    <row r="46" spans="1:10" ht="13.8" x14ac:dyDescent="0.3">
      <c r="A46" s="6">
        <v>41</v>
      </c>
      <c r="B46" s="3" t="s">
        <v>75</v>
      </c>
      <c r="C46" s="3"/>
      <c r="D46" s="3"/>
      <c r="E46" s="2" t="s">
        <v>0</v>
      </c>
      <c r="F46" s="66">
        <v>90</v>
      </c>
      <c r="G46" s="55"/>
      <c r="H46" s="56"/>
      <c r="I46" s="47" t="str">
        <f t="shared" si="1"/>
        <v/>
      </c>
      <c r="J46" s="48" t="str">
        <f t="shared" si="2"/>
        <v/>
      </c>
    </row>
    <row r="47" spans="1:10" ht="18" customHeight="1" x14ac:dyDescent="0.3">
      <c r="A47" s="6">
        <v>42</v>
      </c>
      <c r="B47" s="3" t="s">
        <v>40</v>
      </c>
      <c r="C47" s="3"/>
      <c r="D47" s="3"/>
      <c r="E47" s="2" t="s">
        <v>0</v>
      </c>
      <c r="F47" s="66">
        <v>200</v>
      </c>
      <c r="G47" s="55"/>
      <c r="H47" s="56"/>
      <c r="I47" s="47" t="str">
        <f t="shared" si="1"/>
        <v/>
      </c>
      <c r="J47" s="48" t="str">
        <f t="shared" si="2"/>
        <v/>
      </c>
    </row>
    <row r="48" spans="1:10" ht="19.5" customHeight="1" x14ac:dyDescent="0.3">
      <c r="A48" s="6">
        <v>43</v>
      </c>
      <c r="B48" s="3" t="s">
        <v>39</v>
      </c>
      <c r="C48" s="3"/>
      <c r="D48" s="3"/>
      <c r="E48" s="2" t="s">
        <v>0</v>
      </c>
      <c r="F48" s="66">
        <v>100</v>
      </c>
      <c r="G48" s="55"/>
      <c r="H48" s="56"/>
      <c r="I48" s="47" t="str">
        <f t="shared" si="1"/>
        <v/>
      </c>
      <c r="J48" s="48" t="str">
        <f t="shared" si="2"/>
        <v/>
      </c>
    </row>
    <row r="49" spans="1:10" ht="13.8" x14ac:dyDescent="0.3">
      <c r="A49" s="6">
        <v>44</v>
      </c>
      <c r="B49" s="3" t="s">
        <v>41</v>
      </c>
      <c r="C49" s="13"/>
      <c r="D49" s="13"/>
      <c r="E49" s="14" t="s">
        <v>0</v>
      </c>
      <c r="F49" s="66">
        <v>420</v>
      </c>
      <c r="G49" s="55"/>
      <c r="H49" s="56"/>
      <c r="I49" s="47" t="str">
        <f t="shared" si="1"/>
        <v/>
      </c>
      <c r="J49" s="48" t="str">
        <f t="shared" si="2"/>
        <v/>
      </c>
    </row>
    <row r="50" spans="1:10" ht="13.8" x14ac:dyDescent="0.3">
      <c r="A50" s="6">
        <v>45</v>
      </c>
      <c r="B50" s="3" t="s">
        <v>72</v>
      </c>
      <c r="C50" s="13"/>
      <c r="D50" s="13"/>
      <c r="E50" s="14" t="s">
        <v>0</v>
      </c>
      <c r="F50" s="66">
        <v>2000</v>
      </c>
      <c r="G50" s="55"/>
      <c r="H50" s="56"/>
      <c r="I50" s="47" t="str">
        <f t="shared" si="1"/>
        <v/>
      </c>
      <c r="J50" s="48" t="str">
        <f t="shared" si="2"/>
        <v/>
      </c>
    </row>
    <row r="51" spans="1:10" ht="13.8" x14ac:dyDescent="0.3">
      <c r="A51" s="6">
        <v>46</v>
      </c>
      <c r="B51" s="3" t="s">
        <v>42</v>
      </c>
      <c r="C51" s="13"/>
      <c r="D51" s="13"/>
      <c r="E51" s="14" t="s">
        <v>0</v>
      </c>
      <c r="F51" s="66">
        <v>900</v>
      </c>
      <c r="G51" s="55"/>
      <c r="H51" s="56"/>
      <c r="I51" s="47" t="str">
        <f t="shared" si="1"/>
        <v/>
      </c>
      <c r="J51" s="48" t="str">
        <f t="shared" si="2"/>
        <v/>
      </c>
    </row>
    <row r="52" spans="1:10" ht="13.8" x14ac:dyDescent="0.3">
      <c r="A52" s="6">
        <v>47</v>
      </c>
      <c r="B52" s="3" t="s">
        <v>43</v>
      </c>
      <c r="C52" s="13"/>
      <c r="D52" s="13"/>
      <c r="E52" s="14" t="s">
        <v>0</v>
      </c>
      <c r="F52" s="66">
        <v>500</v>
      </c>
      <c r="G52" s="55"/>
      <c r="H52" s="56"/>
      <c r="I52" s="47" t="str">
        <f t="shared" si="1"/>
        <v/>
      </c>
      <c r="J52" s="48" t="str">
        <f t="shared" si="2"/>
        <v/>
      </c>
    </row>
    <row r="53" spans="1:10" ht="13.8" x14ac:dyDescent="0.3">
      <c r="A53" s="6">
        <v>48</v>
      </c>
      <c r="B53" s="3" t="s">
        <v>44</v>
      </c>
      <c r="C53" s="13"/>
      <c r="D53" s="13"/>
      <c r="E53" s="14" t="s">
        <v>0</v>
      </c>
      <c r="F53" s="66">
        <v>6</v>
      </c>
      <c r="G53" s="55"/>
      <c r="H53" s="56"/>
      <c r="I53" s="47" t="str">
        <f t="shared" si="1"/>
        <v/>
      </c>
      <c r="J53" s="48" t="str">
        <f t="shared" si="2"/>
        <v/>
      </c>
    </row>
    <row r="54" spans="1:10" ht="15.75" customHeight="1" x14ac:dyDescent="0.3">
      <c r="A54" s="6">
        <v>49</v>
      </c>
      <c r="B54" s="3" t="s">
        <v>45</v>
      </c>
      <c r="C54" s="13"/>
      <c r="D54" s="13"/>
      <c r="E54" s="14" t="s">
        <v>0</v>
      </c>
      <c r="F54" s="66">
        <v>90</v>
      </c>
      <c r="G54" s="55"/>
      <c r="H54" s="56"/>
      <c r="I54" s="47" t="str">
        <f t="shared" si="1"/>
        <v/>
      </c>
      <c r="J54" s="48" t="str">
        <f t="shared" si="2"/>
        <v/>
      </c>
    </row>
    <row r="55" spans="1:10" ht="15.75" customHeight="1" x14ac:dyDescent="0.3">
      <c r="A55" s="6">
        <v>50</v>
      </c>
      <c r="B55" s="3" t="s">
        <v>68</v>
      </c>
      <c r="C55" s="13"/>
      <c r="D55" s="13"/>
      <c r="E55" s="14" t="s">
        <v>0</v>
      </c>
      <c r="F55" s="66">
        <v>5</v>
      </c>
      <c r="G55" s="55"/>
      <c r="H55" s="56"/>
      <c r="I55" s="47" t="str">
        <f t="shared" si="1"/>
        <v/>
      </c>
      <c r="J55" s="48" t="str">
        <f t="shared" si="2"/>
        <v/>
      </c>
    </row>
    <row r="56" spans="1:10" ht="15.75" customHeight="1" x14ac:dyDescent="0.3">
      <c r="A56" s="6">
        <v>51</v>
      </c>
      <c r="B56" s="3" t="s">
        <v>46</v>
      </c>
      <c r="C56" s="13"/>
      <c r="D56" s="13"/>
      <c r="E56" s="14" t="s">
        <v>0</v>
      </c>
      <c r="F56" s="66">
        <v>300</v>
      </c>
      <c r="G56" s="55"/>
      <c r="H56" s="56"/>
      <c r="I56" s="47" t="str">
        <f t="shared" si="1"/>
        <v/>
      </c>
      <c r="J56" s="48" t="str">
        <f t="shared" si="2"/>
        <v/>
      </c>
    </row>
    <row r="57" spans="1:10" ht="13.95" customHeight="1" x14ac:dyDescent="0.3">
      <c r="A57" s="6">
        <v>52</v>
      </c>
      <c r="B57" s="3" t="s">
        <v>47</v>
      </c>
      <c r="C57" s="13"/>
      <c r="D57" s="13"/>
      <c r="E57" s="14" t="s">
        <v>0</v>
      </c>
      <c r="F57" s="66">
        <v>70</v>
      </c>
      <c r="G57" s="55"/>
      <c r="H57" s="56"/>
      <c r="I57" s="47" t="str">
        <f t="shared" si="1"/>
        <v/>
      </c>
      <c r="J57" s="48" t="str">
        <f t="shared" si="2"/>
        <v/>
      </c>
    </row>
    <row r="58" spans="1:10" ht="27" customHeight="1" x14ac:dyDescent="0.3">
      <c r="A58" s="6">
        <v>53</v>
      </c>
      <c r="B58" s="3" t="s">
        <v>48</v>
      </c>
      <c r="C58" s="13"/>
      <c r="D58" s="13"/>
      <c r="E58" s="14" t="s">
        <v>0</v>
      </c>
      <c r="F58" s="66">
        <v>1500</v>
      </c>
      <c r="G58" s="55"/>
      <c r="H58" s="56"/>
      <c r="I58" s="47" t="str">
        <f t="shared" si="1"/>
        <v/>
      </c>
      <c r="J58" s="48" t="str">
        <f t="shared" si="2"/>
        <v/>
      </c>
    </row>
    <row r="59" spans="1:10" ht="15.75" customHeight="1" x14ac:dyDescent="0.3">
      <c r="A59" s="6">
        <v>54</v>
      </c>
      <c r="B59" s="3" t="s">
        <v>49</v>
      </c>
      <c r="C59" s="13"/>
      <c r="D59" s="13"/>
      <c r="E59" s="14" t="s">
        <v>0</v>
      </c>
      <c r="F59" s="66">
        <v>150</v>
      </c>
      <c r="G59" s="55"/>
      <c r="H59" s="56"/>
      <c r="I59" s="47" t="str">
        <f t="shared" si="1"/>
        <v/>
      </c>
      <c r="J59" s="48" t="str">
        <f t="shared" si="2"/>
        <v/>
      </c>
    </row>
    <row r="60" spans="1:10" ht="52.8" customHeight="1" x14ac:dyDescent="0.3">
      <c r="A60" s="6">
        <v>55</v>
      </c>
      <c r="B60" s="3" t="s">
        <v>93</v>
      </c>
      <c r="C60" s="13"/>
      <c r="D60" s="13"/>
      <c r="E60" s="14" t="s">
        <v>0</v>
      </c>
      <c r="F60" s="66">
        <v>100</v>
      </c>
      <c r="G60" s="55"/>
      <c r="H60" s="56"/>
      <c r="I60" s="47" t="str">
        <f t="shared" si="1"/>
        <v/>
      </c>
      <c r="J60" s="48" t="str">
        <f t="shared" si="2"/>
        <v/>
      </c>
    </row>
    <row r="61" spans="1:10" ht="15.75" customHeight="1" x14ac:dyDescent="0.3">
      <c r="A61" s="6">
        <v>56</v>
      </c>
      <c r="B61" s="3" t="s">
        <v>50</v>
      </c>
      <c r="C61" s="13"/>
      <c r="D61" s="13"/>
      <c r="E61" s="14" t="s">
        <v>0</v>
      </c>
      <c r="F61" s="66">
        <v>20</v>
      </c>
      <c r="G61" s="55"/>
      <c r="H61" s="56"/>
      <c r="I61" s="47" t="str">
        <f t="shared" si="1"/>
        <v/>
      </c>
      <c r="J61" s="48" t="str">
        <f t="shared" si="2"/>
        <v/>
      </c>
    </row>
    <row r="62" spans="1:10" ht="15.75" customHeight="1" x14ac:dyDescent="0.3">
      <c r="A62" s="6">
        <v>57</v>
      </c>
      <c r="B62" s="3" t="s">
        <v>64</v>
      </c>
      <c r="C62" s="13"/>
      <c r="D62" s="13"/>
      <c r="E62" s="14" t="s">
        <v>0</v>
      </c>
      <c r="F62" s="66">
        <v>120</v>
      </c>
      <c r="G62" s="55"/>
      <c r="H62" s="56"/>
      <c r="I62" s="47" t="str">
        <f t="shared" si="1"/>
        <v/>
      </c>
      <c r="J62" s="48" t="str">
        <f t="shared" si="2"/>
        <v/>
      </c>
    </row>
    <row r="63" spans="1:10" ht="15.75" customHeight="1" x14ac:dyDescent="0.3">
      <c r="A63" s="6">
        <v>58</v>
      </c>
      <c r="B63" s="3" t="s">
        <v>67</v>
      </c>
      <c r="C63" s="13"/>
      <c r="D63" s="13"/>
      <c r="E63" s="14" t="s">
        <v>0</v>
      </c>
      <c r="F63" s="66">
        <v>1250</v>
      </c>
      <c r="G63" s="55"/>
      <c r="H63" s="56"/>
      <c r="I63" s="47" t="str">
        <f t="shared" si="1"/>
        <v/>
      </c>
      <c r="J63" s="48" t="str">
        <f t="shared" si="2"/>
        <v/>
      </c>
    </row>
    <row r="64" spans="1:10" ht="15.75" customHeight="1" x14ac:dyDescent="0.3">
      <c r="A64" s="6">
        <v>59</v>
      </c>
      <c r="B64" s="3" t="s">
        <v>52</v>
      </c>
      <c r="C64" s="13"/>
      <c r="D64" s="13"/>
      <c r="E64" s="14" t="s">
        <v>0</v>
      </c>
      <c r="F64" s="66">
        <v>70</v>
      </c>
      <c r="G64" s="55"/>
      <c r="H64" s="56"/>
      <c r="I64" s="47" t="str">
        <f t="shared" si="1"/>
        <v/>
      </c>
      <c r="J64" s="48" t="str">
        <f t="shared" si="2"/>
        <v/>
      </c>
    </row>
    <row r="65" spans="1:10" ht="15.75" customHeight="1" x14ac:dyDescent="0.3">
      <c r="A65" s="6">
        <v>60</v>
      </c>
      <c r="B65" s="3" t="s">
        <v>53</v>
      </c>
      <c r="C65" s="13"/>
      <c r="D65" s="13"/>
      <c r="E65" s="14" t="s">
        <v>0</v>
      </c>
      <c r="F65" s="66">
        <v>70</v>
      </c>
      <c r="G65" s="55"/>
      <c r="H65" s="56"/>
      <c r="I65" s="47" t="str">
        <f t="shared" si="1"/>
        <v/>
      </c>
      <c r="J65" s="48" t="str">
        <f t="shared" si="2"/>
        <v/>
      </c>
    </row>
    <row r="66" spans="1:10" ht="15.6" customHeight="1" x14ac:dyDescent="0.3">
      <c r="A66" s="6">
        <v>61</v>
      </c>
      <c r="B66" s="3" t="s">
        <v>51</v>
      </c>
      <c r="C66" s="13"/>
      <c r="D66" s="13"/>
      <c r="E66" s="14" t="s">
        <v>0</v>
      </c>
      <c r="F66" s="66">
        <v>70</v>
      </c>
      <c r="G66" s="55"/>
      <c r="H66" s="56"/>
      <c r="I66" s="47" t="str">
        <f t="shared" si="1"/>
        <v/>
      </c>
      <c r="J66" s="48" t="str">
        <f t="shared" si="2"/>
        <v/>
      </c>
    </row>
    <row r="67" spans="1:10" ht="27" customHeight="1" x14ac:dyDescent="0.3">
      <c r="A67" s="6">
        <v>62</v>
      </c>
      <c r="B67" s="3" t="s">
        <v>78</v>
      </c>
      <c r="C67" s="13"/>
      <c r="D67" s="13"/>
      <c r="E67" s="14" t="s">
        <v>0</v>
      </c>
      <c r="F67" s="66">
        <v>50</v>
      </c>
      <c r="G67" s="55"/>
      <c r="H67" s="56"/>
      <c r="I67" s="47" t="str">
        <f t="shared" si="1"/>
        <v/>
      </c>
      <c r="J67" s="48" t="str">
        <f t="shared" si="2"/>
        <v/>
      </c>
    </row>
    <row r="68" spans="1:10" ht="16.8" customHeight="1" x14ac:dyDescent="0.3">
      <c r="A68" s="6">
        <v>63</v>
      </c>
      <c r="B68" s="3" t="s">
        <v>94</v>
      </c>
      <c r="C68" s="13"/>
      <c r="D68" s="13"/>
      <c r="E68" s="14" t="s">
        <v>0</v>
      </c>
      <c r="F68" s="66">
        <v>50</v>
      </c>
      <c r="G68" s="55"/>
      <c r="H68" s="56"/>
      <c r="I68" s="47" t="str">
        <f t="shared" si="1"/>
        <v/>
      </c>
      <c r="J68" s="48" t="str">
        <f t="shared" si="2"/>
        <v/>
      </c>
    </row>
    <row r="69" spans="1:10" ht="15.75" customHeight="1" x14ac:dyDescent="0.3">
      <c r="A69" s="6">
        <v>64</v>
      </c>
      <c r="B69" s="3" t="s">
        <v>54</v>
      </c>
      <c r="C69" s="13"/>
      <c r="D69" s="13"/>
      <c r="E69" s="14" t="s">
        <v>0</v>
      </c>
      <c r="F69" s="66">
        <v>10</v>
      </c>
      <c r="G69" s="55"/>
      <c r="H69" s="56"/>
      <c r="I69" s="47" t="str">
        <f t="shared" si="1"/>
        <v/>
      </c>
      <c r="J69" s="48" t="str">
        <f t="shared" si="2"/>
        <v/>
      </c>
    </row>
    <row r="70" spans="1:10" ht="15.75" customHeight="1" x14ac:dyDescent="0.3">
      <c r="A70" s="6">
        <v>65</v>
      </c>
      <c r="B70" s="3" t="s">
        <v>56</v>
      </c>
      <c r="C70" s="13"/>
      <c r="D70" s="13"/>
      <c r="E70" s="14" t="s">
        <v>0</v>
      </c>
      <c r="F70" s="66">
        <v>50</v>
      </c>
      <c r="G70" s="55"/>
      <c r="H70" s="56"/>
      <c r="I70" s="47" t="str">
        <f t="shared" si="1"/>
        <v/>
      </c>
      <c r="J70" s="48" t="str">
        <f t="shared" si="2"/>
        <v/>
      </c>
    </row>
    <row r="71" spans="1:10" ht="20.399999999999999" customHeight="1" x14ac:dyDescent="0.3">
      <c r="A71" s="6">
        <v>66</v>
      </c>
      <c r="B71" s="3" t="s">
        <v>55</v>
      </c>
      <c r="C71" s="13"/>
      <c r="D71" s="13"/>
      <c r="E71" s="14" t="s">
        <v>0</v>
      </c>
      <c r="F71" s="66">
        <v>400</v>
      </c>
      <c r="G71" s="55"/>
      <c r="H71" s="56"/>
      <c r="I71" s="47" t="str">
        <f t="shared" ref="I71:I77" si="3">IF(G71="","",F71*G71)</f>
        <v/>
      </c>
      <c r="J71" s="48" t="str">
        <f t="shared" ref="J71:J77" si="4">IF(H71="","",I71*(1+H71))</f>
        <v/>
      </c>
    </row>
    <row r="72" spans="1:10" ht="15.75" customHeight="1" x14ac:dyDescent="0.3">
      <c r="A72" s="6">
        <v>67</v>
      </c>
      <c r="B72" s="70" t="s">
        <v>57</v>
      </c>
      <c r="C72" s="15"/>
      <c r="D72" s="15"/>
      <c r="E72" s="16" t="s">
        <v>0</v>
      </c>
      <c r="F72" s="67">
        <v>20</v>
      </c>
      <c r="G72" s="58"/>
      <c r="H72" s="56"/>
      <c r="I72" s="47" t="str">
        <f t="shared" si="3"/>
        <v/>
      </c>
      <c r="J72" s="48" t="str">
        <f t="shared" si="4"/>
        <v/>
      </c>
    </row>
    <row r="73" spans="1:10" ht="17.399999999999999" customHeight="1" x14ac:dyDescent="0.3">
      <c r="A73" s="6">
        <v>68</v>
      </c>
      <c r="B73" s="70" t="s">
        <v>58</v>
      </c>
      <c r="C73" s="15"/>
      <c r="D73" s="15"/>
      <c r="E73" s="16" t="s">
        <v>0</v>
      </c>
      <c r="F73" s="67">
        <v>5</v>
      </c>
      <c r="G73" s="58"/>
      <c r="H73" s="56"/>
      <c r="I73" s="47" t="str">
        <f t="shared" si="3"/>
        <v/>
      </c>
      <c r="J73" s="48" t="str">
        <f t="shared" si="4"/>
        <v/>
      </c>
    </row>
    <row r="74" spans="1:10" ht="19.8" customHeight="1" x14ac:dyDescent="0.3">
      <c r="A74" s="6">
        <v>69</v>
      </c>
      <c r="B74" s="70" t="s">
        <v>65</v>
      </c>
      <c r="C74" s="15"/>
      <c r="D74" s="15"/>
      <c r="E74" s="16" t="s">
        <v>4</v>
      </c>
      <c r="F74" s="67">
        <v>500</v>
      </c>
      <c r="G74" s="58"/>
      <c r="H74" s="56"/>
      <c r="I74" s="47" t="str">
        <f t="shared" si="3"/>
        <v/>
      </c>
      <c r="J74" s="48" t="str">
        <f t="shared" si="4"/>
        <v/>
      </c>
    </row>
    <row r="75" spans="1:10" ht="22.2" customHeight="1" x14ac:dyDescent="0.3">
      <c r="A75" s="6">
        <v>70</v>
      </c>
      <c r="B75" s="70" t="s">
        <v>59</v>
      </c>
      <c r="C75" s="15"/>
      <c r="D75" s="15"/>
      <c r="E75" s="16" t="s">
        <v>0</v>
      </c>
      <c r="F75" s="67">
        <v>25</v>
      </c>
      <c r="G75" s="58"/>
      <c r="H75" s="56"/>
      <c r="I75" s="47" t="str">
        <f t="shared" si="3"/>
        <v/>
      </c>
      <c r="J75" s="48" t="str">
        <f t="shared" si="4"/>
        <v/>
      </c>
    </row>
    <row r="76" spans="1:10" ht="22.2" customHeight="1" x14ac:dyDescent="0.3">
      <c r="A76" s="6">
        <v>71</v>
      </c>
      <c r="B76" s="70" t="s">
        <v>60</v>
      </c>
      <c r="C76" s="15"/>
      <c r="D76" s="15"/>
      <c r="E76" s="16" t="s">
        <v>0</v>
      </c>
      <c r="F76" s="67">
        <v>450</v>
      </c>
      <c r="G76" s="58"/>
      <c r="H76" s="56"/>
      <c r="I76" s="47" t="str">
        <f t="shared" si="3"/>
        <v/>
      </c>
      <c r="J76" s="48" t="str">
        <f t="shared" si="4"/>
        <v/>
      </c>
    </row>
    <row r="77" spans="1:10" ht="15.75" customHeight="1" x14ac:dyDescent="0.3">
      <c r="A77" s="6">
        <v>72</v>
      </c>
      <c r="B77" s="3" t="s">
        <v>61</v>
      </c>
      <c r="C77" s="13"/>
      <c r="D77" s="13"/>
      <c r="E77" s="14" t="s">
        <v>1</v>
      </c>
      <c r="F77" s="66">
        <v>250</v>
      </c>
      <c r="G77" s="58"/>
      <c r="H77" s="56"/>
      <c r="I77" s="47" t="str">
        <f t="shared" si="3"/>
        <v/>
      </c>
      <c r="J77" s="48" t="str">
        <f t="shared" si="4"/>
        <v/>
      </c>
    </row>
    <row r="78" spans="1:10" ht="20.25" customHeight="1" x14ac:dyDescent="0.25">
      <c r="G78" s="52"/>
      <c r="H78" s="50" t="s">
        <v>87</v>
      </c>
      <c r="I78" s="51" t="str">
        <f>IF(SUM(I6:I77)=0,"",SUM(I6:I77))</f>
        <v/>
      </c>
      <c r="J78" s="51" t="str">
        <f>IF(SUM(J6:J77)=0,"",SUM(J6:J77))</f>
        <v/>
      </c>
    </row>
    <row r="79" spans="1:10" ht="15.75" customHeight="1" x14ac:dyDescent="0.25">
      <c r="B79" s="80" t="s">
        <v>88</v>
      </c>
      <c r="C79" s="80"/>
      <c r="D79" s="80"/>
    </row>
    <row r="80" spans="1:10" ht="25.5" customHeight="1" x14ac:dyDescent="0.25">
      <c r="B80" s="81" t="s">
        <v>89</v>
      </c>
      <c r="C80" s="81"/>
      <c r="D80" s="81"/>
    </row>
    <row r="82" spans="1:11" x14ac:dyDescent="0.25">
      <c r="B82" s="10" t="s">
        <v>81</v>
      </c>
      <c r="D82" s="46"/>
    </row>
    <row r="83" spans="1:11" x14ac:dyDescent="0.25">
      <c r="B83" s="10"/>
    </row>
    <row r="84" spans="1:11" x14ac:dyDescent="0.25">
      <c r="B84" s="10" t="s">
        <v>82</v>
      </c>
      <c r="D84" s="46"/>
      <c r="J84"/>
    </row>
    <row r="85" spans="1:11" x14ac:dyDescent="0.25">
      <c r="B85" s="10"/>
    </row>
    <row r="86" spans="1:11" x14ac:dyDescent="0.25">
      <c r="B86" s="10" t="s">
        <v>83</v>
      </c>
      <c r="D86" s="46"/>
      <c r="E86" s="79"/>
      <c r="F86" s="79"/>
      <c r="G86" s="79"/>
      <c r="H86" s="79"/>
      <c r="I86" s="79"/>
      <c r="J86" s="79"/>
    </row>
    <row r="87" spans="1:11" ht="18" customHeight="1" x14ac:dyDescent="0.25"/>
    <row r="88" spans="1:11" ht="16.2" customHeight="1" x14ac:dyDescent="0.25">
      <c r="A88" s="25"/>
      <c r="B88" s="77" t="s">
        <v>90</v>
      </c>
      <c r="C88" s="77"/>
      <c r="D88" s="77"/>
      <c r="E88" s="77"/>
      <c r="F88" s="77"/>
      <c r="G88" s="77"/>
      <c r="H88" s="77"/>
      <c r="I88" s="77"/>
      <c r="J88" s="77"/>
      <c r="K88" s="19"/>
    </row>
    <row r="89" spans="1:11" ht="18.600000000000001" customHeight="1" x14ac:dyDescent="0.25">
      <c r="A89" s="25"/>
      <c r="B89" s="11"/>
      <c r="C89" s="11"/>
      <c r="D89" s="11"/>
      <c r="E89" s="12"/>
      <c r="F89" s="12"/>
    </row>
    <row r="90" spans="1:11" ht="30.6" customHeight="1" x14ac:dyDescent="0.3">
      <c r="A90" s="25"/>
      <c r="B90" s="76"/>
      <c r="C90" s="76"/>
      <c r="D90" s="76"/>
      <c r="E90" s="76"/>
      <c r="F90" s="76"/>
      <c r="G90" s="76"/>
      <c r="H90" s="76"/>
      <c r="I90" s="76"/>
      <c r="J90" s="76"/>
    </row>
    <row r="91" spans="1:11" ht="8.25" customHeight="1" x14ac:dyDescent="0.3">
      <c r="A91" s="25"/>
      <c r="B91" s="20"/>
      <c r="C91" s="20"/>
      <c r="D91" s="20"/>
      <c r="E91" s="21"/>
      <c r="F91" s="21"/>
      <c r="G91" s="21"/>
      <c r="H91" s="21"/>
      <c r="I91" s="21"/>
      <c r="J91" s="22"/>
    </row>
    <row r="92" spans="1:11" ht="38.25" customHeight="1" x14ac:dyDescent="0.3">
      <c r="A92" s="25"/>
      <c r="B92" s="76"/>
      <c r="C92" s="76"/>
      <c r="D92" s="76"/>
      <c r="E92" s="76"/>
      <c r="F92" s="76"/>
      <c r="G92" s="76"/>
      <c r="H92" s="76"/>
      <c r="I92" s="76"/>
      <c r="J92" s="76"/>
    </row>
    <row r="93" spans="1:11" ht="9" customHeight="1" x14ac:dyDescent="0.3">
      <c r="A93" s="25"/>
      <c r="B93" s="20"/>
      <c r="C93" s="20"/>
      <c r="D93" s="20"/>
      <c r="E93" s="21"/>
      <c r="F93" s="21"/>
      <c r="G93" s="21"/>
      <c r="H93" s="21"/>
      <c r="I93" s="21"/>
      <c r="J93" s="22"/>
    </row>
    <row r="94" spans="1:11" ht="22.2" customHeight="1" x14ac:dyDescent="0.3">
      <c r="A94" s="25"/>
      <c r="B94" s="78"/>
      <c r="C94" s="78"/>
      <c r="D94" s="78"/>
      <c r="E94" s="78"/>
      <c r="F94" s="78"/>
      <c r="G94" s="78"/>
      <c r="H94" s="78"/>
      <c r="I94" s="78"/>
      <c r="J94" s="78"/>
    </row>
    <row r="95" spans="1:11" ht="8.25" customHeight="1" x14ac:dyDescent="0.3">
      <c r="A95" s="25"/>
      <c r="B95" s="23"/>
      <c r="C95" s="23"/>
      <c r="D95" s="23"/>
      <c r="E95" s="23"/>
      <c r="F95" s="23"/>
      <c r="G95" s="23"/>
      <c r="H95" s="23"/>
      <c r="I95" s="23"/>
      <c r="J95" s="23"/>
    </row>
    <row r="96" spans="1:11" ht="30.6" customHeight="1" x14ac:dyDescent="0.3">
      <c r="A96" s="25"/>
      <c r="B96" s="76"/>
      <c r="C96" s="76"/>
      <c r="D96" s="76"/>
      <c r="E96" s="76"/>
      <c r="F96" s="76"/>
      <c r="G96" s="76"/>
      <c r="H96" s="76"/>
      <c r="I96" s="76"/>
      <c r="J96" s="76"/>
    </row>
    <row r="97" spans="1:10" ht="7.5" customHeight="1" x14ac:dyDescent="0.3">
      <c r="A97" s="25"/>
      <c r="B97" s="24"/>
      <c r="C97" s="24"/>
      <c r="D97" s="24"/>
      <c r="E97" s="24"/>
      <c r="F97" s="24"/>
      <c r="G97" s="24"/>
      <c r="H97" s="24"/>
      <c r="I97" s="24"/>
      <c r="J97" s="24"/>
    </row>
    <row r="98" spans="1:10" ht="14.25" customHeight="1" x14ac:dyDescent="0.3">
      <c r="A98" s="25"/>
      <c r="B98" s="76"/>
      <c r="C98" s="76"/>
      <c r="D98" s="76"/>
      <c r="E98" s="76"/>
      <c r="F98" s="76"/>
      <c r="G98" s="76"/>
      <c r="H98" s="76"/>
      <c r="I98" s="76"/>
      <c r="J98" s="76"/>
    </row>
    <row r="99" spans="1:10" ht="7.5" customHeight="1" x14ac:dyDescent="0.3">
      <c r="A99" s="25"/>
      <c r="B99" s="24"/>
      <c r="C99" s="24"/>
      <c r="D99" s="24"/>
      <c r="E99" s="24"/>
      <c r="F99" s="24"/>
      <c r="G99" s="24"/>
      <c r="H99" s="24"/>
      <c r="I99" s="24"/>
      <c r="J99" s="24"/>
    </row>
    <row r="100" spans="1:10" ht="14.25" customHeight="1" x14ac:dyDescent="0.3">
      <c r="A100" s="25"/>
      <c r="B100" s="76"/>
      <c r="C100" s="76"/>
      <c r="D100" s="76"/>
      <c r="E100" s="76"/>
      <c r="F100" s="76"/>
      <c r="G100" s="76"/>
      <c r="H100" s="76"/>
      <c r="I100" s="76"/>
      <c r="J100" s="76"/>
    </row>
    <row r="101" spans="1:10" ht="8.25" customHeight="1" x14ac:dyDescent="0.3">
      <c r="A101" s="25"/>
      <c r="B101" s="24"/>
      <c r="C101" s="24"/>
      <c r="D101" s="24"/>
      <c r="E101" s="24"/>
      <c r="F101" s="24"/>
      <c r="G101" s="24"/>
      <c r="H101" s="24"/>
      <c r="I101" s="24"/>
      <c r="J101" s="24"/>
    </row>
    <row r="102" spans="1:10" ht="14.25" customHeight="1" x14ac:dyDescent="0.3">
      <c r="A102" s="25"/>
      <c r="B102" s="76"/>
      <c r="C102" s="76"/>
      <c r="D102" s="76"/>
      <c r="E102" s="76"/>
      <c r="F102" s="76"/>
      <c r="G102" s="76"/>
      <c r="H102" s="76"/>
      <c r="I102" s="76"/>
      <c r="J102" s="76"/>
    </row>
    <row r="103" spans="1:10" ht="14.25" customHeight="1" x14ac:dyDescent="0.3">
      <c r="A103" s="25"/>
      <c r="B103" s="24"/>
      <c r="C103" s="24"/>
      <c r="D103" s="24"/>
      <c r="E103" s="24"/>
      <c r="F103" s="24"/>
      <c r="G103" s="24"/>
      <c r="H103" s="24"/>
      <c r="I103" s="24"/>
      <c r="J103" s="24"/>
    </row>
    <row r="104" spans="1:10" ht="14.25" customHeight="1" x14ac:dyDescent="0.3">
      <c r="A104" s="25"/>
      <c r="B104" s="24"/>
      <c r="C104" s="24"/>
      <c r="D104" s="24"/>
      <c r="E104" s="24"/>
      <c r="F104" s="24"/>
      <c r="G104" s="24"/>
      <c r="H104" s="24"/>
      <c r="I104" s="24"/>
      <c r="J104" s="24"/>
    </row>
    <row r="105" spans="1:10" ht="13.8" x14ac:dyDescent="0.25">
      <c r="B105" s="11"/>
      <c r="C105" s="12"/>
      <c r="D105" s="12"/>
    </row>
  </sheetData>
  <sortState xmlns:xlrd2="http://schemas.microsoft.com/office/spreadsheetml/2017/richdata2" ref="B6:J77">
    <sortCondition ref="B6"/>
  </sortState>
  <mergeCells count="12">
    <mergeCell ref="A2:D2"/>
    <mergeCell ref="B100:J100"/>
    <mergeCell ref="B102:J102"/>
    <mergeCell ref="B88:J88"/>
    <mergeCell ref="B90:J90"/>
    <mergeCell ref="B92:J92"/>
    <mergeCell ref="B94:J94"/>
    <mergeCell ref="E86:J86"/>
    <mergeCell ref="B96:J96"/>
    <mergeCell ref="B98:J98"/>
    <mergeCell ref="B79:D79"/>
    <mergeCell ref="B80:D80"/>
  </mergeCells>
  <phoneticPr fontId="0" type="noConversion"/>
  <pageMargins left="0.74803149606299213" right="0.74803149606299213" top="0.59055118110236227" bottom="0.78740157480314965" header="0.51181102362204722" footer="0.51181102362204722"/>
  <pageSetup paperSize="9" scale="31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workbookViewId="0">
      <pane xSplit="9" ySplit="4" topLeftCell="J29" activePane="bottomRight" state="frozen"/>
      <selection pane="topRight" activeCell="J1" sqref="J1"/>
      <selection pane="bottomLeft" activeCell="A5" sqref="A5"/>
      <selection pane="bottomRight" activeCell="H42" sqref="H42"/>
    </sheetView>
  </sheetViews>
  <sheetFormatPr defaultRowHeight="13.2" x14ac:dyDescent="0.25"/>
  <cols>
    <col min="1" max="1" width="4.109375" customWidth="1"/>
    <col min="2" max="2" width="46" customWidth="1"/>
    <col min="3" max="3" width="21.6640625" customWidth="1"/>
    <col min="4" max="4" width="5.33203125" customWidth="1"/>
    <col min="7" max="7" width="9" customWidth="1"/>
    <col min="8" max="8" width="11.33203125" customWidth="1"/>
    <col min="9" max="9" width="11.109375" customWidth="1"/>
  </cols>
  <sheetData>
    <row r="1" spans="1:9" x14ac:dyDescent="0.25">
      <c r="A1" s="17" t="s">
        <v>111</v>
      </c>
      <c r="B1" s="17"/>
    </row>
    <row r="2" spans="1:9" ht="15" customHeight="1" x14ac:dyDescent="0.25">
      <c r="A2" s="82" t="s">
        <v>114</v>
      </c>
      <c r="B2" s="82"/>
      <c r="C2" s="33"/>
      <c r="D2" s="33"/>
      <c r="E2" s="32"/>
      <c r="F2" s="32"/>
      <c r="G2" s="32"/>
      <c r="H2" s="32"/>
      <c r="I2" s="32"/>
    </row>
    <row r="3" spans="1:9" ht="45.75" customHeight="1" x14ac:dyDescent="0.25">
      <c r="A3" s="34" t="s">
        <v>2</v>
      </c>
      <c r="B3" s="34" t="s">
        <v>3</v>
      </c>
      <c r="C3" s="35" t="s">
        <v>91</v>
      </c>
      <c r="D3" s="4" t="s">
        <v>6</v>
      </c>
      <c r="E3" s="4" t="s">
        <v>73</v>
      </c>
      <c r="F3" s="44" t="s">
        <v>84</v>
      </c>
      <c r="G3" s="44" t="s">
        <v>80</v>
      </c>
      <c r="H3" s="44" t="s">
        <v>85</v>
      </c>
      <c r="I3" s="4" t="s">
        <v>86</v>
      </c>
    </row>
    <row r="4" spans="1:9" x14ac:dyDescent="0.25">
      <c r="A4" s="36">
        <v>1</v>
      </c>
      <c r="B4" s="37">
        <v>2</v>
      </c>
      <c r="C4" s="36">
        <v>3</v>
      </c>
      <c r="D4" s="9">
        <v>4</v>
      </c>
      <c r="E4" s="8">
        <v>5</v>
      </c>
      <c r="F4" s="45">
        <v>6</v>
      </c>
      <c r="G4" s="45">
        <v>7</v>
      </c>
      <c r="H4" s="45">
        <v>8</v>
      </c>
      <c r="I4" s="8">
        <v>9</v>
      </c>
    </row>
    <row r="5" spans="1:9" ht="17.399999999999999" customHeight="1" x14ac:dyDescent="0.3">
      <c r="A5" s="63">
        <v>1</v>
      </c>
      <c r="B5" s="3" t="s">
        <v>77</v>
      </c>
      <c r="C5" s="3"/>
      <c r="D5" s="62" t="s">
        <v>76</v>
      </c>
      <c r="E5" s="71">
        <v>100</v>
      </c>
      <c r="F5" s="64"/>
      <c r="G5" s="61"/>
      <c r="H5" s="47" t="str">
        <f>IF(F5="","",E5*F5)</f>
        <v/>
      </c>
      <c r="I5" s="48" t="str">
        <f>IF(G5="","",H5*(1+G5))</f>
        <v/>
      </c>
    </row>
    <row r="6" spans="1:9" ht="27.6" customHeight="1" x14ac:dyDescent="0.3">
      <c r="A6" s="54">
        <v>2</v>
      </c>
      <c r="B6" s="38" t="s">
        <v>95</v>
      </c>
      <c r="C6" s="38"/>
      <c r="D6" s="39" t="s">
        <v>76</v>
      </c>
      <c r="E6" s="72">
        <v>5000</v>
      </c>
      <c r="F6" s="60"/>
      <c r="G6" s="61"/>
      <c r="H6" s="47" t="str">
        <f t="shared" ref="H6:H20" si="0">IF(F6="","",E6*F6)</f>
        <v/>
      </c>
      <c r="I6" s="48" t="str">
        <f t="shared" ref="I6:I20" si="1">IF(G6="","",H6*(1+G6))</f>
        <v/>
      </c>
    </row>
    <row r="7" spans="1:9" ht="30" customHeight="1" x14ac:dyDescent="0.3">
      <c r="A7" s="63">
        <v>3</v>
      </c>
      <c r="B7" s="38" t="s">
        <v>96</v>
      </c>
      <c r="C7" s="38"/>
      <c r="D7" s="39" t="s">
        <v>76</v>
      </c>
      <c r="E7" s="72">
        <v>3000</v>
      </c>
      <c r="F7" s="60"/>
      <c r="G7" s="61"/>
      <c r="H7" s="47" t="str">
        <f t="shared" si="0"/>
        <v/>
      </c>
      <c r="I7" s="48" t="str">
        <f t="shared" si="1"/>
        <v/>
      </c>
    </row>
    <row r="8" spans="1:9" ht="30.6" customHeight="1" x14ac:dyDescent="0.3">
      <c r="A8" s="54">
        <v>4</v>
      </c>
      <c r="B8" s="38" t="s">
        <v>97</v>
      </c>
      <c r="C8" s="38"/>
      <c r="D8" s="39" t="s">
        <v>76</v>
      </c>
      <c r="E8" s="72">
        <v>5000</v>
      </c>
      <c r="F8" s="60"/>
      <c r="G8" s="61"/>
      <c r="H8" s="47" t="str">
        <f t="shared" si="0"/>
        <v/>
      </c>
      <c r="I8" s="48" t="str">
        <f t="shared" si="1"/>
        <v/>
      </c>
    </row>
    <row r="9" spans="1:9" ht="30.6" customHeight="1" x14ac:dyDescent="0.3">
      <c r="A9" s="63">
        <v>5</v>
      </c>
      <c r="B9" s="38" t="s">
        <v>98</v>
      </c>
      <c r="C9" s="38"/>
      <c r="D9" s="39" t="s">
        <v>76</v>
      </c>
      <c r="E9" s="72">
        <v>2000</v>
      </c>
      <c r="F9" s="60"/>
      <c r="G9" s="61"/>
      <c r="H9" s="47" t="str">
        <f t="shared" si="0"/>
        <v/>
      </c>
      <c r="I9" s="48" t="str">
        <f t="shared" si="1"/>
        <v/>
      </c>
    </row>
    <row r="10" spans="1:9" ht="28.95" customHeight="1" x14ac:dyDescent="0.3">
      <c r="A10" s="54">
        <v>6</v>
      </c>
      <c r="B10" s="38" t="s">
        <v>99</v>
      </c>
      <c r="C10" s="38"/>
      <c r="D10" s="39" t="s">
        <v>76</v>
      </c>
      <c r="E10" s="72">
        <v>4500</v>
      </c>
      <c r="F10" s="60"/>
      <c r="G10" s="61"/>
      <c r="H10" s="47"/>
      <c r="I10" s="48" t="str">
        <f t="shared" si="1"/>
        <v/>
      </c>
    </row>
    <row r="11" spans="1:9" ht="30" customHeight="1" x14ac:dyDescent="0.3">
      <c r="A11" s="63">
        <v>7</v>
      </c>
      <c r="B11" s="38" t="s">
        <v>100</v>
      </c>
      <c r="C11" s="38"/>
      <c r="D11" s="39" t="s">
        <v>76</v>
      </c>
      <c r="E11" s="72">
        <v>8000</v>
      </c>
      <c r="F11" s="64"/>
      <c r="G11" s="61"/>
      <c r="H11" s="47" t="str">
        <f t="shared" ref="H11:H21" si="2">IF(F11="","",E11*F11)</f>
        <v/>
      </c>
      <c r="I11" s="48" t="str">
        <f t="shared" si="1"/>
        <v/>
      </c>
    </row>
    <row r="12" spans="1:9" ht="30" customHeight="1" x14ac:dyDescent="0.3">
      <c r="A12" s="54">
        <v>8</v>
      </c>
      <c r="B12" s="38" t="s">
        <v>102</v>
      </c>
      <c r="C12" s="38"/>
      <c r="D12" s="39" t="s">
        <v>76</v>
      </c>
      <c r="E12" s="72">
        <v>4000</v>
      </c>
      <c r="F12" s="60"/>
      <c r="G12" s="61"/>
      <c r="H12" s="47" t="str">
        <f t="shared" si="2"/>
        <v/>
      </c>
      <c r="I12" s="48" t="str">
        <f t="shared" ref="I12:I21" si="3">IF(G12="","",H12*(1+G12))</f>
        <v/>
      </c>
    </row>
    <row r="13" spans="1:9" ht="31.8" customHeight="1" x14ac:dyDescent="0.3">
      <c r="A13" s="63">
        <v>9</v>
      </c>
      <c r="B13" s="38" t="s">
        <v>103</v>
      </c>
      <c r="C13" s="38"/>
      <c r="D13" s="39" t="s">
        <v>76</v>
      </c>
      <c r="E13" s="72">
        <v>6200</v>
      </c>
      <c r="F13" s="60"/>
      <c r="G13" s="61"/>
      <c r="H13" s="47" t="str">
        <f t="shared" si="2"/>
        <v/>
      </c>
      <c r="I13" s="48" t="str">
        <f t="shared" si="3"/>
        <v/>
      </c>
    </row>
    <row r="14" spans="1:9" ht="29.4" customHeight="1" x14ac:dyDescent="0.3">
      <c r="A14" s="54">
        <v>10</v>
      </c>
      <c r="B14" s="38" t="s">
        <v>104</v>
      </c>
      <c r="C14" s="38"/>
      <c r="D14" s="39" t="s">
        <v>76</v>
      </c>
      <c r="E14" s="72">
        <v>1500</v>
      </c>
      <c r="F14" s="60"/>
      <c r="G14" s="61"/>
      <c r="H14" s="47" t="str">
        <f t="shared" si="2"/>
        <v/>
      </c>
      <c r="I14" s="48" t="str">
        <f t="shared" si="3"/>
        <v/>
      </c>
    </row>
    <row r="15" spans="1:9" ht="24.6" customHeight="1" x14ac:dyDescent="0.3">
      <c r="A15" s="63">
        <v>11</v>
      </c>
      <c r="B15" s="3" t="s">
        <v>108</v>
      </c>
      <c r="C15" s="38"/>
      <c r="D15" s="39" t="s">
        <v>76</v>
      </c>
      <c r="E15" s="72">
        <v>50</v>
      </c>
      <c r="F15" s="60"/>
      <c r="G15" s="61"/>
      <c r="H15" s="47" t="str">
        <f t="shared" si="2"/>
        <v/>
      </c>
      <c r="I15" s="48" t="str">
        <f t="shared" si="3"/>
        <v/>
      </c>
    </row>
    <row r="16" spans="1:9" ht="27.6" customHeight="1" x14ac:dyDescent="0.3">
      <c r="A16" s="54">
        <v>12</v>
      </c>
      <c r="B16" s="38" t="s">
        <v>110</v>
      </c>
      <c r="C16" s="38"/>
      <c r="D16" s="39" t="s">
        <v>76</v>
      </c>
      <c r="E16" s="72">
        <v>300</v>
      </c>
      <c r="F16" s="60"/>
      <c r="G16" s="61"/>
      <c r="H16" s="47"/>
      <c r="I16" s="48" t="str">
        <f t="shared" si="3"/>
        <v/>
      </c>
    </row>
    <row r="17" spans="1:10" ht="42" customHeight="1" x14ac:dyDescent="0.3">
      <c r="A17" s="63">
        <v>13</v>
      </c>
      <c r="B17" s="38" t="s">
        <v>101</v>
      </c>
      <c r="C17" s="38"/>
      <c r="D17" s="39" t="s">
        <v>76</v>
      </c>
      <c r="E17" s="72">
        <v>1500</v>
      </c>
      <c r="F17" s="64"/>
      <c r="G17" s="61"/>
      <c r="H17" s="47" t="str">
        <f t="shared" ref="H17:H21" si="4">IF(F17="","",E17*F17)</f>
        <v/>
      </c>
      <c r="I17" s="48" t="str">
        <f t="shared" si="3"/>
        <v/>
      </c>
    </row>
    <row r="18" spans="1:10" ht="27" customHeight="1" x14ac:dyDescent="0.3">
      <c r="A18" s="54">
        <v>14</v>
      </c>
      <c r="B18" s="3" t="s">
        <v>105</v>
      </c>
      <c r="C18" s="3"/>
      <c r="D18" s="39" t="s">
        <v>76</v>
      </c>
      <c r="E18" s="73">
        <v>50</v>
      </c>
      <c r="F18" s="60"/>
      <c r="G18" s="61"/>
      <c r="H18" s="47" t="str">
        <f t="shared" si="4"/>
        <v/>
      </c>
      <c r="I18" s="48" t="str">
        <f t="shared" si="3"/>
        <v/>
      </c>
    </row>
    <row r="19" spans="1:10" ht="27" customHeight="1" x14ac:dyDescent="0.3">
      <c r="A19" s="63">
        <v>15</v>
      </c>
      <c r="B19" s="3" t="s">
        <v>106</v>
      </c>
      <c r="C19" s="3"/>
      <c r="D19" s="39" t="s">
        <v>76</v>
      </c>
      <c r="E19" s="73">
        <v>800</v>
      </c>
      <c r="F19" s="60"/>
      <c r="G19" s="61"/>
      <c r="H19" s="47" t="str">
        <f t="shared" si="4"/>
        <v/>
      </c>
      <c r="I19" s="48" t="str">
        <f t="shared" si="3"/>
        <v/>
      </c>
    </row>
    <row r="20" spans="1:10" ht="37.200000000000003" customHeight="1" x14ac:dyDescent="0.3">
      <c r="A20" s="54">
        <v>16</v>
      </c>
      <c r="B20" s="3" t="s">
        <v>107</v>
      </c>
      <c r="C20" s="13"/>
      <c r="D20" s="65" t="s">
        <v>76</v>
      </c>
      <c r="E20" s="74">
        <v>50</v>
      </c>
      <c r="F20" s="60"/>
      <c r="G20" s="61"/>
      <c r="H20" s="47" t="str">
        <f t="shared" si="4"/>
        <v/>
      </c>
      <c r="I20" s="48" t="str">
        <f t="shared" si="3"/>
        <v/>
      </c>
    </row>
    <row r="21" spans="1:10" ht="24.6" customHeight="1" x14ac:dyDescent="0.3">
      <c r="A21" s="63">
        <v>17</v>
      </c>
      <c r="B21" s="38" t="s">
        <v>109</v>
      </c>
      <c r="C21" s="38"/>
      <c r="D21" s="65" t="s">
        <v>76</v>
      </c>
      <c r="E21" s="72">
        <v>150</v>
      </c>
      <c r="F21" s="60"/>
      <c r="G21" s="61"/>
      <c r="H21" s="47" t="str">
        <f t="shared" si="4"/>
        <v/>
      </c>
      <c r="I21" s="48" t="str">
        <f t="shared" si="3"/>
        <v/>
      </c>
    </row>
    <row r="22" spans="1:10" ht="18" customHeight="1" x14ac:dyDescent="0.25">
      <c r="A22" s="30"/>
      <c r="B22" s="31"/>
      <c r="C22" s="31"/>
      <c r="D22" s="31"/>
      <c r="E22" s="32"/>
      <c r="F22" s="31"/>
      <c r="G22" s="50" t="s">
        <v>87</v>
      </c>
      <c r="H22" s="51" t="str">
        <f>IF(SUM(H6:H21)=0,"",SUM(H6:H21))</f>
        <v/>
      </c>
      <c r="I22" s="51" t="str">
        <f>IF(SUM(I6:I21)=0,"",SUM(I6:I21))</f>
        <v/>
      </c>
    </row>
    <row r="23" spans="1:10" ht="6" customHeight="1" x14ac:dyDescent="0.25">
      <c r="A23" s="26"/>
      <c r="B23" s="27"/>
      <c r="C23" s="27"/>
      <c r="D23" s="27"/>
      <c r="E23" s="28"/>
      <c r="F23" s="27"/>
      <c r="G23" s="29"/>
      <c r="H23" s="28"/>
      <c r="I23" s="28"/>
    </row>
    <row r="24" spans="1:10" x14ac:dyDescent="0.25">
      <c r="A24" s="80" t="s">
        <v>88</v>
      </c>
      <c r="B24" s="80"/>
      <c r="C24" s="80"/>
      <c r="D24" s="27"/>
      <c r="E24" s="28"/>
      <c r="F24" s="27"/>
      <c r="G24" s="29"/>
      <c r="H24" s="28"/>
      <c r="I24" s="28"/>
    </row>
    <row r="25" spans="1:10" ht="13.2" customHeight="1" x14ac:dyDescent="0.25">
      <c r="A25" s="81" t="s">
        <v>89</v>
      </c>
      <c r="B25" s="81"/>
      <c r="C25" s="81"/>
      <c r="D25" s="53"/>
      <c r="E25" s="53"/>
      <c r="F25" s="53"/>
      <c r="G25" s="53"/>
      <c r="H25" s="53"/>
      <c r="I25" s="53"/>
      <c r="J25" s="53"/>
    </row>
    <row r="26" spans="1:10" ht="6.75" customHeight="1" x14ac:dyDescent="0.25">
      <c r="A26" s="26"/>
      <c r="B26" s="28"/>
      <c r="C26" s="28"/>
      <c r="D26" s="28"/>
      <c r="E26" s="28"/>
      <c r="F26" s="28"/>
      <c r="G26" s="28"/>
      <c r="H26" s="28"/>
      <c r="I26" s="28"/>
    </row>
    <row r="27" spans="1:10" x14ac:dyDescent="0.25">
      <c r="A27" s="40"/>
      <c r="B27" s="10" t="s">
        <v>81</v>
      </c>
      <c r="C27" s="46"/>
    </row>
    <row r="28" spans="1:10" ht="9" customHeight="1" x14ac:dyDescent="0.25">
      <c r="A28" s="40"/>
      <c r="B28" s="10"/>
    </row>
    <row r="29" spans="1:10" x14ac:dyDescent="0.25">
      <c r="A29" s="40"/>
      <c r="B29" s="10" t="s">
        <v>82</v>
      </c>
      <c r="C29" s="46"/>
    </row>
    <row r="30" spans="1:10" ht="9.75" customHeight="1" x14ac:dyDescent="0.25">
      <c r="A30" s="40"/>
      <c r="B30" s="10"/>
    </row>
    <row r="31" spans="1:10" x14ac:dyDescent="0.25">
      <c r="A31" s="40"/>
      <c r="B31" s="10" t="s">
        <v>83</v>
      </c>
      <c r="C31" s="46"/>
      <c r="E31" s="79"/>
      <c r="F31" s="79"/>
      <c r="G31" s="79"/>
      <c r="H31" s="79"/>
      <c r="I31" s="79"/>
    </row>
    <row r="32" spans="1:10" ht="10.5" customHeight="1" x14ac:dyDescent="0.25">
      <c r="A32" s="40"/>
    </row>
    <row r="33" spans="1:10" ht="13.5" customHeight="1" x14ac:dyDescent="0.25">
      <c r="A33" s="40"/>
      <c r="B33" s="77" t="s">
        <v>90</v>
      </c>
      <c r="C33" s="77"/>
      <c r="D33" s="77"/>
      <c r="E33" s="77"/>
      <c r="F33" s="77"/>
      <c r="G33" s="77"/>
      <c r="H33" s="77"/>
      <c r="I33" s="77"/>
    </row>
    <row r="34" spans="1:10" ht="15.75" customHeight="1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53"/>
    </row>
    <row r="35" spans="1:10" x14ac:dyDescent="0.25">
      <c r="A35" s="28"/>
    </row>
  </sheetData>
  <mergeCells count="5">
    <mergeCell ref="A2:B2"/>
    <mergeCell ref="A24:C24"/>
    <mergeCell ref="A25:C25"/>
    <mergeCell ref="E31:I31"/>
    <mergeCell ref="B33:I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cz.1 - LEKI GOTOWE </vt:lpstr>
      <vt:lpstr>cz.2 - PŁYNY INFUZYJNE</vt:lpstr>
      <vt:lpstr>'cz.1 - LEKI GOTOWE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ordinary user</dc:creator>
  <cp:lastModifiedBy>Paweł Rzepczyński</cp:lastModifiedBy>
  <cp:lastPrinted>2024-05-06T07:42:41Z</cp:lastPrinted>
  <dcterms:created xsi:type="dcterms:W3CDTF">2006-11-17T07:50:52Z</dcterms:created>
  <dcterms:modified xsi:type="dcterms:W3CDTF">2024-05-06T07:42:51Z</dcterms:modified>
</cp:coreProperties>
</file>