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8920" windowHeight="15840"/>
  </bookViews>
  <sheets>
    <sheet name="Arkusz1" sheetId="1" r:id="rId1"/>
    <sheet name="Arkusz2" sheetId="2" r:id="rId2"/>
    <sheet name="Arkusz3" sheetId="3" r:id="rId3"/>
    <sheet name="Arkusz4" sheetId="4" r:id="rId4"/>
  </sheets>
  <calcPr calcId="145621"/>
</workbook>
</file>

<file path=xl/calcChain.xml><?xml version="1.0" encoding="utf-8"?>
<calcChain xmlns="http://schemas.openxmlformats.org/spreadsheetml/2006/main">
  <c r="C44" i="1" l="1"/>
  <c r="C43" i="1"/>
  <c r="C42" i="1"/>
  <c r="C41" i="1"/>
  <c r="C40" i="1"/>
  <c r="C39" i="1"/>
  <c r="C38" i="1"/>
  <c r="D38" i="1" s="1"/>
  <c r="C36" i="1"/>
  <c r="C35" i="1"/>
  <c r="C34" i="1"/>
  <c r="C33" i="1"/>
  <c r="C32" i="1"/>
  <c r="C31" i="1"/>
  <c r="C30" i="1"/>
  <c r="D30" i="1" s="1"/>
  <c r="F38" i="1" l="1"/>
  <c r="E38" i="1"/>
  <c r="F30" i="1"/>
  <c r="F45" i="1" s="1"/>
  <c r="E30" i="1"/>
  <c r="E45" i="1" s="1"/>
  <c r="D45" i="1"/>
</calcChain>
</file>

<file path=xl/sharedStrings.xml><?xml version="1.0" encoding="utf-8"?>
<sst xmlns="http://schemas.openxmlformats.org/spreadsheetml/2006/main" count="70" uniqueCount="68">
  <si>
    <t>HARMONOGRAM RZECZOWO - FINANSOWY REALIZACJI INWESTYCJI (wzór)</t>
  </si>
  <si>
    <t>L.p.</t>
  </si>
  <si>
    <t xml:space="preserve"> - załącznik do umowy</t>
  </si>
  <si>
    <t>…</t>
  </si>
  <si>
    <t>miesięcy o daty odbioru końcowego</t>
  </si>
  <si>
    <t>Zakres rzeczowy / element robót</t>
  </si>
  <si>
    <t>Zestawienie elementów rozliczeniowych:</t>
  </si>
  <si>
    <t>VI</t>
  </si>
  <si>
    <t>VII</t>
  </si>
  <si>
    <t>VIII</t>
  </si>
  <si>
    <t>I</t>
  </si>
  <si>
    <t>II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</si>
  <si>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</si>
  <si>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</si>
  <si>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</si>
  <si>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</si>
  <si>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</si>
  <si>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</si>
  <si>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Wykonawca: ……………………...……………………..……………………………………………………………………..</t>
  </si>
  <si>
    <t>F</t>
  </si>
  <si>
    <t>Wartość netto [zł]</t>
  </si>
  <si>
    <t>Razem w miesiącu [zł brutto]:</t>
  </si>
  <si>
    <t>VAT [zł]</t>
  </si>
  <si>
    <t>Wartość brutto [zł]</t>
  </si>
  <si>
    <t>SUMA:</t>
  </si>
  <si>
    <t>dni od podpisania umowy, co przypada na dzień:</t>
  </si>
  <si>
    <t>E</t>
  </si>
  <si>
    <t>SUMA [zł netto]
- opcjonalnie w celach sprawdzenia</t>
  </si>
  <si>
    <t>/podpis przedstawiciela WYKONAWCY/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</si>
  <si>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</si>
  <si>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</si>
  <si>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</si>
  <si>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</si>
  <si>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r>
      <t>Planowane płatności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</si>
  <si>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</si>
  <si>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t>IX</t>
  </si>
  <si>
    <t>X</t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</si>
  <si>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2024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</si>
  <si>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t>XI</t>
  </si>
  <si>
    <t>Umowny termin na zgłoszenie gotowości do odbioru robót:</t>
  </si>
  <si>
    <t>ELEWACJA</t>
  </si>
  <si>
    <t>Przygotowanie terenu pod budowę</t>
  </si>
  <si>
    <t>Izolacja cieplna</t>
  </si>
  <si>
    <t>Zasypanie wykopów</t>
  </si>
  <si>
    <t>Roboty rozbiórkowe</t>
  </si>
  <si>
    <t>Rusztowania</t>
  </si>
  <si>
    <t>Roboty elewacyjne</t>
  </si>
  <si>
    <t>Roboty budowlane wykończeniowe, pozostałe</t>
  </si>
  <si>
    <t>KOTŁOWNIA</t>
  </si>
  <si>
    <t>Prace demontażowe i przygotowawcze</t>
  </si>
  <si>
    <t>Instalacja Gazu</t>
  </si>
  <si>
    <t>Technologia Kotłowni Gazowej</t>
  </si>
  <si>
    <t>System Odprowadzania Spalin</t>
  </si>
  <si>
    <t>Instalacja elektryczna, automatyki i sterowania</t>
  </si>
  <si>
    <t>Uruchomienie i inne</t>
  </si>
  <si>
    <t>Prace budowlane</t>
  </si>
  <si>
    <t>Realizacja odbędzie się z udziałem dofinansowania inwestycji z Rządowego Funduszu Polski Ład: Programu Inwestycji Strategicznych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</si>
  <si>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"Poprawa efektywności energetycznej budynku Szkoły Podstawowej nr 2 w Trzebiatowie"</t>
    </r>
  </si>
  <si>
    <t>OKRES GWARANCJI</t>
  </si>
  <si>
    <t>NETTO [złotych]</t>
  </si>
  <si>
    <t>XII</t>
  </si>
  <si>
    <t>Przerób - rosnąco [zł brutto]:</t>
  </si>
  <si>
    <r>
      <rPr>
        <b/>
        <sz val="24"/>
        <color theme="1"/>
        <rFont val="Calibri"/>
        <family val="2"/>
        <charset val="238"/>
        <scheme val="minor"/>
      </rPr>
      <t>Fakturowanie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</si>
  <si>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>Harmonogram opracował: ……………………………………………………….</t>
  </si>
  <si>
    <t>Data opracowania: ………………………………………………..</t>
  </si>
  <si>
    <t>Trzebiatów, dn. ……………………………………..</t>
  </si>
  <si>
    <t>Trzebiatów, dn. …………………………….</t>
  </si>
  <si>
    <t>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</si>
</sst>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12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8" xfId="0" applyFont="1" applyBorder="1"/>
    <xf numFmtId="0" fontId="2" fillId="0" borderId="16" xfId="0" applyFont="1" applyBorder="1"/>
    <xf numFmtId="0" fontId="1" fillId="0" borderId="1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 wrapText="1"/>
    </xf>
    <xf numFmtId="4" fontId="2" fillId="0" borderId="21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14" xfId="0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3" borderId="5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3" borderId="5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9" fillId="2" borderId="17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26" xfId="0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1" xfId="0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32" xfId="0" applyFont="1" applyBorder="1" applyAlignment="1">
      <alignment vertical="center" wrapText="1"/>
    </xf>
    <xf numFmtId="0" fontId="2" fillId="0" borderId="30" xfId="0" applyFont="1" applyBorder="1" applyAlignment="1">
      <alignment horizontal="right" vertical="center"/>
    </xf>
    <xf numFmtId="0" fontId="2" fillId="0" borderId="3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right" vertical="center"/>
    </xf>
    <xf numFmtId="0" fontId="2" fillId="2" borderId="28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3" borderId="15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29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1" fillId="2" borderId="1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164" fontId="1" fillId="2" borderId="34" xfId="0" applyNumberFormat="1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2" fillId="0" borderId="37" xfId="0" applyNumberFormat="1" applyFont="1" applyBorder="1" applyAlignment="1">
      <alignment vertical="center"/>
    </xf>
    <xf numFmtId="4" fontId="1" fillId="0" borderId="25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1" fillId="2" borderId="38" xfId="0" applyNumberFormat="1" applyFont="1" applyFill="1" applyBorder="1" applyAlignment="1">
      <alignment horizontal="center" vertical="center"/>
    </xf>
    <xf numFmtId="164" fontId="1" fillId="2" borderId="39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/>
    </xf>
    <xf numFmtId="4" fontId="1" fillId="5" borderId="12" xfId="0" applyNumberFormat="1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11" fillId="4" borderId="15" xfId="0" applyNumberFormat="1" applyFont="1" applyFill="1" applyBorder="1" applyAlignment="1">
      <alignment horizontal="center" vertical="center"/>
    </xf>
    <xf numFmtId="4" fontId="1" fillId="5" borderId="9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66"/>
  <sheetViews>
    <sheetView tabSelected="1" view="pageBreakPreview" topLeftCell="A22" zoomScale="40" zoomScaleNormal="90" zoomScaleSheetLayoutView="40" zoomScalePageLayoutView="14" workbookViewId="0">
      <selection activeCell="C45" sqref="C45"/>
    </sheetView>
  </sheetViews>
  <sheetFormatPr defaultRowHeight="31.5" x14ac:dyDescent="0.5"/>
  <cols>
    <col min="1" max="1" width="12" style="1" customWidth="1"/>
    <col min="2" max="2" width="115" style="1" customWidth="1"/>
    <col min="3" max="3" width="41.140625" style="1" customWidth="1"/>
    <col min="4" max="4" width="43.140625" style="1" customWidth="1"/>
    <col min="5" max="5" width="36.5703125" style="1" customWidth="1"/>
    <col min="6" max="6" width="45.42578125" style="1" customWidth="1"/>
    <col min="7" max="7" width="68.85546875" style="1" customWidth="1"/>
    <col min="8" max="8" width="33" style="1" customWidth="1"/>
    <col min="9" max="9" width="30.7109375" style="1" customWidth="1"/>
    <col min="10" max="10" width="34.7109375" style="1" customWidth="1"/>
    <col min="11" max="11" width="30.140625" style="1" customWidth="1"/>
    <col min="12" max="13" width="33.85546875" style="1" customWidth="1"/>
    <col min="14" max="14" width="35.28515625" style="1" customWidth="1"/>
    <col min="15" max="15" width="36.140625" style="1" customWidth="1"/>
    <col min="16" max="16384" width="9.140625" style="1"/>
  </cols>
  <sheetData>
    <row r="3" spans="1:15" ht="46.5" x14ac:dyDescent="0.7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x14ac:dyDescent="0.5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6" spans="1:15" x14ac:dyDescent="0.5">
      <c r="G6" s="2"/>
    </row>
    <row r="7" spans="1:15" x14ac:dyDescent="0.5">
      <c r="A7" s="1" t="s">
        <v>57</v>
      </c>
    </row>
    <row r="9" spans="1:15" x14ac:dyDescent="0.5">
      <c r="A9" s="2" t="s">
        <v>56</v>
      </c>
    </row>
    <row r="10" spans="1:15" x14ac:dyDescent="0.5">
      <c r="B10" s="3"/>
      <c r="C10" s="3"/>
      <c r="D10" s="3"/>
      <c r="E10" s="3"/>
      <c r="F10" s="3"/>
    </row>
    <row r="11" spans="1:15" x14ac:dyDescent="0.5">
      <c r="B11" s="3"/>
      <c r="C11" s="3"/>
      <c r="D11" s="3"/>
      <c r="E11" s="3"/>
      <c r="F11" s="3"/>
    </row>
    <row r="14" spans="1:15" x14ac:dyDescent="0.5">
      <c r="A14" s="1" t="s">
        <v>37</v>
      </c>
    </row>
    <row r="16" spans="1:15" x14ac:dyDescent="0.5">
      <c r="A16" s="1" t="s">
        <v>30</v>
      </c>
    </row>
    <row r="17" spans="1:16" x14ac:dyDescent="0.5">
      <c r="B17" s="1" t="s">
        <v>13</v>
      </c>
    </row>
    <row r="18" spans="1:16" x14ac:dyDescent="0.5">
      <c r="B18" s="1" t="s">
        <v>31</v>
      </c>
    </row>
    <row r="20" spans="1:16" x14ac:dyDescent="0.5">
      <c r="A20" s="1" t="s">
        <v>18</v>
      </c>
    </row>
    <row r="21" spans="1:16" x14ac:dyDescent="0.5">
      <c r="B21" s="1" t="s">
        <v>14</v>
      </c>
    </row>
    <row r="22" spans="1:16" x14ac:dyDescent="0.5">
      <c r="B22" s="1" t="s">
        <v>12</v>
      </c>
    </row>
    <row r="25" spans="1:16" ht="28.5" customHeight="1" thickBot="1" x14ac:dyDescent="0.55000000000000004">
      <c r="A25" s="2" t="s">
        <v>6</v>
      </c>
      <c r="H25" s="69"/>
      <c r="I25" s="69"/>
      <c r="J25" s="69"/>
      <c r="K25" s="69"/>
      <c r="L25" s="69"/>
      <c r="M25" s="69"/>
      <c r="N25" s="69"/>
    </row>
    <row r="26" spans="1:16" ht="37.5" customHeight="1" thickBot="1" x14ac:dyDescent="0.55000000000000004">
      <c r="A26" s="4"/>
      <c r="B26" s="4"/>
      <c r="C26" s="4"/>
      <c r="D26" s="4"/>
      <c r="E26" s="4"/>
      <c r="F26" s="4"/>
      <c r="G26" s="5"/>
      <c r="H26" s="77" t="s">
        <v>59</v>
      </c>
      <c r="I26" s="77"/>
      <c r="J26" s="77"/>
      <c r="K26" s="77"/>
      <c r="L26" s="77"/>
      <c r="M26" s="77"/>
      <c r="N26" s="77"/>
      <c r="O26" s="73" t="s">
        <v>27</v>
      </c>
    </row>
    <row r="27" spans="1:16" s="12" customFormat="1" ht="105" customHeight="1" thickBot="1" x14ac:dyDescent="0.3">
      <c r="A27" s="6" t="s">
        <v>1</v>
      </c>
      <c r="B27" s="7" t="s">
        <v>5</v>
      </c>
      <c r="C27" s="75" t="s">
        <v>20</v>
      </c>
      <c r="D27" s="76"/>
      <c r="E27" s="8" t="s">
        <v>22</v>
      </c>
      <c r="F27" s="8" t="s">
        <v>23</v>
      </c>
      <c r="G27" s="9" t="s">
        <v>17</v>
      </c>
      <c r="H27" s="10" t="s">
        <v>7</v>
      </c>
      <c r="I27" s="11" t="s">
        <v>8</v>
      </c>
      <c r="J27" s="10" t="s">
        <v>9</v>
      </c>
      <c r="K27" s="10" t="s">
        <v>35</v>
      </c>
      <c r="L27" s="11" t="s">
        <v>36</v>
      </c>
      <c r="M27" s="11" t="s">
        <v>38</v>
      </c>
      <c r="N27" s="11" t="s">
        <v>60</v>
      </c>
      <c r="O27" s="74"/>
    </row>
    <row r="28" spans="1:16" s="20" customFormat="1" ht="30" customHeight="1" thickBot="1" x14ac:dyDescent="0.3">
      <c r="A28" s="13">
        <v>1</v>
      </c>
      <c r="B28" s="14">
        <v>2</v>
      </c>
      <c r="C28" s="13">
        <v>3</v>
      </c>
      <c r="D28" s="15">
        <v>4</v>
      </c>
      <c r="E28" s="16">
        <v>5</v>
      </c>
      <c r="F28" s="16">
        <v>6</v>
      </c>
      <c r="G28" s="17">
        <v>7</v>
      </c>
      <c r="H28" s="18">
        <v>8</v>
      </c>
      <c r="I28" s="18">
        <v>9</v>
      </c>
      <c r="J28" s="18">
        <v>10</v>
      </c>
      <c r="K28" s="18">
        <v>11</v>
      </c>
      <c r="L28" s="18">
        <v>12</v>
      </c>
      <c r="M28" s="18">
        <v>13</v>
      </c>
      <c r="N28" s="14">
        <v>14</v>
      </c>
      <c r="O28" s="17">
        <v>15</v>
      </c>
      <c r="P28" s="19"/>
    </row>
    <row r="29" spans="1:16" s="12" customFormat="1" ht="42" customHeight="1" thickBot="1" x14ac:dyDescent="0.3">
      <c r="A29" s="65" t="s">
        <v>10</v>
      </c>
      <c r="B29" s="66" t="s">
        <v>40</v>
      </c>
      <c r="C29" s="87"/>
      <c r="D29" s="92"/>
      <c r="E29" s="88"/>
      <c r="F29" s="89"/>
      <c r="G29" s="114"/>
      <c r="H29" s="119"/>
      <c r="I29" s="120"/>
      <c r="J29" s="120"/>
      <c r="K29" s="120"/>
      <c r="L29" s="120"/>
      <c r="M29" s="120"/>
      <c r="N29" s="120"/>
      <c r="O29" s="122"/>
    </row>
    <row r="30" spans="1:16" s="12" customFormat="1" ht="43.5" customHeight="1" x14ac:dyDescent="0.25">
      <c r="A30" s="56">
        <v>1</v>
      </c>
      <c r="B30" s="57" t="s">
        <v>41</v>
      </c>
      <c r="C30" s="123">
        <f>14.88%*C45</f>
        <v>0</v>
      </c>
      <c r="D30" s="78">
        <f>SUM(C30:C36)</f>
        <v>0</v>
      </c>
      <c r="E30" s="80">
        <f>D30*0.23</f>
        <v>0</v>
      </c>
      <c r="F30" s="80">
        <f>D30+E30</f>
        <v>0</v>
      </c>
      <c r="G30" s="112"/>
      <c r="H30" s="117"/>
      <c r="I30" s="118"/>
      <c r="J30" s="118"/>
      <c r="K30" s="118"/>
      <c r="L30" s="118"/>
      <c r="M30" s="118"/>
      <c r="N30" s="118"/>
      <c r="O30" s="109"/>
    </row>
    <row r="31" spans="1:16" s="12" customFormat="1" ht="43.5" customHeight="1" x14ac:dyDescent="0.25">
      <c r="A31" s="58">
        <v>2</v>
      </c>
      <c r="B31" s="59" t="s">
        <v>42</v>
      </c>
      <c r="C31" s="123">
        <f>13.01%*C45</f>
        <v>0</v>
      </c>
      <c r="D31" s="78"/>
      <c r="E31" s="80"/>
      <c r="F31" s="80"/>
      <c r="G31" s="90"/>
      <c r="H31" s="83"/>
      <c r="I31" s="54"/>
      <c r="J31" s="54"/>
      <c r="K31" s="54"/>
      <c r="L31" s="54"/>
      <c r="M31" s="54"/>
      <c r="N31" s="54"/>
      <c r="O31" s="63"/>
    </row>
    <row r="32" spans="1:16" s="12" customFormat="1" ht="43.5" customHeight="1" x14ac:dyDescent="0.25">
      <c r="A32" s="58">
        <v>3</v>
      </c>
      <c r="B32" s="59" t="s">
        <v>43</v>
      </c>
      <c r="C32" s="123">
        <f>1.29%*C45</f>
        <v>0</v>
      </c>
      <c r="D32" s="78"/>
      <c r="E32" s="80"/>
      <c r="F32" s="80"/>
      <c r="G32" s="90"/>
      <c r="H32" s="83"/>
      <c r="I32" s="54"/>
      <c r="J32" s="54"/>
      <c r="K32" s="54"/>
      <c r="L32" s="54"/>
      <c r="M32" s="54"/>
      <c r="N32" s="54"/>
      <c r="O32" s="63"/>
    </row>
    <row r="33" spans="1:15" s="12" customFormat="1" ht="66.75" customHeight="1" x14ac:dyDescent="0.25">
      <c r="A33" s="58">
        <v>4</v>
      </c>
      <c r="B33" s="59" t="s">
        <v>44</v>
      </c>
      <c r="C33" s="123">
        <f>0.23%*C45</f>
        <v>0</v>
      </c>
      <c r="D33" s="78"/>
      <c r="E33" s="80"/>
      <c r="F33" s="80"/>
      <c r="G33" s="90"/>
      <c r="H33" s="83"/>
      <c r="I33" s="54"/>
      <c r="J33" s="54"/>
      <c r="K33" s="54"/>
      <c r="L33" s="54"/>
      <c r="M33" s="54"/>
      <c r="N33" s="54"/>
      <c r="O33" s="63"/>
    </row>
    <row r="34" spans="1:15" s="12" customFormat="1" ht="43.5" customHeight="1" x14ac:dyDescent="0.25">
      <c r="A34" s="58">
        <v>5</v>
      </c>
      <c r="B34" s="59" t="s">
        <v>45</v>
      </c>
      <c r="C34" s="123">
        <f>4.36%*C45</f>
        <v>0</v>
      </c>
      <c r="D34" s="78"/>
      <c r="E34" s="80"/>
      <c r="F34" s="80"/>
      <c r="G34" s="90"/>
      <c r="H34" s="83"/>
      <c r="I34" s="54"/>
      <c r="J34" s="54"/>
      <c r="K34" s="54"/>
      <c r="L34" s="54"/>
      <c r="M34" s="54"/>
      <c r="N34" s="54"/>
      <c r="O34" s="63"/>
    </row>
    <row r="35" spans="1:15" s="12" customFormat="1" ht="43.5" customHeight="1" x14ac:dyDescent="0.25">
      <c r="A35" s="58">
        <v>6</v>
      </c>
      <c r="B35" s="59" t="s">
        <v>46</v>
      </c>
      <c r="C35" s="123">
        <f>25.21%*C45</f>
        <v>0</v>
      </c>
      <c r="D35" s="78"/>
      <c r="E35" s="80"/>
      <c r="F35" s="80"/>
      <c r="G35" s="90"/>
      <c r="H35" s="83"/>
      <c r="I35" s="54"/>
      <c r="J35" s="54"/>
      <c r="K35" s="54"/>
      <c r="L35" s="54"/>
      <c r="M35" s="54"/>
      <c r="N35" s="54"/>
      <c r="O35" s="63"/>
    </row>
    <row r="36" spans="1:15" s="12" customFormat="1" ht="43.5" customHeight="1" thickBot="1" x14ac:dyDescent="0.3">
      <c r="A36" s="52">
        <v>7</v>
      </c>
      <c r="B36" s="53" t="s">
        <v>47</v>
      </c>
      <c r="C36" s="124">
        <f>4.1%*C45</f>
        <v>0</v>
      </c>
      <c r="D36" s="78"/>
      <c r="E36" s="80"/>
      <c r="F36" s="80"/>
      <c r="G36" s="111"/>
      <c r="H36" s="115"/>
      <c r="I36" s="116"/>
      <c r="J36" s="116"/>
      <c r="K36" s="116"/>
      <c r="L36" s="116"/>
      <c r="M36" s="116"/>
      <c r="N36" s="116"/>
      <c r="O36" s="108"/>
    </row>
    <row r="37" spans="1:15" s="12" customFormat="1" ht="43.5" customHeight="1" thickBot="1" x14ac:dyDescent="0.3">
      <c r="A37" s="67" t="s">
        <v>11</v>
      </c>
      <c r="B37" s="68" t="s">
        <v>48</v>
      </c>
      <c r="C37" s="132"/>
      <c r="D37" s="125"/>
      <c r="E37" s="126"/>
      <c r="F37" s="126"/>
      <c r="G37" s="113"/>
      <c r="H37" s="119"/>
      <c r="I37" s="120"/>
      <c r="J37" s="120"/>
      <c r="K37" s="120"/>
      <c r="L37" s="120"/>
      <c r="M37" s="120"/>
      <c r="N37" s="121"/>
      <c r="O37" s="122"/>
    </row>
    <row r="38" spans="1:15" s="12" customFormat="1" ht="43.5" customHeight="1" x14ac:dyDescent="0.25">
      <c r="A38" s="56">
        <v>1</v>
      </c>
      <c r="B38" s="57" t="s">
        <v>49</v>
      </c>
      <c r="C38" s="127">
        <f>0.7%*C45</f>
        <v>0</v>
      </c>
      <c r="D38" s="78">
        <f>SUM(C38:C44)</f>
        <v>0</v>
      </c>
      <c r="E38" s="80">
        <f>D38*0.23</f>
        <v>0</v>
      </c>
      <c r="F38" s="80">
        <f>D38+E38</f>
        <v>0</v>
      </c>
      <c r="G38" s="112"/>
      <c r="H38" s="117"/>
      <c r="I38" s="118"/>
      <c r="J38" s="118"/>
      <c r="K38" s="118"/>
      <c r="L38" s="118"/>
      <c r="M38" s="118"/>
      <c r="N38" s="118"/>
      <c r="O38" s="109"/>
    </row>
    <row r="39" spans="1:15" s="12" customFormat="1" ht="43.5" customHeight="1" x14ac:dyDescent="0.25">
      <c r="A39" s="58">
        <v>2</v>
      </c>
      <c r="B39" s="59" t="s">
        <v>50</v>
      </c>
      <c r="C39" s="123">
        <f>1.09%*C45</f>
        <v>0</v>
      </c>
      <c r="D39" s="78"/>
      <c r="E39" s="80"/>
      <c r="F39" s="80"/>
      <c r="G39" s="90"/>
      <c r="H39" s="83"/>
      <c r="I39" s="54"/>
      <c r="J39" s="54"/>
      <c r="K39" s="54"/>
      <c r="L39" s="54"/>
      <c r="M39" s="54"/>
      <c r="N39" s="54"/>
      <c r="O39" s="63"/>
    </row>
    <row r="40" spans="1:15" s="12" customFormat="1" ht="43.5" customHeight="1" x14ac:dyDescent="0.25">
      <c r="A40" s="58">
        <v>3</v>
      </c>
      <c r="B40" s="59" t="s">
        <v>51</v>
      </c>
      <c r="C40" s="123">
        <f>29.13%*C45</f>
        <v>0</v>
      </c>
      <c r="D40" s="78"/>
      <c r="E40" s="80"/>
      <c r="F40" s="80"/>
      <c r="G40" s="90"/>
      <c r="H40" s="83"/>
      <c r="I40" s="54"/>
      <c r="J40" s="54"/>
      <c r="K40" s="54"/>
      <c r="L40" s="54"/>
      <c r="M40" s="54"/>
      <c r="N40" s="54"/>
      <c r="O40" s="63"/>
    </row>
    <row r="41" spans="1:15" s="12" customFormat="1" ht="43.5" customHeight="1" x14ac:dyDescent="0.25">
      <c r="A41" s="58">
        <v>4</v>
      </c>
      <c r="B41" s="59" t="s">
        <v>52</v>
      </c>
      <c r="C41" s="128">
        <f>2.34%*C45</f>
        <v>0</v>
      </c>
      <c r="D41" s="78"/>
      <c r="E41" s="80"/>
      <c r="F41" s="80"/>
      <c r="G41" s="90"/>
      <c r="H41" s="83"/>
      <c r="I41" s="54"/>
      <c r="J41" s="54"/>
      <c r="K41" s="54"/>
      <c r="L41" s="54"/>
      <c r="M41" s="54"/>
      <c r="N41" s="54"/>
      <c r="O41" s="63"/>
    </row>
    <row r="42" spans="1:15" s="12" customFormat="1" ht="43.5" customHeight="1" x14ac:dyDescent="0.25">
      <c r="A42" s="58">
        <v>5</v>
      </c>
      <c r="B42" s="59" t="s">
        <v>53</v>
      </c>
      <c r="C42" s="123">
        <f>1.75%*C45</f>
        <v>0</v>
      </c>
      <c r="D42" s="78"/>
      <c r="E42" s="80"/>
      <c r="F42" s="80"/>
      <c r="G42" s="90"/>
      <c r="H42" s="83"/>
      <c r="I42" s="54"/>
      <c r="J42" s="54"/>
      <c r="K42" s="54"/>
      <c r="L42" s="54"/>
      <c r="M42" s="54"/>
      <c r="N42" s="54"/>
      <c r="O42" s="63"/>
    </row>
    <row r="43" spans="1:15" s="12" customFormat="1" ht="43.5" customHeight="1" x14ac:dyDescent="0.25">
      <c r="A43" s="60">
        <v>6</v>
      </c>
      <c r="B43" s="61" t="s">
        <v>54</v>
      </c>
      <c r="C43" s="123">
        <f>1.57%*C45</f>
        <v>0</v>
      </c>
      <c r="D43" s="78"/>
      <c r="E43" s="80"/>
      <c r="F43" s="80"/>
      <c r="G43" s="90"/>
      <c r="H43" s="83"/>
      <c r="I43" s="54"/>
      <c r="J43" s="54"/>
      <c r="K43" s="54"/>
      <c r="L43" s="54"/>
      <c r="M43" s="54"/>
      <c r="N43" s="54"/>
      <c r="O43" s="63"/>
    </row>
    <row r="44" spans="1:15" s="12" customFormat="1" ht="43.5" customHeight="1" thickBot="1" x14ac:dyDescent="0.3">
      <c r="A44" s="58">
        <v>7</v>
      </c>
      <c r="B44" s="59" t="s">
        <v>55</v>
      </c>
      <c r="C44" s="129">
        <f>0.34%*C45</f>
        <v>0</v>
      </c>
      <c r="D44" s="79"/>
      <c r="E44" s="81"/>
      <c r="F44" s="81"/>
      <c r="G44" s="91"/>
      <c r="H44" s="84"/>
      <c r="I44" s="62"/>
      <c r="J44" s="62"/>
      <c r="K44" s="62"/>
      <c r="L44" s="62"/>
      <c r="M44" s="62"/>
      <c r="N44" s="62"/>
      <c r="O44" s="64"/>
    </row>
    <row r="45" spans="1:15" s="12" customFormat="1" ht="60.75" customHeight="1" thickBot="1" x14ac:dyDescent="0.3">
      <c r="A45" s="21"/>
      <c r="B45" s="22" t="s">
        <v>24</v>
      </c>
      <c r="C45" s="133">
        <v>0</v>
      </c>
      <c r="D45" s="134">
        <f>D30+D38</f>
        <v>0</v>
      </c>
      <c r="E45" s="130">
        <f>E30+E38</f>
        <v>0</v>
      </c>
      <c r="F45" s="131">
        <f>F30+F38</f>
        <v>0</v>
      </c>
      <c r="G45" s="85" t="s">
        <v>32</v>
      </c>
      <c r="H45" s="23"/>
      <c r="I45" s="23"/>
      <c r="J45" s="23"/>
      <c r="K45" s="23"/>
      <c r="L45" s="24"/>
      <c r="M45" s="24"/>
      <c r="N45" s="24"/>
      <c r="O45" s="103"/>
    </row>
    <row r="46" spans="1:15" s="12" customFormat="1" ht="57" customHeight="1" thickBot="1" x14ac:dyDescent="0.3">
      <c r="A46" s="21"/>
      <c r="B46" s="25"/>
      <c r="C46" s="26"/>
      <c r="D46" s="86"/>
      <c r="E46" s="86"/>
      <c r="F46" s="86"/>
      <c r="G46" s="27" t="s">
        <v>21</v>
      </c>
      <c r="H46" s="28"/>
      <c r="I46" s="28"/>
      <c r="J46" s="29"/>
      <c r="K46" s="29"/>
      <c r="L46" s="30"/>
      <c r="M46" s="33"/>
      <c r="N46" s="102"/>
      <c r="O46" s="108"/>
    </row>
    <row r="47" spans="1:15" s="12" customFormat="1" ht="57" customHeight="1" thickBot="1" x14ac:dyDescent="0.3">
      <c r="A47" s="21"/>
      <c r="B47" s="25"/>
      <c r="C47" s="86"/>
      <c r="D47" s="30"/>
      <c r="E47" s="30"/>
      <c r="F47" s="30"/>
      <c r="G47" s="27" t="s">
        <v>61</v>
      </c>
      <c r="H47" s="93"/>
      <c r="I47" s="94"/>
      <c r="J47" s="94"/>
      <c r="K47" s="94"/>
      <c r="L47" s="94"/>
      <c r="M47" s="94"/>
      <c r="N47" s="104"/>
      <c r="O47" s="110"/>
    </row>
    <row r="48" spans="1:15" s="12" customFormat="1" ht="57" customHeight="1" x14ac:dyDescent="0.25">
      <c r="A48" s="21"/>
      <c r="B48" s="25"/>
      <c r="C48" s="86"/>
      <c r="D48" s="30"/>
      <c r="E48" s="30"/>
      <c r="F48" s="30"/>
      <c r="G48" s="27" t="s">
        <v>62</v>
      </c>
      <c r="H48" s="23"/>
      <c r="I48" s="23"/>
      <c r="J48" s="95"/>
      <c r="K48" s="23"/>
      <c r="M48" s="105"/>
      <c r="N48" s="106"/>
      <c r="O48" s="109"/>
    </row>
    <row r="49" spans="1:15" s="12" customFormat="1" ht="66.75" customHeight="1" thickBot="1" x14ac:dyDescent="0.3">
      <c r="A49" s="21"/>
      <c r="B49" s="25"/>
      <c r="C49" s="31"/>
      <c r="D49" s="31"/>
      <c r="E49" s="31"/>
      <c r="F49" s="31"/>
      <c r="G49" s="32" t="s">
        <v>33</v>
      </c>
      <c r="H49" s="96"/>
      <c r="I49" s="97"/>
      <c r="J49" s="97"/>
      <c r="K49" s="98"/>
      <c r="L49" s="96"/>
      <c r="M49" s="96"/>
      <c r="N49" s="107"/>
      <c r="O49" s="108"/>
    </row>
    <row r="50" spans="1:15" s="12" customFormat="1" ht="75.75" customHeight="1" thickBot="1" x14ac:dyDescent="0.3">
      <c r="A50" s="21"/>
      <c r="B50" s="25"/>
      <c r="C50" s="31"/>
      <c r="D50" s="31"/>
      <c r="E50" s="31"/>
      <c r="F50" s="31"/>
      <c r="G50" s="34" t="s">
        <v>34</v>
      </c>
      <c r="H50" s="99"/>
      <c r="I50" s="100"/>
      <c r="J50" s="100"/>
      <c r="K50" s="100"/>
      <c r="L50" s="100"/>
      <c r="M50" s="100"/>
      <c r="N50" s="100"/>
      <c r="O50" s="110"/>
    </row>
    <row r="51" spans="1:15" s="12" customFormat="1" ht="50.25" customHeight="1" x14ac:dyDescent="0.25">
      <c r="A51" s="21"/>
      <c r="B51" s="25"/>
      <c r="C51" s="31"/>
      <c r="D51" s="31"/>
      <c r="E51" s="31"/>
      <c r="F51" s="31"/>
      <c r="G51" s="34"/>
      <c r="H51" s="50"/>
      <c r="I51" s="50"/>
      <c r="J51" s="50"/>
      <c r="K51" s="50"/>
      <c r="L51" s="50"/>
      <c r="M51" s="50"/>
      <c r="N51" s="51"/>
    </row>
    <row r="52" spans="1:15" s="12" customFormat="1" ht="36.75" customHeight="1" x14ac:dyDescent="0.25">
      <c r="A52" s="21"/>
      <c r="B52" s="25"/>
      <c r="C52" s="31"/>
      <c r="D52" s="31"/>
      <c r="E52" s="31"/>
      <c r="F52" s="31"/>
      <c r="G52" s="34"/>
      <c r="H52" s="30"/>
      <c r="I52" s="30"/>
      <c r="J52" s="30"/>
      <c r="K52" s="30"/>
      <c r="L52" s="30"/>
      <c r="M52" s="30"/>
    </row>
    <row r="53" spans="1:15" ht="30.75" customHeight="1" thickBot="1" x14ac:dyDescent="0.55000000000000004">
      <c r="A53" s="35"/>
      <c r="G53" s="36"/>
      <c r="H53" s="55"/>
      <c r="I53" s="55"/>
      <c r="J53" s="55"/>
      <c r="K53" s="55"/>
      <c r="L53" s="55"/>
      <c r="M53" s="55"/>
    </row>
    <row r="54" spans="1:15" s="12" customFormat="1" ht="37.5" customHeight="1" thickBot="1" x14ac:dyDescent="0.3">
      <c r="A54" s="37" t="s">
        <v>26</v>
      </c>
      <c r="B54" s="38" t="s">
        <v>39</v>
      </c>
      <c r="C54" s="39"/>
      <c r="D54" s="39"/>
      <c r="E54" s="39"/>
      <c r="F54" s="39"/>
      <c r="G54" s="40"/>
      <c r="H54" s="49" t="s">
        <v>3</v>
      </c>
      <c r="I54" s="41" t="s">
        <v>25</v>
      </c>
      <c r="J54" s="42"/>
      <c r="L54" s="48" t="s">
        <v>67</v>
      </c>
      <c r="M54" s="101"/>
    </row>
    <row r="55" spans="1:15" ht="30.75" customHeight="1" thickBot="1" x14ac:dyDescent="0.55000000000000004">
      <c r="A55" s="43"/>
      <c r="G55" s="36"/>
      <c r="L55" s="55"/>
      <c r="M55" s="55"/>
    </row>
    <row r="56" spans="1:15" ht="43.5" customHeight="1" thickBot="1" x14ac:dyDescent="0.75">
      <c r="A56" s="44" t="s">
        <v>19</v>
      </c>
      <c r="B56" s="70" t="s">
        <v>58</v>
      </c>
      <c r="C56" s="71"/>
      <c r="D56" s="71"/>
      <c r="E56" s="71"/>
      <c r="F56" s="71"/>
      <c r="G56" s="72"/>
      <c r="H56" s="47" t="s">
        <v>3</v>
      </c>
      <c r="I56" s="1" t="s">
        <v>4</v>
      </c>
    </row>
    <row r="60" spans="1:15" ht="42" customHeight="1" x14ac:dyDescent="0.5">
      <c r="A60" s="1" t="s">
        <v>63</v>
      </c>
      <c r="H60" s="2" t="s">
        <v>15</v>
      </c>
    </row>
    <row r="61" spans="1:15" ht="46.5" customHeight="1" x14ac:dyDescent="0.5">
      <c r="A61" s="1" t="s">
        <v>64</v>
      </c>
      <c r="D61" s="1" t="s">
        <v>65</v>
      </c>
      <c r="F61" s="1" t="s">
        <v>16</v>
      </c>
      <c r="H61" s="1" t="s">
        <v>66</v>
      </c>
      <c r="J61" s="1" t="s">
        <v>16</v>
      </c>
    </row>
    <row r="62" spans="1:15" ht="84" customHeight="1" x14ac:dyDescent="0.5">
      <c r="F62" s="45" t="s">
        <v>28</v>
      </c>
      <c r="J62" s="45" t="s">
        <v>29</v>
      </c>
    </row>
    <row r="64" spans="1:15" ht="27.75" customHeight="1" x14ac:dyDescent="0.5"/>
    <row r="66" spans="1:1" x14ac:dyDescent="0.5">
      <c r="A66" s="46"/>
    </row>
  </sheetData>
  <mergeCells count="14">
    <mergeCell ref="B56:G56"/>
    <mergeCell ref="H50:N50"/>
    <mergeCell ref="A3:O3"/>
    <mergeCell ref="D30:D36"/>
    <mergeCell ref="D38:D44"/>
    <mergeCell ref="E30:E36"/>
    <mergeCell ref="E38:E44"/>
    <mergeCell ref="F30:F36"/>
    <mergeCell ref="F38:F44"/>
    <mergeCell ref="A4:O4"/>
    <mergeCell ref="O26:O27"/>
    <mergeCell ref="H25:N25"/>
    <mergeCell ref="C27:D27"/>
    <mergeCell ref="H26:N26"/>
  </mergeCells>
  <pageMargins left="1" right="1" top="1" bottom="1" header="0.5" footer="0.5"/>
  <pageSetup paperSize="8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2024-06-18T10:36:16Z</cp:lastPrinted>
  <dcterms:created xsi:type="dcterms:W3CDTF">2017-03-23T10:10:15Z</dcterms:created>
  <dcterms:modified xsi:type="dcterms:W3CDTF">2024-06-18T11:15:14Z</dcterms:modified>
</cp:coreProperties>
</file>