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barbara.labudzka\Desktop\Documents\2024 103 narzędzia ginekologiczne CKD2\do zamieszczenia\"/>
    </mc:Choice>
  </mc:AlternateContent>
  <xr:revisionPtr revIDLastSave="0" documentId="13_ncr:1_{F13F1CC0-ACD5-442D-AB65-E3BD72A796DF}" xr6:coauthVersionLast="47" xr6:coauthVersionMax="47" xr10:uidLastSave="{00000000-0000-0000-0000-000000000000}"/>
  <bookViews>
    <workbookView xWindow="300" yWindow="1005" windowWidth="28500" windowHeight="14595"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6" i="1" l="1"/>
  <c r="G36" i="1"/>
  <c r="G34" i="1"/>
  <c r="G32" i="1"/>
  <c r="G82" i="1" l="1"/>
  <c r="D134" i="1" l="1"/>
  <c r="G134" i="1" s="1"/>
  <c r="D133" i="1"/>
  <c r="G133" i="1" s="1"/>
  <c r="D132" i="1"/>
  <c r="G132" i="1" s="1"/>
  <c r="D131" i="1"/>
  <c r="G131" i="1" s="1"/>
  <c r="D130" i="1"/>
  <c r="G130" i="1" s="1"/>
  <c r="D129" i="1"/>
  <c r="G129" i="1" s="1"/>
  <c r="D128" i="1"/>
  <c r="G128" i="1" s="1"/>
  <c r="D265" i="1"/>
  <c r="G265" i="1" s="1"/>
  <c r="D172" i="1"/>
  <c r="G172" i="1" s="1"/>
  <c r="D264" i="1" l="1"/>
  <c r="G264" i="1" s="1"/>
  <c r="D263" i="1"/>
  <c r="G263" i="1" s="1"/>
  <c r="D262" i="1"/>
  <c r="G262" i="1" s="1"/>
  <c r="D261" i="1"/>
  <c r="G261" i="1" s="1"/>
  <c r="D260" i="1"/>
  <c r="G260" i="1" s="1"/>
  <c r="D259" i="1"/>
  <c r="G259" i="1" s="1"/>
  <c r="D258" i="1"/>
  <c r="G258" i="1" s="1"/>
  <c r="D257" i="1"/>
  <c r="G257" i="1" s="1"/>
  <c r="D256" i="1"/>
  <c r="G256" i="1" s="1"/>
  <c r="D255" i="1"/>
  <c r="G255" i="1" s="1"/>
  <c r="D254" i="1"/>
  <c r="G254" i="1" s="1"/>
  <c r="D253" i="1"/>
  <c r="G253" i="1" s="1"/>
  <c r="D252" i="1"/>
  <c r="G252" i="1" s="1"/>
  <c r="D251" i="1"/>
  <c r="G251" i="1" s="1"/>
  <c r="D250" i="1"/>
  <c r="G250" i="1" s="1"/>
  <c r="D249" i="1"/>
  <c r="G249" i="1" s="1"/>
  <c r="D248" i="1"/>
  <c r="G248" i="1" s="1"/>
  <c r="D247" i="1"/>
  <c r="G247" i="1" s="1"/>
  <c r="D246" i="1"/>
  <c r="G246" i="1" s="1"/>
  <c r="D245" i="1"/>
  <c r="G245" i="1" s="1"/>
  <c r="D244" i="1"/>
  <c r="G244" i="1" s="1"/>
  <c r="D243" i="1"/>
  <c r="G243" i="1" s="1"/>
  <c r="D242" i="1"/>
  <c r="G242" i="1" s="1"/>
  <c r="D241" i="1"/>
  <c r="G241" i="1" s="1"/>
  <c r="D239" i="1"/>
  <c r="G239" i="1" s="1"/>
  <c r="D238" i="1"/>
  <c r="G238" i="1" s="1"/>
  <c r="D237" i="1"/>
  <c r="G237" i="1" s="1"/>
  <c r="D236" i="1"/>
  <c r="G236" i="1" s="1"/>
  <c r="D235" i="1"/>
  <c r="G235" i="1" s="1"/>
  <c r="D234" i="1"/>
  <c r="G234" i="1" s="1"/>
  <c r="D233" i="1"/>
  <c r="G233" i="1" s="1"/>
  <c r="D232" i="1"/>
  <c r="G232" i="1" s="1"/>
  <c r="D231" i="1"/>
  <c r="G231" i="1" s="1"/>
  <c r="D230" i="1"/>
  <c r="G230" i="1" s="1"/>
  <c r="D229" i="1"/>
  <c r="G229" i="1" s="1"/>
  <c r="D228" i="1"/>
  <c r="G228" i="1" s="1"/>
  <c r="D227" i="1"/>
  <c r="G227" i="1" s="1"/>
  <c r="D226" i="1"/>
  <c r="G226" i="1" s="1"/>
  <c r="D225" i="1"/>
  <c r="G225" i="1" s="1"/>
  <c r="D224" i="1"/>
  <c r="G224" i="1" s="1"/>
  <c r="D223" i="1"/>
  <c r="G223" i="1" s="1"/>
  <c r="D222" i="1"/>
  <c r="G222" i="1" s="1"/>
  <c r="D221" i="1"/>
  <c r="G221" i="1" s="1"/>
  <c r="D220" i="1"/>
  <c r="G220" i="1" s="1"/>
  <c r="D218" i="1"/>
  <c r="G218" i="1" s="1"/>
  <c r="D217" i="1"/>
  <c r="G217" i="1" s="1"/>
  <c r="D216" i="1"/>
  <c r="G216" i="1" s="1"/>
  <c r="D215" i="1"/>
  <c r="G215" i="1" s="1"/>
  <c r="D214" i="1"/>
  <c r="G214" i="1" s="1"/>
  <c r="D213" i="1"/>
  <c r="G213" i="1" s="1"/>
  <c r="D212" i="1"/>
  <c r="G212" i="1" s="1"/>
  <c r="D211" i="1"/>
  <c r="G211" i="1" s="1"/>
  <c r="D210" i="1"/>
  <c r="G210" i="1" s="1"/>
  <c r="D209" i="1"/>
  <c r="G209" i="1" s="1"/>
  <c r="D208" i="1"/>
  <c r="G208" i="1" s="1"/>
  <c r="D207" i="1"/>
  <c r="G207" i="1" s="1"/>
  <c r="D206" i="1"/>
  <c r="G206" i="1" s="1"/>
  <c r="D205" i="1"/>
  <c r="G205" i="1" s="1"/>
  <c r="D204" i="1"/>
  <c r="G204" i="1" s="1"/>
  <c r="D203" i="1"/>
  <c r="G203" i="1" s="1"/>
  <c r="D202" i="1"/>
  <c r="G202" i="1" s="1"/>
  <c r="D201" i="1"/>
  <c r="G201" i="1" s="1"/>
  <c r="D198" i="1"/>
  <c r="G198" i="1" s="1"/>
  <c r="D197" i="1"/>
  <c r="G197" i="1" s="1"/>
  <c r="D196" i="1"/>
  <c r="G196" i="1" s="1"/>
  <c r="D195" i="1"/>
  <c r="G195" i="1" s="1"/>
  <c r="D194" i="1"/>
  <c r="G194" i="1" s="1"/>
  <c r="D193" i="1"/>
  <c r="G193" i="1" s="1"/>
  <c r="D192" i="1"/>
  <c r="G192" i="1" s="1"/>
  <c r="D191" i="1"/>
  <c r="G191" i="1" s="1"/>
  <c r="D190" i="1"/>
  <c r="G190" i="1" s="1"/>
  <c r="D189" i="1"/>
  <c r="G189" i="1" s="1"/>
  <c r="D188" i="1"/>
  <c r="G188" i="1" s="1"/>
  <c r="D187" i="1"/>
  <c r="G187" i="1" s="1"/>
  <c r="D186" i="1"/>
  <c r="G186" i="1" s="1"/>
  <c r="D185" i="1"/>
  <c r="G185" i="1" s="1"/>
  <c r="D184" i="1"/>
  <c r="G184" i="1" s="1"/>
  <c r="D183" i="1"/>
  <c r="G183" i="1" s="1"/>
  <c r="D182" i="1"/>
  <c r="G182" i="1" s="1"/>
  <c r="D181" i="1"/>
  <c r="G181" i="1" s="1"/>
  <c r="D180" i="1"/>
  <c r="G180" i="1" s="1"/>
  <c r="D178" i="1"/>
  <c r="G178" i="1" s="1"/>
  <c r="D177" i="1"/>
  <c r="G177" i="1" s="1"/>
  <c r="D176" i="1"/>
  <c r="G176" i="1" s="1"/>
  <c r="D175" i="1"/>
  <c r="G175" i="1" s="1"/>
  <c r="D174" i="1"/>
  <c r="G174" i="1" s="1"/>
  <c r="D173" i="1"/>
  <c r="G173" i="1" s="1"/>
  <c r="D170" i="1"/>
  <c r="G170" i="1" s="1"/>
  <c r="D169" i="1"/>
  <c r="G169" i="1" s="1"/>
  <c r="D168" i="1"/>
  <c r="G168" i="1" s="1"/>
  <c r="D167" i="1"/>
  <c r="G167" i="1" s="1"/>
  <c r="D166" i="1"/>
  <c r="G166" i="1" s="1"/>
  <c r="D165" i="1"/>
  <c r="G165" i="1" s="1"/>
  <c r="D164" i="1"/>
  <c r="G164" i="1" s="1"/>
  <c r="D163" i="1"/>
  <c r="G163" i="1" s="1"/>
  <c r="D162" i="1"/>
  <c r="G162" i="1" s="1"/>
  <c r="D161" i="1"/>
  <c r="G161" i="1" s="1"/>
  <c r="D160" i="1"/>
  <c r="G160" i="1" s="1"/>
  <c r="D159" i="1"/>
  <c r="G159" i="1" s="1"/>
  <c r="D158" i="1"/>
  <c r="G158" i="1" s="1"/>
  <c r="D157" i="1"/>
  <c r="G157" i="1" s="1"/>
  <c r="D156" i="1"/>
  <c r="G156" i="1" s="1"/>
  <c r="D155" i="1"/>
  <c r="G155" i="1" s="1"/>
  <c r="D154" i="1"/>
  <c r="G154" i="1" s="1"/>
  <c r="D153" i="1"/>
  <c r="G153" i="1" s="1"/>
  <c r="D152" i="1"/>
  <c r="G152" i="1" s="1"/>
  <c r="D151" i="1"/>
  <c r="G151" i="1" s="1"/>
  <c r="D150" i="1"/>
  <c r="G150" i="1" s="1"/>
  <c r="D149" i="1"/>
  <c r="G149" i="1" s="1"/>
  <c r="D148" i="1"/>
  <c r="G148" i="1" s="1"/>
  <c r="D147" i="1"/>
  <c r="G147" i="1" s="1"/>
  <c r="D146" i="1"/>
  <c r="G146" i="1" s="1"/>
  <c r="D145" i="1"/>
  <c r="G145" i="1" s="1"/>
  <c r="D144" i="1"/>
  <c r="G144" i="1" s="1"/>
  <c r="D143" i="1"/>
  <c r="G143" i="1" s="1"/>
  <c r="D142" i="1"/>
  <c r="G142" i="1" s="1"/>
  <c r="D141" i="1"/>
  <c r="G141" i="1" s="1"/>
  <c r="D140" i="1"/>
  <c r="G140" i="1" s="1"/>
  <c r="D139" i="1"/>
  <c r="G139" i="1" s="1"/>
  <c r="D138" i="1"/>
  <c r="G138" i="1" s="1"/>
  <c r="D137" i="1"/>
  <c r="G137" i="1" s="1"/>
  <c r="D136" i="1"/>
  <c r="G136" i="1" s="1"/>
  <c r="D135" i="1"/>
  <c r="G135" i="1" s="1"/>
  <c r="D127" i="1"/>
  <c r="G127" i="1" s="1"/>
  <c r="D126" i="1"/>
  <c r="G126" i="1" s="1"/>
  <c r="D125" i="1"/>
  <c r="G125" i="1" s="1"/>
  <c r="D124" i="1"/>
  <c r="G124" i="1" s="1"/>
  <c r="D122" i="1"/>
  <c r="G122" i="1" s="1"/>
  <c r="D121" i="1"/>
  <c r="G121" i="1" s="1"/>
  <c r="D120" i="1"/>
  <c r="G120" i="1" s="1"/>
  <c r="D119" i="1"/>
  <c r="G119" i="1" s="1"/>
  <c r="D117" i="1"/>
  <c r="G117" i="1" s="1"/>
  <c r="D116" i="1"/>
  <c r="G116" i="1" s="1"/>
  <c r="D115" i="1"/>
  <c r="G115" i="1" s="1"/>
  <c r="D114" i="1"/>
  <c r="G114" i="1" s="1"/>
  <c r="D113" i="1"/>
  <c r="G113" i="1" s="1"/>
  <c r="D111" i="1"/>
  <c r="G111" i="1" s="1"/>
  <c r="D110" i="1"/>
  <c r="G110" i="1" s="1"/>
  <c r="D109" i="1"/>
  <c r="G109" i="1" s="1"/>
  <c r="D108" i="1"/>
  <c r="G108" i="1" s="1"/>
  <c r="D107" i="1"/>
  <c r="G107" i="1" s="1"/>
  <c r="D106" i="1"/>
  <c r="G106" i="1" s="1"/>
  <c r="D105" i="1"/>
  <c r="G105" i="1" s="1"/>
  <c r="D104" i="1"/>
  <c r="G104" i="1" s="1"/>
  <c r="D103" i="1"/>
  <c r="G103" i="1" s="1"/>
  <c r="D102" i="1"/>
  <c r="G102" i="1" s="1"/>
  <c r="D101" i="1"/>
  <c r="G101" i="1" s="1"/>
  <c r="D100" i="1"/>
  <c r="G100" i="1" s="1"/>
  <c r="D99" i="1"/>
  <c r="G99" i="1" s="1"/>
  <c r="D98" i="1"/>
  <c r="G98" i="1" s="1"/>
  <c r="D97" i="1"/>
  <c r="G97" i="1" s="1"/>
  <c r="D96" i="1"/>
  <c r="G96" i="1" s="1"/>
  <c r="D95" i="1"/>
  <c r="G95" i="1" s="1"/>
  <c r="D94" i="1"/>
  <c r="G94" i="1" s="1"/>
  <c r="D93" i="1"/>
  <c r="G93" i="1" s="1"/>
  <c r="D92" i="1"/>
  <c r="G92" i="1" s="1"/>
  <c r="D91" i="1"/>
  <c r="G91" i="1" s="1"/>
  <c r="D90" i="1"/>
  <c r="G90" i="1" s="1"/>
  <c r="D89" i="1"/>
  <c r="G89" i="1" s="1"/>
  <c r="D88" i="1"/>
  <c r="G88" i="1" s="1"/>
  <c r="D87" i="1"/>
  <c r="G87" i="1" s="1"/>
  <c r="D86" i="1"/>
  <c r="G86" i="1" s="1"/>
  <c r="D85" i="1"/>
  <c r="G85" i="1" s="1"/>
  <c r="D84" i="1"/>
  <c r="G84" i="1" s="1"/>
  <c r="D81" i="1"/>
  <c r="G81" i="1" s="1"/>
  <c r="D80" i="1"/>
  <c r="G80" i="1" s="1"/>
  <c r="D79" i="1"/>
  <c r="G79" i="1" s="1"/>
  <c r="D78" i="1"/>
  <c r="G78" i="1" s="1"/>
  <c r="D77" i="1"/>
  <c r="G77" i="1" s="1"/>
  <c r="D76" i="1"/>
  <c r="G76" i="1" s="1"/>
  <c r="D75" i="1"/>
  <c r="G75" i="1" s="1"/>
  <c r="D74" i="1"/>
  <c r="G74" i="1" s="1"/>
  <c r="D73" i="1"/>
  <c r="G73" i="1" s="1"/>
  <c r="D72" i="1"/>
  <c r="G72" i="1" s="1"/>
  <c r="D71" i="1"/>
  <c r="G71" i="1" s="1"/>
  <c r="D70" i="1"/>
  <c r="G70" i="1" s="1"/>
  <c r="D69" i="1"/>
  <c r="G69" i="1" s="1"/>
  <c r="D68" i="1"/>
  <c r="G68" i="1" s="1"/>
  <c r="D67" i="1"/>
  <c r="G67" i="1" s="1"/>
  <c r="D66" i="1"/>
  <c r="G66" i="1" s="1"/>
  <c r="D65" i="1"/>
  <c r="G65" i="1" s="1"/>
  <c r="D64" i="1"/>
  <c r="G64" i="1" s="1"/>
  <c r="D63" i="1"/>
  <c r="G63" i="1" s="1"/>
  <c r="D62" i="1"/>
  <c r="G62" i="1" s="1"/>
  <c r="D61" i="1"/>
  <c r="G61" i="1" s="1"/>
  <c r="D60" i="1"/>
  <c r="G60" i="1" s="1"/>
  <c r="D59" i="1"/>
  <c r="G59" i="1" s="1"/>
  <c r="D58" i="1"/>
  <c r="G58" i="1" s="1"/>
  <c r="D57" i="1"/>
  <c r="G57" i="1" s="1"/>
  <c r="D56" i="1"/>
  <c r="G56" i="1" s="1"/>
  <c r="D55" i="1"/>
  <c r="G55" i="1" s="1"/>
  <c r="D54" i="1"/>
  <c r="G54" i="1" s="1"/>
  <c r="D53" i="1"/>
  <c r="G53" i="1" s="1"/>
  <c r="D52" i="1"/>
  <c r="G52" i="1" s="1"/>
  <c r="D51" i="1"/>
  <c r="G51" i="1" s="1"/>
  <c r="D50" i="1"/>
  <c r="G50" i="1" s="1"/>
  <c r="D49" i="1"/>
  <c r="G49" i="1" s="1"/>
  <c r="D48" i="1"/>
  <c r="G48" i="1" s="1"/>
  <c r="D47" i="1"/>
  <c r="G47" i="1" s="1"/>
  <c r="D46" i="1"/>
  <c r="G46" i="1" s="1"/>
  <c r="D45" i="1"/>
  <c r="G45" i="1" s="1"/>
  <c r="D44" i="1"/>
  <c r="G44" i="1" s="1"/>
  <c r="D43" i="1"/>
  <c r="G43" i="1" s="1"/>
  <c r="D42" i="1"/>
  <c r="G42" i="1" s="1"/>
  <c r="D41" i="1"/>
  <c r="G41" i="1" s="1"/>
  <c r="D40" i="1"/>
  <c r="G40" i="1" s="1"/>
  <c r="D39" i="1"/>
  <c r="G39" i="1" s="1"/>
  <c r="D38" i="1"/>
  <c r="G38" i="1" s="1"/>
  <c r="D37" i="1"/>
  <c r="G37" i="1" s="1"/>
  <c r="D36" i="1"/>
  <c r="D31" i="1"/>
  <c r="G31" i="1" s="1"/>
  <c r="D30" i="1"/>
  <c r="G30" i="1" s="1"/>
  <c r="D29" i="1"/>
  <c r="G29" i="1" s="1"/>
  <c r="D28" i="1"/>
  <c r="G28" i="1" s="1"/>
  <c r="D27" i="1"/>
  <c r="G27" i="1" s="1"/>
  <c r="D26" i="1"/>
  <c r="G26" i="1" s="1"/>
  <c r="D25" i="1"/>
  <c r="G25" i="1" s="1"/>
  <c r="D24" i="1"/>
  <c r="G24" i="1" s="1"/>
  <c r="D23" i="1"/>
  <c r="G23" i="1" s="1"/>
  <c r="D22" i="1"/>
  <c r="G22" i="1" s="1"/>
  <c r="D21" i="1"/>
  <c r="G21" i="1" s="1"/>
  <c r="D19" i="1"/>
  <c r="G19" i="1" s="1"/>
  <c r="D18" i="1"/>
  <c r="G18" i="1" s="1"/>
  <c r="D17" i="1"/>
  <c r="G17" i="1" s="1"/>
  <c r="D16" i="1"/>
  <c r="G16" i="1" s="1"/>
  <c r="D15" i="1"/>
  <c r="G15" i="1" s="1"/>
  <c r="D14" i="1"/>
  <c r="G14" i="1" s="1"/>
  <c r="D13" i="1"/>
  <c r="G13" i="1" s="1"/>
  <c r="D11" i="1"/>
  <c r="G11" i="1" s="1"/>
  <c r="D10" i="1"/>
  <c r="G10" i="1" s="1"/>
  <c r="D9" i="1"/>
  <c r="G9" i="1" s="1"/>
  <c r="D8" i="1"/>
  <c r="G8" i="1" s="1"/>
  <c r="D7" i="1"/>
  <c r="G7" i="1" s="1"/>
  <c r="D6" i="1"/>
  <c r="G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maja</author>
  </authors>
  <commentList>
    <comment ref="B127" authorId="0" shapeId="0" xr:uid="{00000000-0006-0000-0000-000001000000}">
      <text>
        <r>
          <rPr>
            <b/>
            <sz val="9"/>
            <color indexed="81"/>
            <rFont val="Tahoma"/>
            <charset val="1"/>
          </rPr>
          <t>maja:</t>
        </r>
        <r>
          <rPr>
            <sz val="9"/>
            <color indexed="81"/>
            <rFont val="Tahoma"/>
            <charset val="1"/>
          </rPr>
          <t xml:space="preserve">
łyżki powinny być szerokości: 4 mm, 6 mm, 8 mm, 10 mm, 12 mm, 14 mm, 16 mm, - te które tu są to są porodowe, szerokie </t>
        </r>
      </text>
    </comment>
    <comment ref="C264" authorId="0" shapeId="0" xr:uid="{00000000-0006-0000-0000-000002000000}">
      <text>
        <r>
          <rPr>
            <b/>
            <sz val="9"/>
            <color indexed="81"/>
            <rFont val="Tahoma"/>
            <charset val="1"/>
          </rPr>
          <t>maja:</t>
        </r>
        <r>
          <rPr>
            <sz val="9"/>
            <color indexed="81"/>
            <rFont val="Tahoma"/>
            <charset val="1"/>
          </rPr>
          <t xml:space="preserve">
tu dodatkowo w zestawie powinien się znaleźć się hak langenbecka: https://sklep.bbraun.pl/hak-bt311r.html</t>
        </r>
      </text>
    </comment>
    <comment ref="J264" authorId="0" shapeId="0" xr:uid="{00000000-0006-0000-0000-000003000000}">
      <text>
        <r>
          <rPr>
            <b/>
            <sz val="9"/>
            <color indexed="81"/>
            <rFont val="Tahoma"/>
            <charset val="1"/>
          </rPr>
          <t>maja:</t>
        </r>
        <r>
          <rPr>
            <sz val="9"/>
            <color indexed="81"/>
            <rFont val="Tahoma"/>
            <charset val="1"/>
          </rPr>
          <t xml:space="preserve">
do instrumentarium brakuje jeszcze jako osobnej pozycji: manipulatora macicznego - powinien być przy zestawach laparoskopowych, ale Esculap go nie ma; proponuję wydzielić osobno, tu adres strony do zakupu: https://abisspoland.pl/produkty/116-manipulator-maciczny-typu-hohl.html - potrzebujemy 3 sztuki</t>
        </r>
      </text>
    </comment>
    <comment ref="J265" authorId="0" shapeId="0" xr:uid="{00000000-0006-0000-0000-000004000000}">
      <text>
        <r>
          <rPr>
            <b/>
            <sz val="9"/>
            <color indexed="81"/>
            <rFont val="Tahoma"/>
            <charset val="1"/>
          </rPr>
          <t>maja:</t>
        </r>
        <r>
          <rPr>
            <sz val="9"/>
            <color indexed="81"/>
            <rFont val="Tahoma"/>
            <charset val="1"/>
          </rPr>
          <t xml:space="preserve">
do instrumentarium brakuje jeszcze jako osobnej pozycji: manipulatora macicznego - powinien być przy zestawach laparoskopowych, ale Esculap go nie ma; proponuję wydzielić osobno, tu adres strony do zakupu: https://abisspoland.pl/produkty/116-manipulator-maciczny-typu-hohl.html - potrzebujemy 3 sztuki</t>
        </r>
      </text>
    </comment>
  </commentList>
</comments>
</file>

<file path=xl/sharedStrings.xml><?xml version="1.0" encoding="utf-8"?>
<sst xmlns="http://schemas.openxmlformats.org/spreadsheetml/2006/main" count="540" uniqueCount="206">
  <si>
    <t>LP</t>
  </si>
  <si>
    <t>OPIS</t>
  </si>
  <si>
    <t>ILOŚĆ W ZESTAWIE</t>
  </si>
  <si>
    <t>ILOŚĆ CAŁKOWITA</t>
  </si>
  <si>
    <t>1. zestawy do szycia krocza: 2 zestawy</t>
  </si>
  <si>
    <t>IMADŁO CHIRURGICZNE TYP HEGAR Z ZAPADKĄ DŁUGOŚĆ 245 MM CZĘŚĆ ROBOCZA Z TWARDĄ WKŁADKĄ SZCZĘKI ZĄBKOWANE KRZYŻOWO SKOK 0,5 MM</t>
  </si>
  <si>
    <t>PINCETA CHIRURGICZNA PROSTA TYP GILLIES KOŃCÓWKA ROBOCZA 1/2 ZĄBKI DŁUGOŚĆ 155 MM</t>
  </si>
  <si>
    <t>KLESZCZYKI DO OPATRUNKÓW PROSTE TYP FOERSTERBALLENGER DŁUGOŚĆ 245 MM Z ZAMKIEM SZEROKOŚĆ OCZKA 13,5 MM SZCZĘKI ZĄBKOWANE SKOK ZĄBKA 1,75 MM</t>
  </si>
  <si>
    <t>NOŻYCZKI CHIRURGICZNE PROSTE TYP DEAVER OSTRO TEPE DŁUGOŚĆ 145 MM</t>
  </si>
  <si>
    <t>KLESZCZYKI NACZYNIOWE TYP PEAN PROSTE DŁUGOŚĆ 140 MM SKOK ZĄBKÓW 0,9 MM</t>
  </si>
  <si>
    <t>WZIERNIK GINEKOLOGICZNY DWUŁYŻKOWY TYP KALLMORGEN WIELKOŚĆ ŁYŻEK 75X39 MM DŁUGOŚĆ170 MM</t>
  </si>
  <si>
    <t xml:space="preserve">2. zestawy do łyżeczkowania jamy macicy po porodzie – 2 zestawy: </t>
  </si>
  <si>
    <t>ŁYŻKA GINEKOLOGICZNA BUMM DŁUGOŚĆ MAKSYMALNIE 290MM, SZEROKOŚĆ 23,5MM</t>
  </si>
  <si>
    <t>ŁYŻKA GINEKOLOGICZNA BUMM DŁUGOŚĆ MAKSYMALNIE 290MM, SZEROKOŚĆ 26MM</t>
  </si>
  <si>
    <t>ŁYŻKA GINEKOLOGICZNA BUMM DŁUGOŚĆ MAKSYMALNIE 290MM, SZEROKOŚĆ 28,5MM</t>
  </si>
  <si>
    <t>ŁYŻKA GINEKOLOGICZNA RECAMIER DŁUGOŚĆ MAKSYMALNIE 360MM, SZEROKOŚĆ 34,5MM</t>
  </si>
  <si>
    <t>KLESZCZE PORODOWE NAEGELE DŁUGOŚĆ 355MM</t>
  </si>
  <si>
    <t xml:space="preserve">3. Zestaw do ciecia cesarskiego – 2 zestawy: </t>
  </si>
  <si>
    <t>HAK OPERACYJNY TYP FRITSCH 46X75 MM FIGURA 4 DŁUGOŚĆ 235 MM</t>
  </si>
  <si>
    <t>ROZSZERZACZ MACICZNY TYP HEGAR JEDNOSTRONNY ŚREDNICA 12 MM DŁUGOŚĆ 185 MM</t>
  </si>
  <si>
    <t>UCHWYT SKALPELA NR 3 DŁUGOŚĆ 125 MM</t>
  </si>
  <si>
    <t>KLESZCZYKI NACZYNIOWE TYP ROCHESTER-OCHSNER PROSTE DŁUGOŚĆ 140 MM KOŃCÓWKA ROBOCZA 1X2 ZĄBKI SKOK ZĄBKÓW 0,8 MM</t>
  </si>
  <si>
    <t>KULOCIĄG JEDNOZĘBNY BRAUN, DŁUGOŚĆ 250MM</t>
  </si>
  <si>
    <t>KLESZCZYKI NACZYNIOWE TYP PEAN ODGIĘTE DŁUGOŚĆ 140 MM SKOK ZĄBKÓW 0,9 MM</t>
  </si>
  <si>
    <t>PINCETA CHIRURGICZNA STANDARD PROSTA KOŃCÓWKA ROBOCZA 1/2 ZĄBKI DŁUGOŚĆ 145 MM</t>
  </si>
  <si>
    <t>KLESZCZYKI NACZYNIOWE TYP ROCHESTER-PEAN PROSTE DŁUGOŚĆ 200 MM SKOK ZĄBKÓW 0,9 MM</t>
  </si>
  <si>
    <t>SSAK TYPU FERGUSSON, ŚREDNICA 4MM, DŁUGOŚĆ CZĘŚCI PRACUJĄCEJ 110MM, DŁUGOŚĆ CAŁKOWITA 195MM</t>
  </si>
  <si>
    <t>ROZWIERACZ TYP COLLIN SKŁADAJĄCY SIĘ Z PARY BOCZNYCH ŁYŻEK O WYMIARACH 37X98 MM I ŁYŻKI ŚRODKOWEJ O WYMIARACH 52X76 MM</t>
  </si>
  <si>
    <t>RAMA OWALNA BRZUSZNA TYP MUENSTER WYMIARY 408X350 MM SKŁADAJĄCA SIĘ Z DWÓCH CZĘŚCI ROZKŁADALNA</t>
  </si>
  <si>
    <t>PRĘT PRZEDŁUŻAJĄCY RAMĘ OWALNĄ TYP MUENSTER DŁUGOŚĆ 100 MM</t>
  </si>
  <si>
    <t>UCHWYT MOCUJĄCY PRĘTY OKRĄGŁE TYP MUENSTER</t>
  </si>
  <si>
    <t>PRĘT OKRĄGŁY KARBOWANY DŁUGOŚĆ 150 MM</t>
  </si>
  <si>
    <t>PRĘT OKRĄGŁY KARBOWANY DŁUGOŚĆ 100 MM PRZEDŁUŻENIE</t>
  </si>
  <si>
    <t>HAK POWŁOKOWY ROZMIAR I WYMIARY GŁĘBOKOŚĆ 62 MM SZEROKOŚĆ 67 MM DO RAMY TYP MUENSTER</t>
  </si>
  <si>
    <t>HAK POWŁOKOWY ROZMIAR II WYMIARY GŁĘBOKOŚĆ 80 MM SZEROKOŚĆ 80 MM DO RAMY TYP MUENSTER</t>
  </si>
  <si>
    <t>HAK POWŁOKOWY  WYMIARY GŁĘBOKOŚĆ 50 MM SZEROKOŚĆ 105 MM DO RAMY TYP MUENSTER</t>
  </si>
  <si>
    <t>HAK OPERACYJNY TYP KELLY WYMIARY GŁĘBOKOŚĆ 50 MM SZEROKOŚĆ 63 MM DO RAMY TYP MUENSTER</t>
  </si>
  <si>
    <t>HAK OPERACYJNY TYP KELLY WYMIARY GŁĘBOKOŚĆ 70 MM SZEROKOŚĆ 63 MM DO RAMY TYP MUENSTER</t>
  </si>
  <si>
    <t>HAK POWŁOKOWY  WYMIARY GŁĘBOKOŚĆ 100 MM SZEROKOŚĆ 100 MM DO RAMY TYP MUENSTER</t>
  </si>
  <si>
    <t>HAK POWŁOKOWY  WYMIARY GŁĘBOKOŚĆ 100 MM SZEROKOŚĆ 120 MM DO RAMY TYP MUENSTER</t>
  </si>
  <si>
    <t>PARA ŁYŻEK BOCZNYCH TYP COLLIN WYMIARY 59X80 MM Z ZATRZASKIEM KULOWYM</t>
  </si>
  <si>
    <t>PARA ŁYŻEK BOCZNYCH TYP COLLIN WYMIARY 50X59 MM Z ZATRZASKIEM KULOWYM</t>
  </si>
  <si>
    <t>PARA ŁYŻEK BOCZNYCH TYP COLLIN WYMIARY 58X80 MM Z ZATRZASKIEM KULOWYM</t>
  </si>
  <si>
    <t>PARA ŁYŻEK BOCZNYCH TYP COLLIN WYMIARY 72X84 MM Z ZATRZASKIEM KULOWYM</t>
  </si>
  <si>
    <t>PARA ŁYŻEK BOCZNYCH TYP COLLIN WYMIARY 37X62 MM Z ZATRZASKIEM KULOWYM</t>
  </si>
  <si>
    <t>PARA ŁYŻEK BOCZNYCH TYP COLLIN WYMIARY 37X80 MM Z ZATRZASKIEM KULOWYM</t>
  </si>
  <si>
    <t>PARA ŁYŻEK BOCZNYCH TYP COLLIN WYMIARY 37X98 MM Z ZATRZASKIEM KULOWYM</t>
  </si>
  <si>
    <t>HAK PĘCHERZOWY W KSZTAŁCIE LITERY Y WYMIARY GŁĘBOKOŚĆ 170 MM SZEROKOŚĆ 73 MM DO RAMY TYP MUENSTER</t>
  </si>
  <si>
    <t xml:space="preserve">ŁYŻKA DO ROZWIERACZA TYP MUNSTER O WYMIARACH 68X56 MM Z ZATRZASKIEM KULOWYM </t>
  </si>
  <si>
    <t>HAK BRZUSZNY TYP MIKULICZ WYMIARY GŁĘBOKOŚĆ 120 MM SZEROKOŚĆ 50 MM DO RAMY TYP MUENSTER</t>
  </si>
  <si>
    <t>HAK BRZUSZNY TYP MIKULICZ WYMIARY GŁĘBOKOŚĆ 155 MM SZEROKOŚĆ 50 MM DO RAMY TYP MUENSTER</t>
  </si>
  <si>
    <t>HAK WĄTROBOWY WYMIARY GŁĘBOKOŚĆ 140 MM SZEROKOŚĆ 85 MM DO RAMY TYP MUENSTER</t>
  </si>
  <si>
    <t>HAK PĘCHERZOWY WYMIARY GŁĘBOKOŚĆ 115 MM SZEROKOŚĆ 85 MM WYGIĘTY POD KĄTEM 30 STOPNI DO RAMY TYP MUENSTER</t>
  </si>
  <si>
    <t>HAK WĄTROBOWY 125X40 MM</t>
  </si>
  <si>
    <t>HAK OPERACYJNY TYP KELLY DŁUGI WYMIARY GŁĘBOKOŚĆ 150 MM SZEROKOŚĆ 39 MM DO RAMY TYP MUENSTER</t>
  </si>
  <si>
    <t>HAK OPERACYJNY TYP KELLY WYMIARY GŁĘBOKOŚĆ 220 MM SZEROKOŚĆ 40 MM DO RAMY TYP MUENSTER</t>
  </si>
  <si>
    <t>HAK OPERACYJNY TYP KELLY WYMIARY GŁĘBOKOŚĆ 220 MM SZEROKOŚĆ 70 MM DO RAMY TYP MUENSTER</t>
  </si>
  <si>
    <t>HAK OPERACYJNY TYP KELLY STOŻKOWY WYMIARY GŁĘBOKOŚĆ 220 MM SZEROKOŚĆ 70 MM DO RAMY TYP MUENSTER</t>
  </si>
  <si>
    <t>ŁYŻKA POCHWOWA TYLNA WYMIARY GŁĘBOKOŚĆ 115 MM SZEROKOŚĆ 25 MM DO RAMY TYP MUENSTER</t>
  </si>
  <si>
    <t>HAK OPERACYJNY WYMIARY GŁĘBOKOŚĆ 220 MM SZEROKOŚĆ 25 MM DO RAMY TYP MUENSTER</t>
  </si>
  <si>
    <t>HAK BRZUSZNY WYMIARY GŁĘBOKOŚĆ 220 MM SZEROKOŚĆ 30 MM ELASTYCZNY (MODYFIKOWALNY) DO RAMY TYP MUENSTER</t>
  </si>
  <si>
    <t>HAK BRZUSZNY WYMIARY GŁĘBOKOŚĆ 220 MM SZEROKOŚĆ 40 MM ELASTYCZNY (MODYFIKOWALNY) DO RAMY TYP MUENSTER</t>
  </si>
  <si>
    <t>HAK BRZUSZNY WYMIARY GŁĘBOKOŚĆ 220 MM SZEROKOŚĆ 50 MM ELASTYCZNY (MODYFIKOWALNY) DO RAMY TYP MUENSTER</t>
  </si>
  <si>
    <t>HAK BRZUSZNY WYMIARY GŁĘBOKOŚĆ 220 MM SZEROKOŚĆ 85 MM ELASTYCZNY (MODYFIKOWALNY) DO RAMY TYP MUENSTER</t>
  </si>
  <si>
    <t>HAK OPERACYJNY TYP DEAVER FIGURA 2 1/2 WYMIARY GŁĘBOKOŚĆ 85 MM SZEROKOŚĆ 25 MM DO RAMY TYP MUENSTER</t>
  </si>
  <si>
    <t>ŁYŻKA POCHWOWA BOCZNA WYMIARY GŁĘBOKOŚĆ 75 MM SZEROKOŚĆ 25 MM DO RAMY TYP MUENSTER</t>
  </si>
  <si>
    <t>UCHWYT RĘCZNY DO HAKÓW TYP MUENSTER</t>
  </si>
  <si>
    <t>MOCOWANIE RAMIENIA PODAW.D.STOŁU OPER.</t>
  </si>
  <si>
    <t>UCHWYT PODRZYMUJĄCY I MOCUJĄCY HAK DO POLA OPERACYJNEGO</t>
  </si>
  <si>
    <t>ZACISK MOCUJĄCY RAMĘ Z UCHWYTEM TYP MUENSTER</t>
  </si>
  <si>
    <t>KOSZ DO SYSTEMU MUENSTER O WYMIARACH 540X253X100 MM</t>
  </si>
  <si>
    <t>KOSZ DO SYSTEMU MUENSTER O WYMIARACH 540X253X50 MM</t>
  </si>
  <si>
    <t>POKRYWA KONTENERA STERYLIZACYJNEGO CAŁKOWICIE METALOWA Z FILTRAMI WIELORAZOWYMI NA MINIMUM 5000 CYKLI</t>
  </si>
  <si>
    <t>WANNA DO KONTENERA O WYMIARACH 592X274X247MM WYKONANA ZE STOPU ALUMINIUM Z ERGONOMICZNYMI UCHWYTAMI BLOKUJACYMI SIĘ POD  KATEM 90 STOPNI. WYPOSAŻONA W UCHWYTY NA TABLICZKI IDENTYFIKACYJNE PO OBU STRONACH KONTENERA.</t>
  </si>
  <si>
    <t xml:space="preserve">4. Zestaw do operacji brzusznych (histerektomii, amputacji nadpochwowych, adnexectomii, panhysterektomii) – 6 zestawów: </t>
  </si>
  <si>
    <t>KLESZCZYKI DO OPATRUNKÓW PROSTE TYP MAIER DŁUGOŚĆ 265 MM Z ZAMKIEM SZEROKOŚĆ SZCZĘKI 7 MM SKOK ZĄBKÓW 1,25 MM</t>
  </si>
  <si>
    <t>PINCETA ANATOMICZNA STANDARD PROSTA DŁUGOŚĆ 160 MM</t>
  </si>
  <si>
    <t>NOŻYCZKI MACICZNE ODGIĘTE TYP SIMS DŁUGOŚĆ 200 MM OSTRZA TĘPO TEPE UTWARDZONE Z TWARDĄ WKŁADKĄ ZE SZLIFEM FALISTYM ZŁOTE UCHA</t>
  </si>
  <si>
    <t>NOŻYCZKI CHIRURGICZNE ODGIĘTE TYP COOPER TĘPO TEPE DŁUGOŚĆ 165 MM</t>
  </si>
  <si>
    <t>NOŻYCZKI PREPARACYJNE ODGIĘTE TYP NELSON METZENBAUM DŁUGOŚĆ 260 MM OSTRZA TĘPO TEPE UTWARDZONE Z TWARDĄ WKŁADKĄ ZŁOTE UCHA</t>
  </si>
  <si>
    <t>ZACISK OPATRUNKOWY TYP BACKHAUS ODGIĘTY 50 STOPNI DŁUGOŚĆ 110 MM ROZSTAW SZCZĘK 14 MM</t>
  </si>
  <si>
    <t>KLESZCZYKI NACZYNIOWE TYP ROCHESTER-PEAN PROSTE DŁUGOŚĆ 185 MM SKOK ZĄBKÓW 0,9 MM</t>
  </si>
  <si>
    <t>KLESZCZYKI NACZYNIOWE TYP ROCHESTER-PEAN ODGIĘTE DŁUGOŚĆ 185 MM SKOK ZĄBKÓW 0,9 MM</t>
  </si>
  <si>
    <t>KLESZCZYKI NACZYNIOWE TYP KOCHER-OCHSNER PROSTE DŁUGOŚĆ 160 MM KOŃCÓWKA ROBOCZA 1X2 ZĄBKI SKOK ZĄBKÓW 0,8 MM</t>
  </si>
  <si>
    <t>KLESZCZYKI DO OTRZEWNEJ TYP MIKULICZ ODGIĘTE DŁUGOŚĆ 205 MM KOŃCÓWKA ROBOCZA 1X2 ZĄBKI</t>
  </si>
  <si>
    <t>DYSEKTOR DWUSTRONNY MODEL SZWEDZKI, DŁUGOŚĆ 180MM</t>
  </si>
  <si>
    <t>KLESZCZYKI JELITOWE TYP ALLIS DŁUGOŚĆ 155 MM PROSTE 5X6 ZĄBKÓW</t>
  </si>
  <si>
    <t>IMADŁO CHIRURGICZNE TYP HEGAR-MAYO Z ZAPADKĄ DŁUGOŚĆ 205 MM CZĘŚĆ ROBOCZA Z TWARDĄ WKŁADKĄ SZCZĘKI ZĄBKOWANE KRZYŻOWO SKOK 0,5 MM</t>
  </si>
  <si>
    <t>IMADŁO CHIRURGICZNE TYP HEGAR-MAYO Z ZAPADKĄ DŁUGOŚĆ 235 MM CZĘŚĆ ROBOCZA Z TWARDĄ WKŁADKĄ SZCZĘKI ZĄBKOWANE KRZYŻOWO SKOK 0,5 MM</t>
  </si>
  <si>
    <t>HAK OPERACYJNY TYP FRITSCH 64X85 MM FIGURA 5 DŁUGOŚĆ 235 MM</t>
  </si>
  <si>
    <t>HAK OPERACYJNY TYP KOCHER-LANGENBECK 80X12 MM PRZEKRÓJ PROSTOKĄTNY DŁUGOŚĆ 215 MM</t>
  </si>
  <si>
    <t>HAK OPERACYJNY TYP FARABEUF MAŁY DWUSTRONNY DŁUGOŚĆ125 MM ZESTAW SKŁADAJĄCY SIĘ Z DWÓCH HAKÓW WYMIARY 25X10 MM I 32X12MM ORAZ 22X10MM I 28X12 MM</t>
  </si>
  <si>
    <t>HAK OPERACYJNY TYP RICHARDSON-EASTMAN ZESTAW DWÓCH HAKÓW 38X37 22X21 MM I 64X43 29X30 MM</t>
  </si>
  <si>
    <t>HAK BRZUSZNY POWŁOKOWY TYP MIKULICZ 180X50 DŁUGOŚĆ 260 MM</t>
  </si>
  <si>
    <t>ŁYŻKA JEIITOWA I BRZUSZNA DWU STRONNA TYP REVERDIN SZEROKOŚĆ ŁYŻKI GÓRNEJ 63 MM DOLNEJ 45 MM DŁUGOŚĆ 285 MM</t>
  </si>
  <si>
    <t>PROWADNICA SONDY TYP KOCHER PUSTA W ŚRODKU Z OTWOREM SZEROKOŚĆ 12/170 MM</t>
  </si>
  <si>
    <t>POKRYWA KONTENERA STERYLIZACYJNEGO CAŁKOWICIE METALOWA Z FILTRAMI WIELORAZOWYMI NA MINIMUM 5000 CYKLI, ROZMIAR 1/2, DO WYBORU 5 KOLORÓW</t>
  </si>
  <si>
    <t>WANNA KONTEREA STERYLIZACYJNEGO ROZMIAR 1/2, WYSOKOŚĆ 90MM</t>
  </si>
  <si>
    <t>KOSZ PERFOROWANY PASUJĄCY DO KONTENERA 1/2, ROZMIAR 243X253X56MM</t>
  </si>
  <si>
    <t>TABLICZKA IDENTYFIKACYJNA DO KONTENERA</t>
  </si>
  <si>
    <t xml:space="preserve">5. Dodatkowy zestaw do dużych macic – 2 sztuki: </t>
  </si>
  <si>
    <t>SCHROEDER TENACULUM FRCPSSTR2X2 250MM</t>
  </si>
  <si>
    <t>KORKOCIĄG DOYEN, DŁUGOŚĆ 150MM</t>
  </si>
  <si>
    <t>KLESZCZYKI ATRUMATYCZNE DE BAKEY DO PRZYMACICZA TYP WERTHEIM ODGIĘTE DŁUGOŚĆ 245 MM</t>
  </si>
  <si>
    <t>KLESZCZE NACYNIOWE DE'BAKEY ZAGIĘTE, DŁUGOŚĆ 160MM</t>
  </si>
  <si>
    <t xml:space="preserve">6. Dodatkowy zestaw dla otyłych pacjentek – 2 sztuki: </t>
  </si>
  <si>
    <t>NOŻYCZKI PREPARACYJNE ZAKRZYWIONE TYP METZENBAUM DŁUGOŚĆ 230 MM OSTRZA TĘPO TEPE UTWARDZONE Z TWARDĄ WKŁADKĄ ZŁOTE UCHA</t>
  </si>
  <si>
    <t>KLESZCZYKI NACZYNIOWE TYP PEAN PROSTE DŁUGOŚĆ 280 MM SKOK ZĄBKÓW 1,25 MM</t>
  </si>
  <si>
    <t>IMADŁO CHIRURGICZNE TYP HEGAR-MAYO Z ZAPADKĄ DŁUGOŚĆ 265 MM CZĘŚĆ ROBOCZA Z TWARDĄ WKŁADKĄ SZCZĘKI ZĄBKOWANE KRZYŻOWO SKOK 0,5 MM</t>
  </si>
  <si>
    <t>DISEKTOR TYPU PENFIELD, DWUSTRONNY, DELIKATNIE ODGIĘTY, DŁUGOŚĆ 290MM</t>
  </si>
  <si>
    <t xml:space="preserve">7. Zestaw do łyżeczkowania ginekologicznego – 6 zestawów: </t>
  </si>
  <si>
    <t>WZIERNIK GINEKOLOGICZNY DWUŁYŻKOWY TYP KALLMORGEN WIELKOŚĆ ŁYŻEK 95X39 MM DŁUGOŚĆ 200 MM</t>
  </si>
  <si>
    <t>WZIERNIK GINEKOLOGICZNY TYP KRISTELLER ( ŁYŻKA DOLNA ) WYMIARY 110X30MM DŁ 215 MM</t>
  </si>
  <si>
    <t>WZIERNIK GINEKOLOGICZNY TYP KRISTELLER ( ŁYŻKA GÓRNA ) WYMIARY 115X26MM DŁUGOŚĆ 220 MM</t>
  </si>
  <si>
    <t>WZIERNIK GINEKOLOGICZNY TYP KRISTELLER ( ŁYŻKA DOLNA ) WYMIARY 110X36MM DŁ 215 MM</t>
  </si>
  <si>
    <t>WZIERNIK GINEKOLOGICZNY TYP KRISTELLER ( ŁYŻKA GÓRNA ) WYMIARY 115X32MM DŁUGOŚĆ 220 MM</t>
  </si>
  <si>
    <t>KLESZCZE WINTER, PROSTE, FIG. 1, DŁUGOŚĆ 290MM</t>
  </si>
  <si>
    <t>KLESZCZE WINTER, PROSTE, FIG. 2, DŁUGOŚĆ 290MM</t>
  </si>
  <si>
    <t>KLESZCZE WINTER, ZAGIĘTE, FIG. 1, DŁUGOŚĆ 290MM</t>
  </si>
  <si>
    <t>KLESZCZE WINTER, ZAGIĘTE, FIG. 2, DŁUGOŚĆ 290MM</t>
  </si>
  <si>
    <t>ROZSZERZACZ MACICZNY TYP HEGAR JEDNOSTRONNY ŚREDNICA 1 MM DŁUGOŚĆ 185 MM</t>
  </si>
  <si>
    <t>ROZSZERZACZ MACICZNY TYP HEGAR JEDNOSTRONNY ŚREDNICA 2 MM DŁUGOŚĆ 185 MM</t>
  </si>
  <si>
    <t>ROZSZERZACZ MACICZNY TYP HEGAR JEDNOSTRONNY ŚREDNICA 3 MM DŁUGOŚĆ 185 MM</t>
  </si>
  <si>
    <t>ROZSZERZACZ MACICZNY TYP HEGAR JEDNOSTRONNY ŚREDNICA 4 MM DŁUGOŚĆ 185 MM</t>
  </si>
  <si>
    <t>ROZSZERZACZ MACICZNY TYP HEGAR JEDNOSTRONNY ŚREDNICA 5 MM DŁUGOŚĆ 185 MM</t>
  </si>
  <si>
    <t>ROZSZERZACZ MACICZNY TYP HEGAR JEDNOSTRONNY ŚREDNICA 6 MM DŁUGOŚĆ 185 MM</t>
  </si>
  <si>
    <t>ROZSZERZACZ MACICZNY TYP HEGAR JEDNOSTRONNY ŚREDNICA 7 MM DŁUGOŚĆ 185 MM</t>
  </si>
  <si>
    <t>ROZSZERZACZ MACICZNY TYP HEGAR JEDNOSTRONNY ŚREDNICA 8 MM DŁUGOŚĆ 185 MM</t>
  </si>
  <si>
    <t>ROZSZERZACZ MACICZNY TYP HEGAR JEDNOSTRONNY ŚREDNICA 9 MM DŁUGOŚĆ 185 MM</t>
  </si>
  <si>
    <t>ROZSZERZACZ MACICZNY TYP HEGAR JEDNOSTRONNY ŚREDNICA 10 MM DŁUGOŚĆ 185 MM</t>
  </si>
  <si>
    <t>ROZSZERZACZ MACICZNY TYP HEGAR JEDNOSTRONNY ŚREDNICA 11 MM DŁUGOŚĆ 185 MM</t>
  </si>
  <si>
    <t>ROZSZERZACZ MACICZNY TYP HEGAR JEDNOSTRONNY ŚREDNICA 13 MM DŁUGOŚĆ 185 MM</t>
  </si>
  <si>
    <t>ROZSZERZACZ MACICZNY TYP HEGAR JEDNOSTRONNY ŚREDNICA 14 MM DŁUGOŚĆ 185 MM</t>
  </si>
  <si>
    <t>ROZSZERZACZ MACICZNY TYP HEGAR JEDNOSTRONNY ŚREDNICA 15 MM DŁUGOŚĆ 185 MM</t>
  </si>
  <si>
    <t>ROZSZERZACZ MACICZNY TYP HEGAR JEDNOSTRONNY ŚREDNICA 16 MM DŁUGOŚĆ 185 MM</t>
  </si>
  <si>
    <t>ROZSZERZACZ MACICZNY TYP HEGAR JEDNOSTRONNY ŚREDNICA 17 MM DŁUGOŚĆ 185 MM</t>
  </si>
  <si>
    <t>ROZSZERZACZ MACICZNY TYP HEGAR JEDNOSTRONNY ŚREDNICA 18 MM DŁUGOŚĆ 185 MM</t>
  </si>
  <si>
    <t>POKRYWA KONTENERA STERYLIZACYJNEGO CAŁKOWICIE METALOWA Z FILTRAMI WIELORAZOWYMI NA MINIMUM 5000 CYKLI, ROZMIAR 3/4, DO WYBORU 5 KOLORÓW</t>
  </si>
  <si>
    <t>WANNA KONTEREA STERYLIZACYJNEGO ROZMIAR 3/4, WYSOKOŚĆ 90MM</t>
  </si>
  <si>
    <t>KOSZ PERFOROWANY PASUJĄCY DO KONTENERA 3/4, ROZMIAR 406X253X56MM</t>
  </si>
  <si>
    <t>8. Zestaw do prostego szycia skóry – 2 zestawy</t>
  </si>
  <si>
    <t>NOŻYCZKI  PREPARACYJNE ODGIETE TYP MAYO DŁUGOŚĆ 170 MM OSTRZA TĘPO TEPE UTWARDZONE Z TWARDĄ WKŁADKĄ ZŁOTE UCHA</t>
  </si>
  <si>
    <t>KLESZCZYKI ATRAUMATYCZNE PROSTE TYP KELLY DŁUGOŚĆ 320 MM BEZ ZAMKA</t>
  </si>
  <si>
    <t>IMADŁO CHIRURGICZNE TYP HEGAR-MAYO Z ZAPADKĄ DŁUGOŚĆ 185 MM CZĘŚĆ ROBOCZA Z TWARDĄ WKŁADKĄ SZCZĘKI ZĄBKOWANE KRZYŻOWO SKOK 0,5 MM</t>
  </si>
  <si>
    <t>PINCETA CHIRURGICZNA STANDARD PROSTA KOŃCÓWKA ROBOCZA 1/2 ZĄBKI DŁUGOŚĆ 160 MM</t>
  </si>
  <si>
    <t>KLESZCZYKI NACZYNIOWE TYP ROCHESTER-PEAN PROSTE DŁUGOŚĆ 160 MM SKOK ZĄBKÓW 0,9 MM</t>
  </si>
  <si>
    <t>KLESZCZYKI DO OPATRUNKÓW PROSTE TYP MAIER  DŁUGOŚĆ 265 MM Z ZAMKIEM SZEROKOŚĆ SZCZĘKI 7 MM SKOK ZĄBKÓW 1,25 MM</t>
  </si>
  <si>
    <t xml:space="preserve">9. Zestaw do operacji na szyjce macicy – 4 zestawy: </t>
  </si>
  <si>
    <t>NOŻYCZKI PREPARACYJNE ODGIĘTE TYP NELSON METZENBAUM DŁUGOŚĆ 230 MM OSTRZA TĘPO TEPE UTWARDZONE Z TWARDĄ WKŁADKĄ ZŁOTE UCHA</t>
  </si>
  <si>
    <t>KLESZCZYKI NACZYNIOWE TYP ROCHESTER-PEAN ODGIĘTE DŁUGOŚĆ 200 MM SKOK ZĄBKÓW 0,9 MM</t>
  </si>
  <si>
    <t xml:space="preserve">10. Zestaw do operacji na szyjce macicy LEEP-LOOP – 2 zestawy: </t>
  </si>
  <si>
    <t>PINCETA ANATOMICZNA STANDARD PROSTA DŁUGOŚĆ 145 MM</t>
  </si>
  <si>
    <t>KLESZCZYKI NACZYNIOWE TYP ROCHESTER-PEAN ODGIĘTE DŁUGOŚĆ 160 MM SKOK ZĄBKÓW 0,9 MM</t>
  </si>
  <si>
    <t>WZIERNIK GINEKOLOGICZNY JEDNOŁYŻKOWY TYP BREISKY WIELKOŚĆ ŁYŻKI 130X30 MM DŁUGOŚĆ 320 MM MODEL WIEDEŃSKI</t>
  </si>
  <si>
    <t>IGŁA DO PODWIĄZEK TYP DESCHAMPS DŁUGOŚĆ 240 MM KONIEC TĘPY WYGIĘTY ODGIĘTA W LEWO</t>
  </si>
  <si>
    <t xml:space="preserve">12. Zestaw do wycięcia macicy przez pochwę – 2 zestawy: </t>
  </si>
  <si>
    <t>UCHWYT SKALPELA NR 4 DŁUGOŚĆ 135 MM</t>
  </si>
  <si>
    <t>NOŻYCZKI PREPARACYJNE PROSTE TYP NELSON METZENBAUM DŁUGOŚĆ 305 MM KOŃCE TEPO TĘPE</t>
  </si>
  <si>
    <t>KLESZCZYKI HISTEREKTOMIJNE TYP WERTHEIM ODGIĘTE DŁUGOŚĆ 245 MM KOŃCÓWKA ROBOCZA 1X2 ZĄBKI</t>
  </si>
  <si>
    <t>IGŁA DO PODWIĄZEK TYP DESCHAMPS DŁUGOŚĆ 240 MM KONIEC TĘPY WYGIĘTY ODGIĘTA W PRAWO</t>
  </si>
  <si>
    <t>Jednostka miary</t>
  </si>
  <si>
    <t>Cena jednostkowa netto (zł)</t>
  </si>
  <si>
    <t>Wartość netto (zł)</t>
  </si>
  <si>
    <t>Vat</t>
  </si>
  <si>
    <t>Nazwa handlowa, nr katalogowy</t>
  </si>
  <si>
    <t>Nazwa i nr dokumentu dopuszczającego do obrotu i używania</t>
  </si>
  <si>
    <t>szt.</t>
  </si>
  <si>
    <t xml:space="preserve">11. Zestaw do operacji pochwowych i operacji podwieszających pochwę – 4 zestawy: </t>
  </si>
  <si>
    <t>MISKA CHIRURGICZNA POJEMNOŚĆ 0,3L</t>
  </si>
  <si>
    <t>HAK OPERACYJNY LANGENBECK, CZĘŚĆ ROBOCZA 30 X 10MM, DŁUGOŚĆ CAŁKOWITA 230MM</t>
  </si>
  <si>
    <t>ŁYŻKA GINEKOLOGICZNA RECAMIER DŁUGOŚĆ MAKSYMALNIE 300MM, SZEROKOŚĆ 4,5MM</t>
  </si>
  <si>
    <t>ŁYŻKA GINEKOLOGICZNA RECAMIER DŁUGOŚĆ MAKSYMALNIE 300MM, SZEROKOŚĆ 7,5MM</t>
  </si>
  <si>
    <t>ŁYŻKA GINEKOLOGICZNA RECAMIER DŁUGOŚĆ MAKSYMALNIE 300MM, SZEROKOŚĆ 8,5MM</t>
  </si>
  <si>
    <t>ŁYŻKA GINEKOLOGICZNA RECAMIER DŁUGOŚĆ MAKSYMALNIE 300MM, SZEROKOŚĆ 10,5MM</t>
  </si>
  <si>
    <t>ŁYŻKA GINEKOLOGICZNA RECAMIER DŁUGOŚĆ MAKSYMALNIE 300MM, SZEROKOŚĆ 12MM</t>
  </si>
  <si>
    <t>ŁYŻKA GINEKOLOGICZNA RECAMIER DŁUGOŚĆ MAKSYMALNIE 300MM, SZEROKOŚĆ 14MM</t>
  </si>
  <si>
    <t>ŁYŻKA GINEKOLOGICZNA RECAMIER DŁUGOŚĆ MAKSYMALNIE 300MM, SZEROKOŚĆ 15MM</t>
  </si>
  <si>
    <t>ŁYŻKA GINEKOLOGICZNA RECAMIER DŁUGOŚĆ MAKSYMALNIE 300MM, SZEROKOŚĆ 16,5MM</t>
  </si>
  <si>
    <t>suma netto</t>
  </si>
  <si>
    <t>Załacznik nr 2.1</t>
  </si>
  <si>
    <t xml:space="preserve">Pakiet I 
Narzędzia chirurgiczne ginekologiczne
</t>
  </si>
  <si>
    <t>Paramy wymagane</t>
  </si>
  <si>
    <t>Parametry oferowane</t>
  </si>
  <si>
    <t xml:space="preserve">Rok produkcji narzędzi – min. 2024. 
Oferowane narzędzia są fabrycznie nowe. Nie dopuszcza się oferowania narzędzi np. po regeneracji.
</t>
  </si>
  <si>
    <t>Oferowane narzędzia wykonane ze stali chirurgicznej spełniającej wymagania normy PN-EN 10088-1: 2007 lub równoważnej(ISO 7153-1 lub równoważnego) wraz z aktualizacjami.  Wymagane są następujące rodzaje i twardości stali dla poszczególnych grup narzędzi chirurgicznych:</t>
  </si>
  <si>
    <t>Haki operacyjne i retraktory -  X20CR13, 42-47 HRC.</t>
  </si>
  <si>
    <t>Nożyczki z twardą wkładką – X20Cr13, 42-47 HRC / 60-64 HRC.</t>
  </si>
  <si>
    <t>Pincety X20Cr13, 42-47 HRC; X15Cr13, 42-46 HRC.</t>
  </si>
  <si>
    <t>Kleszcze hemostatyczne X20CR13</t>
  </si>
  <si>
    <t>Kleszcze do serwet operacyjnych i kleszczyki do opatrunków X20CR13</t>
  </si>
  <si>
    <t>Retraktory X20Cr13</t>
  </si>
  <si>
    <t>Kleszcze X20Cr13, 42-47 HRC.</t>
  </si>
  <si>
    <t>Klemy X20Cr13, 42-47 HRC.</t>
  </si>
  <si>
    <t>Imadła X20Cr13, 42-47 HRC.</t>
  </si>
  <si>
    <t>Zaoferowane wyroby trwale oznakowane nazwa wytwórcy.</t>
  </si>
  <si>
    <t>Narzędzia zmatowione, hartowane próżniowo, ze wstępną pasywacją wykonana przez wytwórcę.</t>
  </si>
  <si>
    <t>Opakowania oferowanych wyrobów zawierające informacje: nr katalogowy wyrobu, nazwę wyrobu, nazwę wytwórcy.</t>
  </si>
  <si>
    <t>Wszystkie narzędzia muszą być trwale oznakowane kodem matrycowym dwuwymiarowym (kod kreskowy 2D), składającym się z czarnych i białych pół (modułow), zamieszczonych w granicach tzw. wzoru wyszukiwania – Data Matrix, zawierającym zakodowana informacje o unikalnym numerze narzędzia. Dodatkowo narzędzia oznakowane kodem data matrix zawierającym takie informacje jak miesiąc i rok sprzedaży oraz miesiąc i rok końca gwarancji. Kod możliwy do odczytania bez specjalistycznych czytników</t>
  </si>
  <si>
    <t>Wszystkie narzędzia muszą posiadać naniesiony oznakowanie uzgodnione ze szpitalem po podpisaniu umowy. Napisy maja być trwałe, czytelne, odporne na działanie chemicznych środków do dezynfekcji oraz czynniki sterylizujące, głównie na nasyconą parę wodną.</t>
  </si>
  <si>
    <t xml:space="preserve">Wobec wszystkich zaoferowanych wyrobów mogą być stosowane :  </t>
  </si>
  <si>
    <t>Mycie automatyczne w myjniach – dezynfektorach z dezynfekcją termiczną 90ºC, czas 5 min;</t>
  </si>
  <si>
    <t xml:space="preserve">Dekontaminacja zgodnie z normą EN ISO 17664:2004 lub równoważną (wymagana możliwość sterylizacji parowej w sterylizatorach z frakcjonowaną próżnią w programach o parametrach: 134ºC; 5,5 minuty.  </t>
  </si>
  <si>
    <t>Formularz ma być podpisany kwalifikowanym podpisem elektronicznym</t>
  </si>
  <si>
    <t>Gwarancja min. 24 miesiące.
Autoryzowany serwis narzędzi. Serwis umożliwiajacy pełną regenerację/naprawę narzędzia łącznie z przeprowadzeniem nowej pasywacji i nałożeniem powierzchni galwanicznych.</t>
  </si>
  <si>
    <t>ZP/103/2024</t>
  </si>
  <si>
    <t>OPIS PRZEDMIOTU ZAMÓWIENIA
FORMULARZ ASORTYMENTOWO-CENOWY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</si>
</sst>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1" x14ac:knownFonts="1">
    <font>
      <sz val="11"/>
      <color theme="1"/>
      <name val="Calibri"/>
      <family val="2"/>
      <charset val="238"/>
      <scheme val="minor"/>
    </font>
    <font>
      <b/>
      <sz val="11"/>
      <color indexed="9"/>
      <name val="Calibri"/>
    </font>
    <font>
      <b/>
      <sz val="11"/>
      <color indexed="9"/>
      <name val="Calibri"/>
      <family val="2"/>
      <charset val="238"/>
    </font>
    <font>
      <sz val="12"/>
      <color theme="1"/>
      <name val="Calibri"/>
      <family val="2"/>
      <charset val="238"/>
    </font>
    <font>
      <sz val="11"/>
      <color theme="1"/>
      <name val="Calibri"/>
      <family val="2"/>
      <charset val="238"/>
      <scheme val="minor"/>
    </font>
    <font>
      <sz val="9"/>
      <color rgb="FF000000"/>
      <name val="Calibri"/>
      <family val="2"/>
      <charset val="238"/>
      <scheme val="minor"/>
    </font>
    <font>
      <sz val="9"/>
      <color theme="1"/>
      <name val="Calibri"/>
      <family val="2"/>
      <charset val="238"/>
      <scheme val="minor"/>
    </font>
    <font>
      <sz val="9"/>
      <color indexed="81"/>
      <name val="Tahoma"/>
      <charset val="1"/>
    </font>
    <font>
      <b/>
      <sz val="9"/>
      <color indexed="81"/>
      <name val="Tahoma"/>
      <charset val="1"/>
    </font>
    <font>
      <b/>
      <sz val="11"/>
      <color theme="1"/>
      <name val="Calibri"/>
      <family val="2"/>
      <charset val="238"/>
      <scheme val="minor"/>
    </font>
    <font>
      <b/>
      <sz val="11"/>
      <color rgb="FFFF0000"/>
      <name val="Calibri"/>
      <family val="2"/>
      <charset val="238"/>
      <scheme val="minor"/>
    </font>
  </fonts>
  <fills count="7">
    <fill>
      <patternFill patternType="none"/>
    </fill>
    <fill>
      <patternFill patternType="gray125"/>
    </fill>
    <fill>
      <patternFill patternType="solid">
        <fgColor rgb="FF00B482"/>
      </patternFill>
    </fill>
    <fill>
      <patternFill patternType="solid">
        <fgColor rgb="FFFFFF00"/>
        <bgColor indexed="64"/>
      </patternFill>
    </fill>
    <fill>
      <patternFill patternType="solid">
        <fgColor rgb="FF00B482"/>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75">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0" fillId="0" borderId="4" xfId="0" applyBorder="1" applyAlignment="1">
      <alignment horizontal="center" vertical="center"/>
    </xf>
    <xf numFmtId="44" fontId="0" fillId="0" borderId="4" xfId="1" applyFont="1" applyBorder="1" applyAlignment="1">
      <alignment horizontal="center" vertical="center"/>
    </xf>
    <xf numFmtId="9" fontId="0" fillId="0" borderId="4" xfId="0" applyNumberFormat="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5"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wrapText="1"/>
    </xf>
    <xf numFmtId="0" fontId="0" fillId="3" borderId="4" xfId="0" applyFill="1" applyBorder="1" applyAlignment="1">
      <alignment horizontal="center" vertical="center"/>
    </xf>
    <xf numFmtId="44" fontId="0" fillId="3" borderId="4" xfId="1" applyFont="1" applyFill="1" applyBorder="1" applyAlignment="1">
      <alignment horizontal="center" vertical="center"/>
    </xf>
    <xf numFmtId="9" fontId="0" fillId="3" borderId="4" xfId="0" applyNumberFormat="1" applyFill="1" applyBorder="1" applyAlignment="1">
      <alignment horizontal="center" vertical="center"/>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0" borderId="6" xfId="0" applyBorder="1" applyAlignment="1">
      <alignment horizontal="center" vertical="center" wrapText="1"/>
    </xf>
    <xf numFmtId="44" fontId="0" fillId="0" borderId="0" xfId="0" applyNumberFormat="1"/>
    <xf numFmtId="0" fontId="0" fillId="3" borderId="0" xfId="0" applyFill="1"/>
    <xf numFmtId="0" fontId="0" fillId="0" borderId="7" xfId="0" applyBorder="1" applyAlignment="1">
      <alignment horizontal="center" vertical="center"/>
    </xf>
    <xf numFmtId="0" fontId="0" fillId="0" borderId="8" xfId="0" applyBorder="1"/>
    <xf numFmtId="0" fontId="0" fillId="5" borderId="7" xfId="0" applyFill="1" applyBorder="1" applyAlignment="1">
      <alignment horizontal="center" vertical="center" wrapText="1"/>
    </xf>
    <xf numFmtId="44" fontId="0" fillId="0" borderId="2" xfId="1" applyFont="1" applyBorder="1" applyAlignment="1">
      <alignment horizontal="center" vertical="center"/>
    </xf>
    <xf numFmtId="44" fontId="0" fillId="0" borderId="31" xfId="0" applyNumberFormat="1" applyBorder="1"/>
    <xf numFmtId="0" fontId="9" fillId="6" borderId="9" xfId="0" applyFont="1" applyFill="1" applyBorder="1" applyAlignment="1">
      <alignment horizontal="center"/>
    </xf>
    <xf numFmtId="0" fontId="9" fillId="6" borderId="10" xfId="0" applyFont="1" applyFill="1" applyBorder="1" applyAlignment="1">
      <alignment horizontal="center"/>
    </xf>
    <xf numFmtId="0" fontId="9" fillId="6" borderId="11" xfId="0" applyFont="1" applyFill="1" applyBorder="1" applyAlignment="1">
      <alignment horizont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0" fillId="0" borderId="15" xfId="0" applyBorder="1" applyAlignment="1">
      <alignment horizontal="left" vertical="top" wrapText="1"/>
    </xf>
    <xf numFmtId="0" fontId="0" fillId="0" borderId="6"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0" fillId="0" borderId="18" xfId="0" applyBorder="1" applyAlignment="1">
      <alignment horizontal="left" vertical="top"/>
    </xf>
    <xf numFmtId="0" fontId="0" fillId="0" borderId="1" xfId="0" applyBorder="1" applyAlignment="1">
      <alignment horizontal="left" vertical="top"/>
    </xf>
    <xf numFmtId="0" fontId="0" fillId="0" borderId="19" xfId="0" applyBorder="1" applyAlignment="1">
      <alignment horizontal="left" vertical="top"/>
    </xf>
    <xf numFmtId="0" fontId="10" fillId="0" borderId="0" xfId="0" applyFont="1" applyAlignment="1">
      <alignment horizontal="center"/>
    </xf>
    <xf numFmtId="0" fontId="0" fillId="0" borderId="22" xfId="0" applyBorder="1" applyAlignment="1">
      <alignment horizontal="left" vertical="top" wrapText="1"/>
    </xf>
    <xf numFmtId="0" fontId="0" fillId="0" borderId="1" xfId="0" applyBorder="1" applyAlignment="1">
      <alignment horizontal="left" vertical="top" wrapText="1"/>
    </xf>
    <xf numFmtId="0" fontId="0" fillId="0" borderId="26" xfId="0" applyBorder="1" applyAlignment="1">
      <alignment horizontal="left" vertical="top" wrapText="1"/>
    </xf>
    <xf numFmtId="0" fontId="0" fillId="0" borderId="22" xfId="0" applyBorder="1" applyAlignment="1">
      <alignment horizontal="left" vertical="top"/>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7" xfId="0" applyBorder="1" applyAlignment="1">
      <alignment horizontal="left" vertical="top"/>
    </xf>
    <xf numFmtId="0" fontId="0" fillId="0" borderId="28" xfId="0" applyBorder="1" applyAlignment="1">
      <alignment horizontal="left" vertical="top"/>
    </xf>
    <xf numFmtId="0" fontId="0" fillId="0" borderId="30" xfId="0" applyBorder="1" applyAlignment="1">
      <alignment horizontal="left" vertical="top"/>
    </xf>
    <xf numFmtId="0" fontId="9" fillId="0" borderId="22" xfId="0" applyFont="1" applyBorder="1" applyAlignment="1">
      <alignment horizontal="left" vertical="top" wrapText="1"/>
    </xf>
    <xf numFmtId="0" fontId="9" fillId="0" borderId="1" xfId="0" applyFont="1" applyBorder="1" applyAlignment="1">
      <alignment horizontal="left" vertical="top" wrapText="1"/>
    </xf>
    <xf numFmtId="0" fontId="9" fillId="0" borderId="26" xfId="0" applyFont="1" applyBorder="1" applyAlignment="1">
      <alignment horizontal="left" vertical="top" wrapText="1"/>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center"/>
    </xf>
    <xf numFmtId="0" fontId="9" fillId="0" borderId="0" xfId="0" applyFont="1" applyAlignment="1">
      <alignment horizontal="center" wrapText="1"/>
    </xf>
    <xf numFmtId="0" fontId="0" fillId="0" borderId="20" xfId="0" applyBorder="1" applyAlignment="1">
      <alignment horizontal="left" vertical="top" wrapText="1"/>
    </xf>
    <xf numFmtId="0" fontId="0" fillId="0" borderId="8" xfId="0" applyBorder="1" applyAlignment="1">
      <alignment horizontal="left" vertical="top" wrapText="1"/>
    </xf>
    <xf numFmtId="0" fontId="0" fillId="0" borderId="21" xfId="0" applyBorder="1" applyAlignment="1">
      <alignment horizontal="left" vertical="top" wrapText="1"/>
    </xf>
  </cellXfs>
  <cellStyles count="2">
    <cellStyle name="Normalny" xfId="0" builtinId="0"/>
    <cellStyle name="Walutowy" xfId="1" builtinId="4"/>
  </cellStyles>
  <dxfs count="0"/>
  <tableStyles count="0" defaultTableStyle="TableStyleMedium2" defaultPivotStyle="PivotStyleLight16"/>
  <colors>
    <mruColors>
      <color rgb="FF00B4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1707028</xdr:colOff>
      <xdr:row>0</xdr:row>
      <xdr:rowOff>487722</xdr:rowOff>
    </xdr:to>
    <xdr:pic>
      <xdr:nvPicPr>
        <xdr:cNvPr id="2" name="Obraz 1">
          <a:extLst>
            <a:ext uri="{FF2B5EF4-FFF2-40B4-BE49-F238E27FC236}">
              <a16:creationId xmlns:a16="http://schemas.microsoft.com/office/drawing/2014/main" id="{3E1EA49A-E4C2-F56D-A501-728A1C2B5EFA}"/>
            </a:ext>
          </a:extLst>
        </xdr:cNvPr>
        <xdr:cNvPicPr>
          <a:picLocks noChangeAspect="1"/>
        </xdr:cNvPicPr>
      </xdr:nvPicPr>
      <xdr:blipFill>
        <a:blip xmlns:r="http://schemas.openxmlformats.org/officeDocument/2006/relationships" r:embed="rId1"/>
        <a:stretch>
          <a:fillRect/>
        </a:stretch>
      </xdr:blipFill>
      <xdr:spPr>
        <a:xfrm>
          <a:off x="266700" y="0"/>
          <a:ext cx="1707028" cy="487722"/>
        </a:xfrm>
        <a:prstGeom prst="rect">
          <a:avLst/>
        </a:prstGeom>
      </xdr:spPr>
    </xdr:pic>
    <xdr:clientData/>
  </xdr:twoCellAnchor>
  <xdr:twoCellAnchor editAs="oneCell">
    <xdr:from>
      <xdr:col>6</xdr:col>
      <xdr:colOff>0</xdr:colOff>
      <xdr:row>0</xdr:row>
      <xdr:rowOff>0</xdr:rowOff>
    </xdr:from>
    <xdr:to>
      <xdr:col>7</xdr:col>
      <xdr:colOff>208508</xdr:colOff>
      <xdr:row>1</xdr:row>
      <xdr:rowOff>426</xdr:rowOff>
    </xdr:to>
    <xdr:pic>
      <xdr:nvPicPr>
        <xdr:cNvPr id="7" name="Obraz 6">
          <a:extLst>
            <a:ext uri="{FF2B5EF4-FFF2-40B4-BE49-F238E27FC236}">
              <a16:creationId xmlns:a16="http://schemas.microsoft.com/office/drawing/2014/main" id="{D029AF9A-B357-9F02-25C3-1C87C687B601}"/>
            </a:ext>
          </a:extLst>
        </xdr:cNvPr>
        <xdr:cNvPicPr>
          <a:picLocks noChangeAspect="1"/>
        </xdr:cNvPicPr>
      </xdr:nvPicPr>
      <xdr:blipFill>
        <a:blip xmlns:r="http://schemas.openxmlformats.org/officeDocument/2006/relationships" r:embed="rId2"/>
        <a:stretch>
          <a:fillRect/>
        </a:stretch>
      </xdr:blipFill>
      <xdr:spPr>
        <a:xfrm>
          <a:off x="5810250" y="0"/>
          <a:ext cx="1170533" cy="5243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3"/>
  <sheetViews>
    <sheetView tabSelected="1" topLeftCell="A7" workbookViewId="0">
      <selection activeCell="M4" sqref="M4"/>
    </sheetView>
  </sheetViews>
  <sheetFormatPr defaultRowHeight="15" x14ac:dyDescent="0.25"/>
  <cols>
    <col min="1" max="1" width="4" bestFit="1" customWidth="1"/>
    <col min="2" max="2" width="36.42578125" customWidth="1"/>
    <col min="3" max="3" width="10.85546875" customWidth="1"/>
    <col min="4" max="4" width="13.5703125" customWidth="1"/>
    <col min="6" max="6" width="13.140625" customWidth="1"/>
    <col min="7" max="7" width="14.42578125" customWidth="1"/>
  </cols>
  <sheetData>
    <row r="1" spans="1:10" ht="41.25" customHeight="1" x14ac:dyDescent="0.25">
      <c r="B1" s="70"/>
      <c r="C1" s="70"/>
      <c r="G1" s="70"/>
      <c r="H1" s="70"/>
      <c r="I1" s="70"/>
      <c r="J1" s="70"/>
    </row>
    <row r="2" spans="1:10" ht="41.25" customHeight="1" x14ac:dyDescent="0.25">
      <c r="B2" t="s">
        <v>179</v>
      </c>
      <c r="C2" s="71" t="s">
        <v>205</v>
      </c>
      <c r="D2" s="70"/>
      <c r="E2" s="70"/>
      <c r="F2" s="70"/>
      <c r="H2" s="70" t="s">
        <v>204</v>
      </c>
      <c r="I2" s="70"/>
      <c r="J2" s="70"/>
    </row>
    <row r="3" spans="1:10" ht="78.75" customHeight="1" thickBot="1" x14ac:dyDescent="0.3">
      <c r="C3" s="71" t="s">
        <v>180</v>
      </c>
      <c r="D3" s="70"/>
      <c r="E3" s="70"/>
      <c r="F3" s="70"/>
    </row>
    <row r="4" spans="1:10" ht="84.75" thickBot="1" x14ac:dyDescent="0.3">
      <c r="A4" s="1" t="s">
        <v>0</v>
      </c>
      <c r="B4" s="1" t="s">
        <v>1</v>
      </c>
      <c r="C4" s="2" t="s">
        <v>2</v>
      </c>
      <c r="D4" s="2" t="s">
        <v>3</v>
      </c>
      <c r="E4" s="13" t="s">
        <v>160</v>
      </c>
      <c r="F4" s="14" t="s">
        <v>161</v>
      </c>
      <c r="G4" s="14" t="s">
        <v>162</v>
      </c>
      <c r="H4" s="15" t="s">
        <v>163</v>
      </c>
      <c r="I4" s="13" t="s">
        <v>164</v>
      </c>
      <c r="J4" s="16" t="s">
        <v>165</v>
      </c>
    </row>
    <row r="5" spans="1:10" ht="15.75" thickBot="1" x14ac:dyDescent="0.3">
      <c r="A5" s="3">
        <v>1</v>
      </c>
      <c r="B5" s="4" t="s">
        <v>4</v>
      </c>
      <c r="C5" s="4"/>
      <c r="D5" s="4"/>
      <c r="E5" s="17"/>
      <c r="F5" s="18"/>
      <c r="G5" s="18"/>
      <c r="H5" s="19"/>
      <c r="I5" s="20"/>
      <c r="J5" s="21"/>
    </row>
    <row r="6" spans="1:10" ht="75.75" thickBot="1" x14ac:dyDescent="0.3">
      <c r="A6" s="3">
        <v>3</v>
      </c>
      <c r="B6" s="3" t="s">
        <v>5</v>
      </c>
      <c r="C6" s="3">
        <v>1</v>
      </c>
      <c r="D6" s="3">
        <f>C6*2</f>
        <v>2</v>
      </c>
      <c r="E6" s="8" t="s">
        <v>166</v>
      </c>
      <c r="F6" s="9"/>
      <c r="G6" s="9">
        <f>(D6*F6)</f>
        <v>0</v>
      </c>
      <c r="H6" s="10">
        <v>0.08</v>
      </c>
      <c r="I6" s="11"/>
      <c r="J6" s="12"/>
    </row>
    <row r="7" spans="1:10" ht="45.75" thickBot="1" x14ac:dyDescent="0.3">
      <c r="A7" s="3">
        <v>4</v>
      </c>
      <c r="B7" s="3" t="s">
        <v>6</v>
      </c>
      <c r="C7" s="3">
        <v>1</v>
      </c>
      <c r="D7" s="3">
        <f t="shared" ref="D7:D11" si="0">C7*2</f>
        <v>2</v>
      </c>
      <c r="E7" s="8" t="s">
        <v>166</v>
      </c>
      <c r="F7" s="9"/>
      <c r="G7" s="9">
        <f t="shared" ref="G7:G70" si="1">(D7*F7)</f>
        <v>0</v>
      </c>
      <c r="H7" s="10">
        <v>0.08</v>
      </c>
      <c r="I7" s="11"/>
      <c r="J7" s="12"/>
    </row>
    <row r="8" spans="1:10" ht="75.75" thickBot="1" x14ac:dyDescent="0.3">
      <c r="A8" s="3">
        <v>5</v>
      </c>
      <c r="B8" s="3" t="s">
        <v>7</v>
      </c>
      <c r="C8" s="3">
        <v>2</v>
      </c>
      <c r="D8" s="3">
        <f t="shared" si="0"/>
        <v>4</v>
      </c>
      <c r="E8" s="8" t="s">
        <v>166</v>
      </c>
      <c r="F8" s="9"/>
      <c r="G8" s="9">
        <f t="shared" si="1"/>
        <v>0</v>
      </c>
      <c r="H8" s="10">
        <v>0.08</v>
      </c>
      <c r="I8" s="11"/>
      <c r="J8" s="12"/>
    </row>
    <row r="9" spans="1:10" ht="30.75" thickBot="1" x14ac:dyDescent="0.3">
      <c r="A9" s="3">
        <v>6</v>
      </c>
      <c r="B9" s="3" t="s">
        <v>8</v>
      </c>
      <c r="C9" s="3">
        <v>1</v>
      </c>
      <c r="D9" s="3">
        <f t="shared" si="0"/>
        <v>2</v>
      </c>
      <c r="E9" s="8" t="s">
        <v>166</v>
      </c>
      <c r="F9" s="9"/>
      <c r="G9" s="9">
        <f t="shared" si="1"/>
        <v>0</v>
      </c>
      <c r="H9" s="10">
        <v>0.08</v>
      </c>
      <c r="I9" s="11"/>
      <c r="J9" s="12"/>
    </row>
    <row r="10" spans="1:10" ht="45.75" thickBot="1" x14ac:dyDescent="0.3">
      <c r="A10" s="3">
        <v>7</v>
      </c>
      <c r="B10" s="3" t="s">
        <v>9</v>
      </c>
      <c r="C10" s="3">
        <v>4</v>
      </c>
      <c r="D10" s="3">
        <f t="shared" si="0"/>
        <v>8</v>
      </c>
      <c r="E10" s="8" t="s">
        <v>166</v>
      </c>
      <c r="F10" s="9"/>
      <c r="G10" s="9">
        <f t="shared" si="1"/>
        <v>0</v>
      </c>
      <c r="H10" s="10">
        <v>0.08</v>
      </c>
      <c r="I10" s="11"/>
      <c r="J10" s="12"/>
    </row>
    <row r="11" spans="1:10" ht="60.75" thickBot="1" x14ac:dyDescent="0.3">
      <c r="A11" s="3">
        <v>8</v>
      </c>
      <c r="B11" s="3" t="s">
        <v>10</v>
      </c>
      <c r="C11" s="3">
        <v>1</v>
      </c>
      <c r="D11" s="3">
        <f t="shared" si="0"/>
        <v>2</v>
      </c>
      <c r="E11" s="8" t="s">
        <v>166</v>
      </c>
      <c r="F11" s="9"/>
      <c r="G11" s="9">
        <f t="shared" si="1"/>
        <v>0</v>
      </c>
      <c r="H11" s="10">
        <v>0.08</v>
      </c>
      <c r="I11" s="11"/>
      <c r="J11" s="12"/>
    </row>
    <row r="12" spans="1:10" ht="30.75" thickBot="1" x14ac:dyDescent="0.3">
      <c r="A12" s="3">
        <v>9</v>
      </c>
      <c r="B12" s="4" t="s">
        <v>11</v>
      </c>
      <c r="C12" s="5"/>
      <c r="D12" s="5"/>
      <c r="E12" s="17"/>
      <c r="F12" s="18"/>
      <c r="G12" s="18"/>
      <c r="H12" s="19"/>
      <c r="I12" s="20"/>
      <c r="J12" s="21"/>
    </row>
    <row r="13" spans="1:10" ht="75.75" thickBot="1" x14ac:dyDescent="0.3">
      <c r="A13" s="3">
        <v>10</v>
      </c>
      <c r="B13" s="3" t="s">
        <v>7</v>
      </c>
      <c r="C13" s="6">
        <v>2</v>
      </c>
      <c r="D13" s="6">
        <f>C13*2</f>
        <v>4</v>
      </c>
      <c r="E13" s="8" t="s">
        <v>166</v>
      </c>
      <c r="F13" s="9"/>
      <c r="G13" s="9">
        <f t="shared" si="1"/>
        <v>0</v>
      </c>
      <c r="H13" s="10">
        <v>0.08</v>
      </c>
      <c r="I13" s="11"/>
      <c r="J13" s="12"/>
    </row>
    <row r="14" spans="1:10" ht="30.75" thickBot="1" x14ac:dyDescent="0.3">
      <c r="A14" s="3">
        <v>11</v>
      </c>
      <c r="B14" s="3" t="s">
        <v>8</v>
      </c>
      <c r="C14" s="6">
        <v>1</v>
      </c>
      <c r="D14" s="6">
        <f t="shared" ref="D14:D19" si="2">C14*2</f>
        <v>2</v>
      </c>
      <c r="E14" s="8" t="s">
        <v>166</v>
      </c>
      <c r="F14" s="9"/>
      <c r="G14" s="9">
        <f t="shared" si="1"/>
        <v>0</v>
      </c>
      <c r="H14" s="10">
        <v>0.08</v>
      </c>
      <c r="I14" s="11"/>
      <c r="J14" s="12"/>
    </row>
    <row r="15" spans="1:10" ht="45.75" thickBot="1" x14ac:dyDescent="0.3">
      <c r="A15" s="3">
        <v>12</v>
      </c>
      <c r="B15" s="3" t="s">
        <v>12</v>
      </c>
      <c r="C15" s="6">
        <v>1</v>
      </c>
      <c r="D15" s="6">
        <f t="shared" si="2"/>
        <v>2</v>
      </c>
      <c r="E15" s="8" t="s">
        <v>166</v>
      </c>
      <c r="F15" s="9"/>
      <c r="G15" s="9">
        <f t="shared" si="1"/>
        <v>0</v>
      </c>
      <c r="H15" s="10">
        <v>0.08</v>
      </c>
      <c r="I15" s="11"/>
      <c r="J15" s="12"/>
    </row>
    <row r="16" spans="1:10" ht="45.75" thickBot="1" x14ac:dyDescent="0.3">
      <c r="A16" s="3">
        <v>13</v>
      </c>
      <c r="B16" s="3" t="s">
        <v>13</v>
      </c>
      <c r="C16" s="6">
        <v>1</v>
      </c>
      <c r="D16" s="6">
        <f t="shared" si="2"/>
        <v>2</v>
      </c>
      <c r="E16" s="8" t="s">
        <v>166</v>
      </c>
      <c r="F16" s="9"/>
      <c r="G16" s="9">
        <f t="shared" si="1"/>
        <v>0</v>
      </c>
      <c r="H16" s="10">
        <v>0.08</v>
      </c>
      <c r="I16" s="11"/>
      <c r="J16" s="12"/>
    </row>
    <row r="17" spans="1:10" ht="45.75" thickBot="1" x14ac:dyDescent="0.3">
      <c r="A17" s="3">
        <v>14</v>
      </c>
      <c r="B17" s="3" t="s">
        <v>14</v>
      </c>
      <c r="C17" s="6">
        <v>1</v>
      </c>
      <c r="D17" s="6">
        <f t="shared" si="2"/>
        <v>2</v>
      </c>
      <c r="E17" s="8" t="s">
        <v>166</v>
      </c>
      <c r="F17" s="9"/>
      <c r="G17" s="9">
        <f t="shared" si="1"/>
        <v>0</v>
      </c>
      <c r="H17" s="10">
        <v>0.08</v>
      </c>
      <c r="I17" s="11"/>
      <c r="J17" s="12"/>
    </row>
    <row r="18" spans="1:10" ht="45.75" thickBot="1" x14ac:dyDescent="0.3">
      <c r="A18" s="3">
        <v>15</v>
      </c>
      <c r="B18" s="3" t="s">
        <v>15</v>
      </c>
      <c r="C18" s="6">
        <v>1</v>
      </c>
      <c r="D18" s="6">
        <f t="shared" si="2"/>
        <v>2</v>
      </c>
      <c r="E18" s="8" t="s">
        <v>166</v>
      </c>
      <c r="F18" s="9"/>
      <c r="G18" s="9">
        <f t="shared" si="1"/>
        <v>0</v>
      </c>
      <c r="H18" s="10">
        <v>0.08</v>
      </c>
      <c r="I18" s="11"/>
      <c r="J18" s="12"/>
    </row>
    <row r="19" spans="1:10" ht="30.75" thickBot="1" x14ac:dyDescent="0.3">
      <c r="A19" s="3">
        <v>16</v>
      </c>
      <c r="B19" s="3" t="s">
        <v>16</v>
      </c>
      <c r="C19" s="6">
        <v>1</v>
      </c>
      <c r="D19" s="6">
        <f t="shared" si="2"/>
        <v>2</v>
      </c>
      <c r="E19" s="8" t="s">
        <v>166</v>
      </c>
      <c r="F19" s="9"/>
      <c r="G19" s="9">
        <f t="shared" si="1"/>
        <v>0</v>
      </c>
      <c r="H19" s="10">
        <v>0.08</v>
      </c>
      <c r="I19" s="11"/>
      <c r="J19" s="12"/>
    </row>
    <row r="20" spans="1:10" ht="30.75" thickBot="1" x14ac:dyDescent="0.3">
      <c r="A20" s="3">
        <v>17</v>
      </c>
      <c r="B20" s="4" t="s">
        <v>17</v>
      </c>
      <c r="C20" s="5"/>
      <c r="D20" s="5"/>
      <c r="E20" s="17"/>
      <c r="F20" s="18"/>
      <c r="G20" s="18"/>
      <c r="H20" s="19"/>
      <c r="I20" s="20"/>
      <c r="J20" s="21"/>
    </row>
    <row r="21" spans="1:10" ht="30.75" thickBot="1" x14ac:dyDescent="0.3">
      <c r="A21" s="3">
        <v>18</v>
      </c>
      <c r="B21" s="3" t="s">
        <v>18</v>
      </c>
      <c r="C21" s="6">
        <v>1</v>
      </c>
      <c r="D21" s="6">
        <f>C21*2</f>
        <v>2</v>
      </c>
      <c r="E21" s="8" t="s">
        <v>166</v>
      </c>
      <c r="F21" s="9"/>
      <c r="G21" s="9">
        <f t="shared" si="1"/>
        <v>0</v>
      </c>
      <c r="H21" s="10">
        <v>0.08</v>
      </c>
      <c r="I21" s="11"/>
      <c r="J21" s="12"/>
    </row>
    <row r="22" spans="1:10" ht="45.75" thickBot="1" x14ac:dyDescent="0.3">
      <c r="A22" s="3">
        <v>19</v>
      </c>
      <c r="B22" s="3" t="s">
        <v>15</v>
      </c>
      <c r="C22" s="6">
        <v>1</v>
      </c>
      <c r="D22" s="6">
        <f t="shared" ref="D22:D31" si="3">C22*2</f>
        <v>2</v>
      </c>
      <c r="E22" s="8" t="s">
        <v>166</v>
      </c>
      <c r="F22" s="9"/>
      <c r="G22" s="9">
        <f t="shared" si="1"/>
        <v>0</v>
      </c>
      <c r="H22" s="10">
        <v>0.08</v>
      </c>
      <c r="I22" s="11"/>
      <c r="J22" s="12"/>
    </row>
    <row r="23" spans="1:10" ht="45.75" thickBot="1" x14ac:dyDescent="0.3">
      <c r="A23" s="3">
        <v>20</v>
      </c>
      <c r="B23" s="3" t="s">
        <v>19</v>
      </c>
      <c r="C23" s="6">
        <v>1</v>
      </c>
      <c r="D23" s="6">
        <f t="shared" si="3"/>
        <v>2</v>
      </c>
      <c r="E23" s="8" t="s">
        <v>166</v>
      </c>
      <c r="F23" s="9"/>
      <c r="G23" s="9">
        <f t="shared" si="1"/>
        <v>0</v>
      </c>
      <c r="H23" s="10">
        <v>0.08</v>
      </c>
      <c r="I23" s="11"/>
      <c r="J23" s="12"/>
    </row>
    <row r="24" spans="1:10" ht="30.75" thickBot="1" x14ac:dyDescent="0.3">
      <c r="A24" s="3">
        <v>21</v>
      </c>
      <c r="B24" s="3" t="s">
        <v>20</v>
      </c>
      <c r="C24" s="6">
        <v>1</v>
      </c>
      <c r="D24" s="6">
        <f t="shared" si="3"/>
        <v>2</v>
      </c>
      <c r="E24" s="8" t="s">
        <v>166</v>
      </c>
      <c r="F24" s="9"/>
      <c r="G24" s="9">
        <f t="shared" si="1"/>
        <v>0</v>
      </c>
      <c r="H24" s="10">
        <v>0.08</v>
      </c>
      <c r="I24" s="11"/>
      <c r="J24" s="12"/>
    </row>
    <row r="25" spans="1:10" ht="75.75" thickBot="1" x14ac:dyDescent="0.3">
      <c r="A25" s="3">
        <v>22</v>
      </c>
      <c r="B25" s="3" t="s">
        <v>21</v>
      </c>
      <c r="C25" s="6">
        <v>2</v>
      </c>
      <c r="D25" s="6">
        <f t="shared" si="3"/>
        <v>4</v>
      </c>
      <c r="E25" s="8" t="s">
        <v>166</v>
      </c>
      <c r="F25" s="9"/>
      <c r="G25" s="9">
        <f t="shared" si="1"/>
        <v>0</v>
      </c>
      <c r="H25" s="10">
        <v>0.08</v>
      </c>
      <c r="I25" s="11"/>
      <c r="J25" s="12"/>
    </row>
    <row r="26" spans="1:10" ht="30.75" thickBot="1" x14ac:dyDescent="0.3">
      <c r="A26" s="3">
        <v>23</v>
      </c>
      <c r="B26" s="3" t="s">
        <v>22</v>
      </c>
      <c r="C26" s="6">
        <v>4</v>
      </c>
      <c r="D26" s="6">
        <f t="shared" si="3"/>
        <v>8</v>
      </c>
      <c r="E26" s="8" t="s">
        <v>166</v>
      </c>
      <c r="F26" s="9"/>
      <c r="G26" s="9">
        <f t="shared" si="1"/>
        <v>0</v>
      </c>
      <c r="H26" s="10">
        <v>0.08</v>
      </c>
      <c r="I26" s="11"/>
      <c r="J26" s="12"/>
    </row>
    <row r="27" spans="1:10" ht="75.75" thickBot="1" x14ac:dyDescent="0.3">
      <c r="A27" s="3">
        <v>24</v>
      </c>
      <c r="B27" s="3" t="s">
        <v>7</v>
      </c>
      <c r="C27" s="6">
        <v>4</v>
      </c>
      <c r="D27" s="6">
        <f t="shared" si="3"/>
        <v>8</v>
      </c>
      <c r="E27" s="8" t="s">
        <v>166</v>
      </c>
      <c r="F27" s="9"/>
      <c r="G27" s="9">
        <f t="shared" si="1"/>
        <v>0</v>
      </c>
      <c r="H27" s="10">
        <v>0.08</v>
      </c>
      <c r="I27" s="11"/>
      <c r="J27" s="12"/>
    </row>
    <row r="28" spans="1:10" ht="45.75" thickBot="1" x14ac:dyDescent="0.3">
      <c r="A28" s="3">
        <v>25</v>
      </c>
      <c r="B28" s="3" t="s">
        <v>23</v>
      </c>
      <c r="C28" s="6">
        <v>4</v>
      </c>
      <c r="D28" s="6">
        <f t="shared" si="3"/>
        <v>8</v>
      </c>
      <c r="E28" s="8" t="s">
        <v>166</v>
      </c>
      <c r="F28" s="9"/>
      <c r="G28" s="9">
        <f t="shared" si="1"/>
        <v>0</v>
      </c>
      <c r="H28" s="10">
        <v>0.08</v>
      </c>
      <c r="I28" s="11"/>
      <c r="J28" s="12"/>
    </row>
    <row r="29" spans="1:10" ht="45.75" thickBot="1" x14ac:dyDescent="0.3">
      <c r="A29" s="3">
        <v>26</v>
      </c>
      <c r="B29" s="3" t="s">
        <v>24</v>
      </c>
      <c r="C29" s="6">
        <v>2</v>
      </c>
      <c r="D29" s="6">
        <f t="shared" si="3"/>
        <v>4</v>
      </c>
      <c r="E29" s="8" t="s">
        <v>166</v>
      </c>
      <c r="F29" s="9"/>
      <c r="G29" s="9">
        <f t="shared" si="1"/>
        <v>0</v>
      </c>
      <c r="H29" s="10">
        <v>0.08</v>
      </c>
      <c r="I29" s="11"/>
      <c r="J29" s="12"/>
    </row>
    <row r="30" spans="1:10" ht="45.75" thickBot="1" x14ac:dyDescent="0.3">
      <c r="A30" s="3">
        <v>27</v>
      </c>
      <c r="B30" s="3" t="s">
        <v>25</v>
      </c>
      <c r="C30" s="6">
        <v>2</v>
      </c>
      <c r="D30" s="6">
        <f t="shared" si="3"/>
        <v>4</v>
      </c>
      <c r="E30" s="8" t="s">
        <v>166</v>
      </c>
      <c r="F30" s="9"/>
      <c r="G30" s="9">
        <f t="shared" si="1"/>
        <v>0</v>
      </c>
      <c r="H30" s="10">
        <v>0.08</v>
      </c>
      <c r="I30" s="11"/>
      <c r="J30" s="12"/>
    </row>
    <row r="31" spans="1:10" ht="45.75" thickBot="1" x14ac:dyDescent="0.3">
      <c r="A31" s="3">
        <v>28</v>
      </c>
      <c r="B31" s="3" t="s">
        <v>26</v>
      </c>
      <c r="C31" s="6">
        <v>1</v>
      </c>
      <c r="D31" s="6">
        <f t="shared" si="3"/>
        <v>2</v>
      </c>
      <c r="E31" s="8" t="s">
        <v>166</v>
      </c>
      <c r="F31" s="9"/>
      <c r="G31" s="9">
        <f t="shared" si="1"/>
        <v>0</v>
      </c>
      <c r="H31" s="10">
        <v>0.08</v>
      </c>
      <c r="I31" s="11"/>
      <c r="J31" s="12"/>
    </row>
    <row r="32" spans="1:10" ht="60.75" thickBot="1" x14ac:dyDescent="0.3">
      <c r="A32" s="3">
        <v>31</v>
      </c>
      <c r="B32" s="4" t="s">
        <v>27</v>
      </c>
      <c r="C32" s="5">
        <v>3</v>
      </c>
      <c r="D32" s="5">
        <v>3</v>
      </c>
      <c r="E32" s="17" t="s">
        <v>166</v>
      </c>
      <c r="F32" s="18"/>
      <c r="G32" s="9">
        <f t="shared" si="1"/>
        <v>0</v>
      </c>
      <c r="H32" s="19">
        <v>0.08</v>
      </c>
      <c r="I32" s="20"/>
      <c r="J32" s="21"/>
    </row>
    <row r="33" spans="1:10" ht="15.75" thickBot="1" x14ac:dyDescent="0.3">
      <c r="A33" s="3">
        <v>32</v>
      </c>
      <c r="B33" s="3"/>
      <c r="C33" s="6"/>
      <c r="D33" s="6"/>
      <c r="E33" s="8"/>
      <c r="F33" s="9"/>
      <c r="G33" s="9"/>
      <c r="H33" s="10"/>
      <c r="I33" s="11"/>
      <c r="J33" s="12"/>
    </row>
    <row r="34" spans="1:10" ht="60.75" thickBot="1" x14ac:dyDescent="0.3">
      <c r="A34" s="3">
        <v>33</v>
      </c>
      <c r="B34" s="4" t="s">
        <v>27</v>
      </c>
      <c r="C34" s="5">
        <v>3</v>
      </c>
      <c r="D34" s="5">
        <v>3</v>
      </c>
      <c r="E34" s="17" t="s">
        <v>166</v>
      </c>
      <c r="F34" s="18"/>
      <c r="G34" s="9">
        <f t="shared" si="1"/>
        <v>0</v>
      </c>
      <c r="H34" s="19">
        <v>0.08</v>
      </c>
      <c r="I34" s="20"/>
      <c r="J34" s="21"/>
    </row>
    <row r="35" spans="1:10" ht="15.75" thickBot="1" x14ac:dyDescent="0.3">
      <c r="A35" s="3">
        <v>34</v>
      </c>
      <c r="B35" s="3"/>
      <c r="C35" s="6"/>
      <c r="D35" s="6"/>
      <c r="E35" s="8"/>
      <c r="F35" s="9"/>
      <c r="G35" s="9"/>
      <c r="H35" s="10"/>
      <c r="I35" s="11"/>
      <c r="J35" s="12"/>
    </row>
    <row r="36" spans="1:10" ht="60.75" thickBot="1" x14ac:dyDescent="0.3">
      <c r="A36" s="3">
        <v>35</v>
      </c>
      <c r="B36" s="4" t="s">
        <v>28</v>
      </c>
      <c r="C36" s="5">
        <v>1</v>
      </c>
      <c r="D36" s="5">
        <f>C36*2</f>
        <v>2</v>
      </c>
      <c r="E36" s="17" t="s">
        <v>166</v>
      </c>
      <c r="F36" s="18"/>
      <c r="G36" s="9">
        <f t="shared" si="1"/>
        <v>0</v>
      </c>
      <c r="H36" s="19">
        <v>0.08</v>
      </c>
      <c r="I36" s="20"/>
      <c r="J36" s="21"/>
    </row>
    <row r="37" spans="1:10" ht="30.75" thickBot="1" x14ac:dyDescent="0.3">
      <c r="A37" s="3">
        <v>36</v>
      </c>
      <c r="B37" s="3" t="s">
        <v>29</v>
      </c>
      <c r="C37" s="6">
        <v>1</v>
      </c>
      <c r="D37" s="6">
        <f t="shared" ref="D37:D81" si="4">C37*2</f>
        <v>2</v>
      </c>
      <c r="E37" s="8" t="s">
        <v>166</v>
      </c>
      <c r="F37" s="9"/>
      <c r="G37" s="9">
        <f t="shared" si="1"/>
        <v>0</v>
      </c>
      <c r="H37" s="10">
        <v>0.08</v>
      </c>
      <c r="I37" s="11"/>
      <c r="J37" s="12"/>
    </row>
    <row r="38" spans="1:10" ht="30.75" thickBot="1" x14ac:dyDescent="0.3">
      <c r="A38" s="3">
        <v>37</v>
      </c>
      <c r="B38" s="3" t="s">
        <v>30</v>
      </c>
      <c r="C38" s="6">
        <v>5</v>
      </c>
      <c r="D38" s="6">
        <f t="shared" si="4"/>
        <v>10</v>
      </c>
      <c r="E38" s="8" t="s">
        <v>166</v>
      </c>
      <c r="F38" s="9"/>
      <c r="G38" s="9">
        <f t="shared" si="1"/>
        <v>0</v>
      </c>
      <c r="H38" s="10">
        <v>0.08</v>
      </c>
      <c r="I38" s="11"/>
      <c r="J38" s="12"/>
    </row>
    <row r="39" spans="1:10" ht="30.75" thickBot="1" x14ac:dyDescent="0.3">
      <c r="A39" s="3">
        <v>38</v>
      </c>
      <c r="B39" s="3" t="s">
        <v>31</v>
      </c>
      <c r="C39" s="6">
        <v>5</v>
      </c>
      <c r="D39" s="6">
        <f t="shared" si="4"/>
        <v>10</v>
      </c>
      <c r="E39" s="8" t="s">
        <v>166</v>
      </c>
      <c r="F39" s="9"/>
      <c r="G39" s="9">
        <f t="shared" si="1"/>
        <v>0</v>
      </c>
      <c r="H39" s="10">
        <v>0.08</v>
      </c>
      <c r="I39" s="11"/>
      <c r="J39" s="12"/>
    </row>
    <row r="40" spans="1:10" ht="30.75" thickBot="1" x14ac:dyDescent="0.3">
      <c r="A40" s="3">
        <v>39</v>
      </c>
      <c r="B40" s="3" t="s">
        <v>32</v>
      </c>
      <c r="C40" s="6">
        <v>5</v>
      </c>
      <c r="D40" s="6">
        <f t="shared" si="4"/>
        <v>10</v>
      </c>
      <c r="E40" s="8" t="s">
        <v>166</v>
      </c>
      <c r="F40" s="9"/>
      <c r="G40" s="9">
        <f t="shared" si="1"/>
        <v>0</v>
      </c>
      <c r="H40" s="10">
        <v>0.08</v>
      </c>
      <c r="I40" s="11"/>
      <c r="J40" s="12"/>
    </row>
    <row r="41" spans="1:10" ht="60.75" thickBot="1" x14ac:dyDescent="0.3">
      <c r="A41" s="3">
        <v>40</v>
      </c>
      <c r="B41" s="3" t="s">
        <v>33</v>
      </c>
      <c r="C41" s="6">
        <v>1</v>
      </c>
      <c r="D41" s="6">
        <f t="shared" si="4"/>
        <v>2</v>
      </c>
      <c r="E41" s="8" t="s">
        <v>166</v>
      </c>
      <c r="F41" s="9"/>
      <c r="G41" s="9">
        <f t="shared" si="1"/>
        <v>0</v>
      </c>
      <c r="H41" s="10">
        <v>0.08</v>
      </c>
      <c r="I41" s="11"/>
      <c r="J41" s="12"/>
    </row>
    <row r="42" spans="1:10" ht="60.75" thickBot="1" x14ac:dyDescent="0.3">
      <c r="A42" s="3">
        <v>41</v>
      </c>
      <c r="B42" s="3" t="s">
        <v>34</v>
      </c>
      <c r="C42" s="6">
        <v>1</v>
      </c>
      <c r="D42" s="6">
        <f t="shared" si="4"/>
        <v>2</v>
      </c>
      <c r="E42" s="8" t="s">
        <v>166</v>
      </c>
      <c r="F42" s="9"/>
      <c r="G42" s="9">
        <f t="shared" si="1"/>
        <v>0</v>
      </c>
      <c r="H42" s="10">
        <v>0.08</v>
      </c>
      <c r="I42" s="11"/>
      <c r="J42" s="12"/>
    </row>
    <row r="43" spans="1:10" ht="45.75" thickBot="1" x14ac:dyDescent="0.3">
      <c r="A43" s="3">
        <v>42</v>
      </c>
      <c r="B43" s="3" t="s">
        <v>35</v>
      </c>
      <c r="C43" s="6">
        <v>1</v>
      </c>
      <c r="D43" s="6">
        <f t="shared" si="4"/>
        <v>2</v>
      </c>
      <c r="E43" s="8" t="s">
        <v>166</v>
      </c>
      <c r="F43" s="9"/>
      <c r="G43" s="9">
        <f t="shared" si="1"/>
        <v>0</v>
      </c>
      <c r="H43" s="10">
        <v>0.08</v>
      </c>
      <c r="I43" s="11"/>
      <c r="J43" s="12"/>
    </row>
    <row r="44" spans="1:10" ht="45.75" thickBot="1" x14ac:dyDescent="0.3">
      <c r="A44" s="3">
        <v>43</v>
      </c>
      <c r="B44" s="3" t="s">
        <v>36</v>
      </c>
      <c r="C44" s="6">
        <v>1</v>
      </c>
      <c r="D44" s="6">
        <f t="shared" si="4"/>
        <v>2</v>
      </c>
      <c r="E44" s="8" t="s">
        <v>166</v>
      </c>
      <c r="F44" s="9"/>
      <c r="G44" s="9">
        <f t="shared" si="1"/>
        <v>0</v>
      </c>
      <c r="H44" s="10">
        <v>0.08</v>
      </c>
      <c r="I44" s="11"/>
      <c r="J44" s="12"/>
    </row>
    <row r="45" spans="1:10" ht="45.75" thickBot="1" x14ac:dyDescent="0.3">
      <c r="A45" s="3">
        <v>44</v>
      </c>
      <c r="B45" s="3" t="s">
        <v>37</v>
      </c>
      <c r="C45" s="6">
        <v>1</v>
      </c>
      <c r="D45" s="6">
        <f t="shared" si="4"/>
        <v>2</v>
      </c>
      <c r="E45" s="8" t="s">
        <v>166</v>
      </c>
      <c r="F45" s="9"/>
      <c r="G45" s="9">
        <f t="shared" si="1"/>
        <v>0</v>
      </c>
      <c r="H45" s="10">
        <v>0.08</v>
      </c>
      <c r="I45" s="11"/>
      <c r="J45" s="12"/>
    </row>
    <row r="46" spans="1:10" ht="45.75" thickBot="1" x14ac:dyDescent="0.3">
      <c r="A46" s="3">
        <v>45</v>
      </c>
      <c r="B46" s="3" t="s">
        <v>38</v>
      </c>
      <c r="C46" s="6">
        <v>1</v>
      </c>
      <c r="D46" s="6">
        <f t="shared" si="4"/>
        <v>2</v>
      </c>
      <c r="E46" s="8" t="s">
        <v>166</v>
      </c>
      <c r="F46" s="9"/>
      <c r="G46" s="9">
        <f t="shared" si="1"/>
        <v>0</v>
      </c>
      <c r="H46" s="10">
        <v>0.08</v>
      </c>
      <c r="I46" s="11"/>
      <c r="J46" s="12"/>
    </row>
    <row r="47" spans="1:10" ht="45.75" thickBot="1" x14ac:dyDescent="0.3">
      <c r="A47" s="3">
        <v>46</v>
      </c>
      <c r="B47" s="3" t="s">
        <v>39</v>
      </c>
      <c r="C47" s="6">
        <v>1</v>
      </c>
      <c r="D47" s="6">
        <f t="shared" si="4"/>
        <v>2</v>
      </c>
      <c r="E47" s="8" t="s">
        <v>166</v>
      </c>
      <c r="F47" s="9"/>
      <c r="G47" s="9">
        <f t="shared" si="1"/>
        <v>0</v>
      </c>
      <c r="H47" s="10">
        <v>0.08</v>
      </c>
      <c r="I47" s="11"/>
      <c r="J47" s="12"/>
    </row>
    <row r="48" spans="1:10" ht="45.75" thickBot="1" x14ac:dyDescent="0.3">
      <c r="A48" s="3">
        <v>47</v>
      </c>
      <c r="B48" s="3" t="s">
        <v>40</v>
      </c>
      <c r="C48" s="6">
        <v>1</v>
      </c>
      <c r="D48" s="6">
        <f t="shared" si="4"/>
        <v>2</v>
      </c>
      <c r="E48" s="8" t="s">
        <v>166</v>
      </c>
      <c r="F48" s="9"/>
      <c r="G48" s="9">
        <f t="shared" si="1"/>
        <v>0</v>
      </c>
      <c r="H48" s="10">
        <v>0.08</v>
      </c>
      <c r="I48" s="11"/>
      <c r="J48" s="12"/>
    </row>
    <row r="49" spans="1:10" ht="45.75" thickBot="1" x14ac:dyDescent="0.3">
      <c r="A49" s="3">
        <v>48</v>
      </c>
      <c r="B49" s="3" t="s">
        <v>41</v>
      </c>
      <c r="C49" s="6">
        <v>1</v>
      </c>
      <c r="D49" s="6">
        <f t="shared" si="4"/>
        <v>2</v>
      </c>
      <c r="E49" s="8" t="s">
        <v>166</v>
      </c>
      <c r="F49" s="9"/>
      <c r="G49" s="9">
        <f t="shared" si="1"/>
        <v>0</v>
      </c>
      <c r="H49" s="10">
        <v>0.08</v>
      </c>
      <c r="I49" s="11"/>
      <c r="J49" s="12"/>
    </row>
    <row r="50" spans="1:10" ht="45.75" thickBot="1" x14ac:dyDescent="0.3">
      <c r="A50" s="3">
        <v>49</v>
      </c>
      <c r="B50" s="3" t="s">
        <v>42</v>
      </c>
      <c r="C50" s="6">
        <v>1</v>
      </c>
      <c r="D50" s="6">
        <f t="shared" si="4"/>
        <v>2</v>
      </c>
      <c r="E50" s="8" t="s">
        <v>166</v>
      </c>
      <c r="F50" s="9"/>
      <c r="G50" s="9">
        <f t="shared" si="1"/>
        <v>0</v>
      </c>
      <c r="H50" s="10">
        <v>0.08</v>
      </c>
      <c r="I50" s="11"/>
      <c r="J50" s="12"/>
    </row>
    <row r="51" spans="1:10" ht="45.75" thickBot="1" x14ac:dyDescent="0.3">
      <c r="A51" s="3">
        <v>50</v>
      </c>
      <c r="B51" s="3" t="s">
        <v>43</v>
      </c>
      <c r="C51" s="6">
        <v>1</v>
      </c>
      <c r="D51" s="6">
        <f t="shared" si="4"/>
        <v>2</v>
      </c>
      <c r="E51" s="8" t="s">
        <v>166</v>
      </c>
      <c r="F51" s="9"/>
      <c r="G51" s="9">
        <f t="shared" si="1"/>
        <v>0</v>
      </c>
      <c r="H51" s="10">
        <v>0.08</v>
      </c>
      <c r="I51" s="11"/>
      <c r="J51" s="12"/>
    </row>
    <row r="52" spans="1:10" ht="45.75" thickBot="1" x14ac:dyDescent="0.3">
      <c r="A52" s="3">
        <v>51</v>
      </c>
      <c r="B52" s="3" t="s">
        <v>44</v>
      </c>
      <c r="C52" s="6">
        <v>1</v>
      </c>
      <c r="D52" s="6">
        <f t="shared" si="4"/>
        <v>2</v>
      </c>
      <c r="E52" s="8" t="s">
        <v>166</v>
      </c>
      <c r="F52" s="9"/>
      <c r="G52" s="9">
        <f t="shared" si="1"/>
        <v>0</v>
      </c>
      <c r="H52" s="10">
        <v>0.08</v>
      </c>
      <c r="I52" s="11"/>
      <c r="J52" s="12"/>
    </row>
    <row r="53" spans="1:10" ht="45.75" thickBot="1" x14ac:dyDescent="0.3">
      <c r="A53" s="3">
        <v>52</v>
      </c>
      <c r="B53" s="3" t="s">
        <v>45</v>
      </c>
      <c r="C53" s="6">
        <v>1</v>
      </c>
      <c r="D53" s="6">
        <f t="shared" si="4"/>
        <v>2</v>
      </c>
      <c r="E53" s="8" t="s">
        <v>166</v>
      </c>
      <c r="F53" s="9"/>
      <c r="G53" s="9">
        <f t="shared" si="1"/>
        <v>0</v>
      </c>
      <c r="H53" s="10">
        <v>0.08</v>
      </c>
      <c r="I53" s="11"/>
      <c r="J53" s="12"/>
    </row>
    <row r="54" spans="1:10" ht="45.75" thickBot="1" x14ac:dyDescent="0.3">
      <c r="A54" s="3">
        <v>53</v>
      </c>
      <c r="B54" s="3" t="s">
        <v>46</v>
      </c>
      <c r="C54" s="6">
        <v>1</v>
      </c>
      <c r="D54" s="6">
        <f t="shared" si="4"/>
        <v>2</v>
      </c>
      <c r="E54" s="8" t="s">
        <v>166</v>
      </c>
      <c r="F54" s="9"/>
      <c r="G54" s="9">
        <f t="shared" si="1"/>
        <v>0</v>
      </c>
      <c r="H54" s="10">
        <v>0.08</v>
      </c>
      <c r="I54" s="11"/>
      <c r="J54" s="12"/>
    </row>
    <row r="55" spans="1:10" ht="60.75" thickBot="1" x14ac:dyDescent="0.3">
      <c r="A55" s="3">
        <v>54</v>
      </c>
      <c r="B55" s="3" t="s">
        <v>47</v>
      </c>
      <c r="C55" s="6">
        <v>1</v>
      </c>
      <c r="D55" s="6">
        <f t="shared" si="4"/>
        <v>2</v>
      </c>
      <c r="E55" s="8" t="s">
        <v>166</v>
      </c>
      <c r="F55" s="9"/>
      <c r="G55" s="9">
        <f t="shared" si="1"/>
        <v>0</v>
      </c>
      <c r="H55" s="10">
        <v>0.08</v>
      </c>
      <c r="I55" s="11"/>
      <c r="J55" s="12"/>
    </row>
    <row r="56" spans="1:10" ht="45.75" thickBot="1" x14ac:dyDescent="0.3">
      <c r="A56" s="3">
        <v>55</v>
      </c>
      <c r="B56" s="3" t="s">
        <v>48</v>
      </c>
      <c r="C56" s="6">
        <v>1</v>
      </c>
      <c r="D56" s="6">
        <f t="shared" si="4"/>
        <v>2</v>
      </c>
      <c r="E56" s="8" t="s">
        <v>166</v>
      </c>
      <c r="F56" s="9"/>
      <c r="G56" s="9">
        <f t="shared" si="1"/>
        <v>0</v>
      </c>
      <c r="H56" s="10">
        <v>0.08</v>
      </c>
      <c r="I56" s="11"/>
      <c r="J56" s="12"/>
    </row>
    <row r="57" spans="1:10" ht="45.75" thickBot="1" x14ac:dyDescent="0.3">
      <c r="A57" s="3">
        <v>56</v>
      </c>
      <c r="B57" s="3" t="s">
        <v>49</v>
      </c>
      <c r="C57" s="6">
        <v>1</v>
      </c>
      <c r="D57" s="6">
        <f t="shared" si="4"/>
        <v>2</v>
      </c>
      <c r="E57" s="8" t="s">
        <v>166</v>
      </c>
      <c r="F57" s="9"/>
      <c r="G57" s="9">
        <f t="shared" si="1"/>
        <v>0</v>
      </c>
      <c r="H57" s="10">
        <v>0.08</v>
      </c>
      <c r="I57" s="11"/>
      <c r="J57" s="12"/>
    </row>
    <row r="58" spans="1:10" ht="45.75" thickBot="1" x14ac:dyDescent="0.3">
      <c r="A58" s="3">
        <v>57</v>
      </c>
      <c r="B58" s="3" t="s">
        <v>50</v>
      </c>
      <c r="C58" s="6">
        <v>1</v>
      </c>
      <c r="D58" s="6">
        <f t="shared" si="4"/>
        <v>2</v>
      </c>
      <c r="E58" s="8" t="s">
        <v>166</v>
      </c>
      <c r="F58" s="9"/>
      <c r="G58" s="9">
        <f t="shared" si="1"/>
        <v>0</v>
      </c>
      <c r="H58" s="10">
        <v>0.08</v>
      </c>
      <c r="I58" s="11"/>
      <c r="J58" s="12"/>
    </row>
    <row r="59" spans="1:10" ht="45.75" thickBot="1" x14ac:dyDescent="0.3">
      <c r="A59" s="3">
        <v>58</v>
      </c>
      <c r="B59" s="3" t="s">
        <v>51</v>
      </c>
      <c r="C59" s="6">
        <v>1</v>
      </c>
      <c r="D59" s="6">
        <f t="shared" si="4"/>
        <v>2</v>
      </c>
      <c r="E59" s="8" t="s">
        <v>166</v>
      </c>
      <c r="F59" s="9"/>
      <c r="G59" s="9">
        <f t="shared" si="1"/>
        <v>0</v>
      </c>
      <c r="H59" s="10">
        <v>0.08</v>
      </c>
      <c r="I59" s="11"/>
      <c r="J59" s="12"/>
    </row>
    <row r="60" spans="1:10" ht="60.75" thickBot="1" x14ac:dyDescent="0.3">
      <c r="A60" s="3">
        <v>59</v>
      </c>
      <c r="B60" s="3" t="s">
        <v>52</v>
      </c>
      <c r="C60" s="6">
        <v>1</v>
      </c>
      <c r="D60" s="6">
        <f t="shared" si="4"/>
        <v>2</v>
      </c>
      <c r="E60" s="8" t="s">
        <v>166</v>
      </c>
      <c r="F60" s="9"/>
      <c r="G60" s="9">
        <f t="shared" si="1"/>
        <v>0</v>
      </c>
      <c r="H60" s="10">
        <v>0.08</v>
      </c>
      <c r="I60" s="11"/>
      <c r="J60" s="12"/>
    </row>
    <row r="61" spans="1:10" ht="15.75" thickBot="1" x14ac:dyDescent="0.3">
      <c r="A61" s="3">
        <v>60</v>
      </c>
      <c r="B61" s="3" t="s">
        <v>53</v>
      </c>
      <c r="C61" s="6">
        <v>1</v>
      </c>
      <c r="D61" s="6">
        <f t="shared" si="4"/>
        <v>2</v>
      </c>
      <c r="E61" s="8" t="s">
        <v>166</v>
      </c>
      <c r="F61" s="9"/>
      <c r="G61" s="9">
        <f t="shared" si="1"/>
        <v>0</v>
      </c>
      <c r="H61" s="10">
        <v>0.08</v>
      </c>
      <c r="I61" s="11"/>
      <c r="J61" s="12"/>
    </row>
    <row r="62" spans="1:10" ht="60.75" thickBot="1" x14ac:dyDescent="0.3">
      <c r="A62" s="3">
        <v>61</v>
      </c>
      <c r="B62" s="3" t="s">
        <v>54</v>
      </c>
      <c r="C62" s="6">
        <v>1</v>
      </c>
      <c r="D62" s="6">
        <f t="shared" si="4"/>
        <v>2</v>
      </c>
      <c r="E62" s="8" t="s">
        <v>166</v>
      </c>
      <c r="F62" s="9"/>
      <c r="G62" s="9">
        <f t="shared" si="1"/>
        <v>0</v>
      </c>
      <c r="H62" s="10">
        <v>0.08</v>
      </c>
      <c r="I62" s="11"/>
      <c r="J62" s="12"/>
    </row>
    <row r="63" spans="1:10" ht="45.75" thickBot="1" x14ac:dyDescent="0.3">
      <c r="A63" s="3">
        <v>62</v>
      </c>
      <c r="B63" s="3" t="s">
        <v>55</v>
      </c>
      <c r="C63" s="6">
        <v>1</v>
      </c>
      <c r="D63" s="6">
        <f t="shared" si="4"/>
        <v>2</v>
      </c>
      <c r="E63" s="8" t="s">
        <v>166</v>
      </c>
      <c r="F63" s="9"/>
      <c r="G63" s="9">
        <f t="shared" si="1"/>
        <v>0</v>
      </c>
      <c r="H63" s="10">
        <v>0.08</v>
      </c>
      <c r="I63" s="11"/>
      <c r="J63" s="12"/>
    </row>
    <row r="64" spans="1:10" ht="45.75" thickBot="1" x14ac:dyDescent="0.3">
      <c r="A64" s="3">
        <v>63</v>
      </c>
      <c r="B64" s="3" t="s">
        <v>56</v>
      </c>
      <c r="C64" s="6">
        <v>1</v>
      </c>
      <c r="D64" s="6">
        <f t="shared" si="4"/>
        <v>2</v>
      </c>
      <c r="E64" s="8" t="s">
        <v>166</v>
      </c>
      <c r="F64" s="9"/>
      <c r="G64" s="9">
        <f t="shared" si="1"/>
        <v>0</v>
      </c>
      <c r="H64" s="10">
        <v>0.08</v>
      </c>
      <c r="I64" s="11"/>
      <c r="J64" s="12"/>
    </row>
    <row r="65" spans="1:10" ht="60.75" thickBot="1" x14ac:dyDescent="0.3">
      <c r="A65" s="3">
        <v>64</v>
      </c>
      <c r="B65" s="3" t="s">
        <v>57</v>
      </c>
      <c r="C65" s="6">
        <v>1</v>
      </c>
      <c r="D65" s="6">
        <f t="shared" si="4"/>
        <v>2</v>
      </c>
      <c r="E65" s="8" t="s">
        <v>166</v>
      </c>
      <c r="F65" s="9"/>
      <c r="G65" s="9">
        <f t="shared" si="1"/>
        <v>0</v>
      </c>
      <c r="H65" s="10">
        <v>0.08</v>
      </c>
      <c r="I65" s="11"/>
      <c r="J65" s="12"/>
    </row>
    <row r="66" spans="1:10" ht="45.75" thickBot="1" x14ac:dyDescent="0.3">
      <c r="A66" s="3">
        <v>65</v>
      </c>
      <c r="B66" s="3" t="s">
        <v>58</v>
      </c>
      <c r="C66" s="6">
        <v>1</v>
      </c>
      <c r="D66" s="6">
        <f t="shared" si="4"/>
        <v>2</v>
      </c>
      <c r="E66" s="8" t="s">
        <v>166</v>
      </c>
      <c r="F66" s="9"/>
      <c r="G66" s="9">
        <f t="shared" si="1"/>
        <v>0</v>
      </c>
      <c r="H66" s="10">
        <v>0.08</v>
      </c>
      <c r="I66" s="11"/>
      <c r="J66" s="12"/>
    </row>
    <row r="67" spans="1:10" ht="45.75" thickBot="1" x14ac:dyDescent="0.3">
      <c r="A67" s="3">
        <v>66</v>
      </c>
      <c r="B67" s="3" t="s">
        <v>59</v>
      </c>
      <c r="C67" s="6">
        <v>1</v>
      </c>
      <c r="D67" s="6">
        <f t="shared" si="4"/>
        <v>2</v>
      </c>
      <c r="E67" s="8" t="s">
        <v>166</v>
      </c>
      <c r="F67" s="9"/>
      <c r="G67" s="9">
        <f t="shared" si="1"/>
        <v>0</v>
      </c>
      <c r="H67" s="10">
        <v>0.08</v>
      </c>
      <c r="I67" s="11"/>
      <c r="J67" s="12"/>
    </row>
    <row r="68" spans="1:10" ht="60.75" thickBot="1" x14ac:dyDescent="0.3">
      <c r="A68" s="3">
        <v>67</v>
      </c>
      <c r="B68" s="3" t="s">
        <v>60</v>
      </c>
      <c r="C68" s="6">
        <v>1</v>
      </c>
      <c r="D68" s="6">
        <f t="shared" si="4"/>
        <v>2</v>
      </c>
      <c r="E68" s="8" t="s">
        <v>166</v>
      </c>
      <c r="F68" s="9"/>
      <c r="G68" s="9">
        <f t="shared" si="1"/>
        <v>0</v>
      </c>
      <c r="H68" s="10">
        <v>0.08</v>
      </c>
      <c r="I68" s="11"/>
      <c r="J68" s="12"/>
    </row>
    <row r="69" spans="1:10" ht="60.75" thickBot="1" x14ac:dyDescent="0.3">
      <c r="A69" s="3">
        <v>68</v>
      </c>
      <c r="B69" s="3" t="s">
        <v>61</v>
      </c>
      <c r="C69" s="6">
        <v>1</v>
      </c>
      <c r="D69" s="6">
        <f t="shared" si="4"/>
        <v>2</v>
      </c>
      <c r="E69" s="8" t="s">
        <v>166</v>
      </c>
      <c r="F69" s="9"/>
      <c r="G69" s="9">
        <f t="shared" si="1"/>
        <v>0</v>
      </c>
      <c r="H69" s="10">
        <v>0.08</v>
      </c>
      <c r="I69" s="11"/>
      <c r="J69" s="12"/>
    </row>
    <row r="70" spans="1:10" ht="60.75" thickBot="1" x14ac:dyDescent="0.3">
      <c r="A70" s="3">
        <v>69</v>
      </c>
      <c r="B70" s="3" t="s">
        <v>62</v>
      </c>
      <c r="C70" s="6">
        <v>1</v>
      </c>
      <c r="D70" s="6">
        <f t="shared" si="4"/>
        <v>2</v>
      </c>
      <c r="E70" s="8" t="s">
        <v>166</v>
      </c>
      <c r="F70" s="9"/>
      <c r="G70" s="9">
        <f t="shared" si="1"/>
        <v>0</v>
      </c>
      <c r="H70" s="10">
        <v>0.08</v>
      </c>
      <c r="I70" s="11"/>
      <c r="J70" s="12"/>
    </row>
    <row r="71" spans="1:10" ht="60.75" thickBot="1" x14ac:dyDescent="0.3">
      <c r="A71" s="3">
        <v>70</v>
      </c>
      <c r="B71" s="3" t="s">
        <v>63</v>
      </c>
      <c r="C71" s="6">
        <v>1</v>
      </c>
      <c r="D71" s="6">
        <f t="shared" si="4"/>
        <v>2</v>
      </c>
      <c r="E71" s="8" t="s">
        <v>166</v>
      </c>
      <c r="F71" s="9"/>
      <c r="G71" s="9">
        <f t="shared" ref="G71:G134" si="5">(D71*F71)</f>
        <v>0</v>
      </c>
      <c r="H71" s="10">
        <v>0.08</v>
      </c>
      <c r="I71" s="11"/>
      <c r="J71" s="12"/>
    </row>
    <row r="72" spans="1:10" ht="60.75" thickBot="1" x14ac:dyDescent="0.3">
      <c r="A72" s="3">
        <v>71</v>
      </c>
      <c r="B72" s="3" t="s">
        <v>64</v>
      </c>
      <c r="C72" s="6">
        <v>1</v>
      </c>
      <c r="D72" s="6">
        <f t="shared" si="4"/>
        <v>2</v>
      </c>
      <c r="E72" s="8" t="s">
        <v>166</v>
      </c>
      <c r="F72" s="9"/>
      <c r="G72" s="9">
        <f t="shared" si="5"/>
        <v>0</v>
      </c>
      <c r="H72" s="10">
        <v>0.08</v>
      </c>
      <c r="I72" s="11"/>
      <c r="J72" s="12"/>
    </row>
    <row r="73" spans="1:10" ht="45.75" thickBot="1" x14ac:dyDescent="0.3">
      <c r="A73" s="3">
        <v>72</v>
      </c>
      <c r="B73" s="3" t="s">
        <v>65</v>
      </c>
      <c r="C73" s="6">
        <v>1</v>
      </c>
      <c r="D73" s="6">
        <f t="shared" si="4"/>
        <v>2</v>
      </c>
      <c r="E73" s="8" t="s">
        <v>166</v>
      </c>
      <c r="F73" s="9"/>
      <c r="G73" s="9">
        <f t="shared" si="5"/>
        <v>0</v>
      </c>
      <c r="H73" s="10">
        <v>0.08</v>
      </c>
      <c r="I73" s="11"/>
      <c r="J73" s="12"/>
    </row>
    <row r="74" spans="1:10" ht="30.75" thickBot="1" x14ac:dyDescent="0.3">
      <c r="A74" s="3">
        <v>73</v>
      </c>
      <c r="B74" s="3" t="s">
        <v>66</v>
      </c>
      <c r="C74" s="6">
        <v>1</v>
      </c>
      <c r="D74" s="6">
        <f t="shared" si="4"/>
        <v>2</v>
      </c>
      <c r="E74" s="8" t="s">
        <v>166</v>
      </c>
      <c r="F74" s="9"/>
      <c r="G74" s="9">
        <f t="shared" si="5"/>
        <v>0</v>
      </c>
      <c r="H74" s="10">
        <v>0.08</v>
      </c>
      <c r="I74" s="11"/>
      <c r="J74" s="12"/>
    </row>
    <row r="75" spans="1:10" ht="30.75" thickBot="1" x14ac:dyDescent="0.3">
      <c r="A75" s="3">
        <v>74</v>
      </c>
      <c r="B75" s="3" t="s">
        <v>67</v>
      </c>
      <c r="C75" s="6">
        <v>1</v>
      </c>
      <c r="D75" s="6">
        <f t="shared" si="4"/>
        <v>2</v>
      </c>
      <c r="E75" s="8" t="s">
        <v>166</v>
      </c>
      <c r="F75" s="9"/>
      <c r="G75" s="9">
        <f t="shared" si="5"/>
        <v>0</v>
      </c>
      <c r="H75" s="10">
        <v>0.08</v>
      </c>
      <c r="I75" s="11"/>
      <c r="J75" s="12"/>
    </row>
    <row r="76" spans="1:10" ht="30.75" thickBot="1" x14ac:dyDescent="0.3">
      <c r="A76" s="3">
        <v>75</v>
      </c>
      <c r="B76" s="3" t="s">
        <v>68</v>
      </c>
      <c r="C76" s="6">
        <v>1</v>
      </c>
      <c r="D76" s="6">
        <f t="shared" si="4"/>
        <v>2</v>
      </c>
      <c r="E76" s="8" t="s">
        <v>166</v>
      </c>
      <c r="F76" s="9"/>
      <c r="G76" s="9">
        <f t="shared" si="5"/>
        <v>0</v>
      </c>
      <c r="H76" s="10">
        <v>0.08</v>
      </c>
      <c r="I76" s="11"/>
      <c r="J76" s="12"/>
    </row>
    <row r="77" spans="1:10" ht="30.75" thickBot="1" x14ac:dyDescent="0.3">
      <c r="A77" s="3">
        <v>76</v>
      </c>
      <c r="B77" s="3" t="s">
        <v>69</v>
      </c>
      <c r="C77" s="6">
        <v>1</v>
      </c>
      <c r="D77" s="6">
        <f t="shared" si="4"/>
        <v>2</v>
      </c>
      <c r="E77" s="8" t="s">
        <v>166</v>
      </c>
      <c r="F77" s="9"/>
      <c r="G77" s="9">
        <f t="shared" si="5"/>
        <v>0</v>
      </c>
      <c r="H77" s="10">
        <v>0.08</v>
      </c>
      <c r="I77" s="11"/>
      <c r="J77" s="12"/>
    </row>
    <row r="78" spans="1:10" ht="30.75" thickBot="1" x14ac:dyDescent="0.3">
      <c r="A78" s="3">
        <v>77</v>
      </c>
      <c r="B78" s="3" t="s">
        <v>70</v>
      </c>
      <c r="C78" s="6">
        <v>1</v>
      </c>
      <c r="D78" s="6">
        <f t="shared" si="4"/>
        <v>2</v>
      </c>
      <c r="E78" s="8" t="s">
        <v>166</v>
      </c>
      <c r="F78" s="9"/>
      <c r="G78" s="9">
        <f t="shared" si="5"/>
        <v>0</v>
      </c>
      <c r="H78" s="10">
        <v>0.08</v>
      </c>
      <c r="I78" s="11"/>
      <c r="J78" s="12"/>
    </row>
    <row r="79" spans="1:10" ht="30.75" thickBot="1" x14ac:dyDescent="0.3">
      <c r="A79" s="3">
        <v>78</v>
      </c>
      <c r="B79" s="3" t="s">
        <v>71</v>
      </c>
      <c r="C79" s="6">
        <v>1</v>
      </c>
      <c r="D79" s="6">
        <f t="shared" si="4"/>
        <v>2</v>
      </c>
      <c r="E79" s="8" t="s">
        <v>166</v>
      </c>
      <c r="F79" s="9"/>
      <c r="G79" s="9">
        <f t="shared" si="5"/>
        <v>0</v>
      </c>
      <c r="H79" s="10">
        <v>0.08</v>
      </c>
      <c r="I79" s="11"/>
      <c r="J79" s="12"/>
    </row>
    <row r="80" spans="1:10" ht="75.75" thickBot="1" x14ac:dyDescent="0.3">
      <c r="A80" s="3">
        <v>79</v>
      </c>
      <c r="B80" s="3" t="s">
        <v>72</v>
      </c>
      <c r="C80" s="6">
        <v>1</v>
      </c>
      <c r="D80" s="6">
        <f t="shared" si="4"/>
        <v>2</v>
      </c>
      <c r="E80" s="8" t="s">
        <v>166</v>
      </c>
      <c r="F80" s="9"/>
      <c r="G80" s="9">
        <f t="shared" si="5"/>
        <v>0</v>
      </c>
      <c r="H80" s="10">
        <v>0.08</v>
      </c>
      <c r="I80" s="11"/>
      <c r="J80" s="12"/>
    </row>
    <row r="81" spans="1:10" ht="120.75" thickBot="1" x14ac:dyDescent="0.3">
      <c r="A81" s="3">
        <v>80</v>
      </c>
      <c r="B81" s="3" t="s">
        <v>73</v>
      </c>
      <c r="C81" s="6">
        <v>1</v>
      </c>
      <c r="D81" s="6">
        <f t="shared" si="4"/>
        <v>2</v>
      </c>
      <c r="E81" s="8" t="s">
        <v>166</v>
      </c>
      <c r="F81" s="9"/>
      <c r="G81" s="9">
        <f t="shared" si="5"/>
        <v>0</v>
      </c>
      <c r="H81" s="10">
        <v>0.08</v>
      </c>
      <c r="I81" s="11"/>
      <c r="J81" s="12"/>
    </row>
    <row r="82" spans="1:10" ht="15.75" thickBot="1" x14ac:dyDescent="0.3">
      <c r="A82" s="3">
        <v>81</v>
      </c>
      <c r="B82" s="3"/>
      <c r="C82" s="6"/>
      <c r="D82" s="6"/>
      <c r="E82" s="8"/>
      <c r="F82" s="9"/>
      <c r="G82" s="9">
        <f t="shared" si="5"/>
        <v>0</v>
      </c>
      <c r="H82" s="10"/>
      <c r="I82" s="11"/>
      <c r="J82" s="12"/>
    </row>
    <row r="83" spans="1:10" ht="60.75" thickBot="1" x14ac:dyDescent="0.3">
      <c r="A83" s="3">
        <v>82</v>
      </c>
      <c r="B83" s="4" t="s">
        <v>74</v>
      </c>
      <c r="C83" s="5"/>
      <c r="D83" s="5"/>
      <c r="E83" s="17"/>
      <c r="F83" s="18"/>
      <c r="G83" s="18"/>
      <c r="H83" s="19"/>
      <c r="I83" s="20"/>
      <c r="J83" s="21"/>
    </row>
    <row r="84" spans="1:10" ht="60.75" thickBot="1" x14ac:dyDescent="0.3">
      <c r="A84" s="3">
        <v>83</v>
      </c>
      <c r="B84" s="3" t="s">
        <v>75</v>
      </c>
      <c r="C84" s="6">
        <v>4</v>
      </c>
      <c r="D84" s="6">
        <f>C84*6</f>
        <v>24</v>
      </c>
      <c r="E84" s="8" t="s">
        <v>166</v>
      </c>
      <c r="F84" s="9"/>
      <c r="G84" s="9">
        <f t="shared" si="5"/>
        <v>0</v>
      </c>
      <c r="H84" s="10">
        <v>0.08</v>
      </c>
      <c r="I84" s="11"/>
      <c r="J84" s="12"/>
    </row>
    <row r="85" spans="1:10" ht="30.75" thickBot="1" x14ac:dyDescent="0.3">
      <c r="A85" s="3">
        <v>84</v>
      </c>
      <c r="B85" s="3" t="s">
        <v>20</v>
      </c>
      <c r="C85" s="6">
        <v>1</v>
      </c>
      <c r="D85" s="6">
        <f t="shared" ref="D85:D111" si="6">C85*6</f>
        <v>6</v>
      </c>
      <c r="E85" s="8" t="s">
        <v>166</v>
      </c>
      <c r="F85" s="9"/>
      <c r="G85" s="9">
        <f t="shared" si="5"/>
        <v>0</v>
      </c>
      <c r="H85" s="10">
        <v>0.08</v>
      </c>
      <c r="I85" s="11"/>
      <c r="J85" s="12"/>
    </row>
    <row r="86" spans="1:10" ht="45.75" thickBot="1" x14ac:dyDescent="0.3">
      <c r="A86" s="3">
        <v>85</v>
      </c>
      <c r="B86" s="3" t="s">
        <v>24</v>
      </c>
      <c r="C86" s="6">
        <v>2</v>
      </c>
      <c r="D86" s="6">
        <f t="shared" si="6"/>
        <v>12</v>
      </c>
      <c r="E86" s="8" t="s">
        <v>166</v>
      </c>
      <c r="F86" s="9"/>
      <c r="G86" s="9">
        <f t="shared" si="5"/>
        <v>0</v>
      </c>
      <c r="H86" s="10">
        <v>0.08</v>
      </c>
      <c r="I86" s="11"/>
      <c r="J86" s="12"/>
    </row>
    <row r="87" spans="1:10" ht="30.75" thickBot="1" x14ac:dyDescent="0.3">
      <c r="A87" s="3">
        <v>86</v>
      </c>
      <c r="B87" s="3" t="s">
        <v>76</v>
      </c>
      <c r="C87" s="6">
        <v>2</v>
      </c>
      <c r="D87" s="6">
        <f t="shared" si="6"/>
        <v>12</v>
      </c>
      <c r="E87" s="8" t="s">
        <v>166</v>
      </c>
      <c r="F87" s="9"/>
      <c r="G87" s="9">
        <f t="shared" si="5"/>
        <v>0</v>
      </c>
      <c r="H87" s="10">
        <v>0.08</v>
      </c>
      <c r="I87" s="11"/>
      <c r="J87" s="12"/>
    </row>
    <row r="88" spans="1:10" ht="75.75" thickBot="1" x14ac:dyDescent="0.3">
      <c r="A88" s="3">
        <v>87</v>
      </c>
      <c r="B88" s="3" t="s">
        <v>77</v>
      </c>
      <c r="C88" s="6">
        <v>1</v>
      </c>
      <c r="D88" s="6">
        <f t="shared" si="6"/>
        <v>6</v>
      </c>
      <c r="E88" s="8" t="s">
        <v>166</v>
      </c>
      <c r="F88" s="9"/>
      <c r="G88" s="9">
        <f t="shared" si="5"/>
        <v>0</v>
      </c>
      <c r="H88" s="10">
        <v>0.08</v>
      </c>
      <c r="I88" s="11"/>
      <c r="J88" s="12"/>
    </row>
    <row r="89" spans="1:10" ht="30.75" thickBot="1" x14ac:dyDescent="0.3">
      <c r="A89" s="3">
        <v>88</v>
      </c>
      <c r="B89" s="3" t="s">
        <v>78</v>
      </c>
      <c r="C89" s="6">
        <v>1</v>
      </c>
      <c r="D89" s="6">
        <f t="shared" si="6"/>
        <v>6</v>
      </c>
      <c r="E89" s="8" t="s">
        <v>166</v>
      </c>
      <c r="F89" s="9"/>
      <c r="G89" s="9">
        <f t="shared" si="5"/>
        <v>0</v>
      </c>
      <c r="H89" s="10">
        <v>0.08</v>
      </c>
      <c r="I89" s="11"/>
      <c r="J89" s="12"/>
    </row>
    <row r="90" spans="1:10" ht="60.75" thickBot="1" x14ac:dyDescent="0.3">
      <c r="A90" s="3">
        <v>89</v>
      </c>
      <c r="B90" s="3" t="s">
        <v>79</v>
      </c>
      <c r="C90" s="6">
        <v>2</v>
      </c>
      <c r="D90" s="6">
        <f t="shared" si="6"/>
        <v>12</v>
      </c>
      <c r="E90" s="8" t="s">
        <v>166</v>
      </c>
      <c r="F90" s="9"/>
      <c r="G90" s="9">
        <f t="shared" si="5"/>
        <v>0</v>
      </c>
      <c r="H90" s="10">
        <v>0.08</v>
      </c>
      <c r="I90" s="11"/>
      <c r="J90" s="12"/>
    </row>
    <row r="91" spans="1:10" ht="45.75" thickBot="1" x14ac:dyDescent="0.3">
      <c r="A91" s="3">
        <v>90</v>
      </c>
      <c r="B91" s="3" t="s">
        <v>80</v>
      </c>
      <c r="C91" s="6">
        <v>12</v>
      </c>
      <c r="D91" s="6">
        <f t="shared" si="6"/>
        <v>72</v>
      </c>
      <c r="E91" s="8" t="s">
        <v>166</v>
      </c>
      <c r="F91" s="9"/>
      <c r="G91" s="9">
        <f t="shared" si="5"/>
        <v>0</v>
      </c>
      <c r="H91" s="10">
        <v>0.08</v>
      </c>
      <c r="I91" s="11"/>
      <c r="J91" s="12"/>
    </row>
    <row r="92" spans="1:10" ht="45.75" thickBot="1" x14ac:dyDescent="0.3">
      <c r="A92" s="3">
        <v>91</v>
      </c>
      <c r="B92" s="3" t="s">
        <v>81</v>
      </c>
      <c r="C92" s="6">
        <v>16</v>
      </c>
      <c r="D92" s="6">
        <f t="shared" si="6"/>
        <v>96</v>
      </c>
      <c r="E92" s="8" t="s">
        <v>166</v>
      </c>
      <c r="F92" s="9"/>
      <c r="G92" s="9">
        <f t="shared" si="5"/>
        <v>0</v>
      </c>
      <c r="H92" s="10">
        <v>0.08</v>
      </c>
      <c r="I92" s="11"/>
      <c r="J92" s="12"/>
    </row>
    <row r="93" spans="1:10" ht="45.75" thickBot="1" x14ac:dyDescent="0.3">
      <c r="A93" s="3">
        <v>92</v>
      </c>
      <c r="B93" s="3" t="s">
        <v>82</v>
      </c>
      <c r="C93" s="6">
        <v>8</v>
      </c>
      <c r="D93" s="6">
        <f t="shared" si="6"/>
        <v>48</v>
      </c>
      <c r="E93" s="8" t="s">
        <v>166</v>
      </c>
      <c r="F93" s="9"/>
      <c r="G93" s="9">
        <f t="shared" si="5"/>
        <v>0</v>
      </c>
      <c r="H93" s="10">
        <v>0.08</v>
      </c>
      <c r="I93" s="11"/>
      <c r="J93" s="12"/>
    </row>
    <row r="94" spans="1:10" ht="60.75" thickBot="1" x14ac:dyDescent="0.3">
      <c r="A94" s="3">
        <v>93</v>
      </c>
      <c r="B94" s="3" t="s">
        <v>83</v>
      </c>
      <c r="C94" s="6">
        <v>4</v>
      </c>
      <c r="D94" s="6">
        <f t="shared" si="6"/>
        <v>24</v>
      </c>
      <c r="E94" s="8" t="s">
        <v>166</v>
      </c>
      <c r="F94" s="9"/>
      <c r="G94" s="9">
        <f t="shared" si="5"/>
        <v>0</v>
      </c>
      <c r="H94" s="10">
        <v>0.08</v>
      </c>
      <c r="I94" s="11"/>
      <c r="J94" s="12"/>
    </row>
    <row r="95" spans="1:10" ht="45.75" thickBot="1" x14ac:dyDescent="0.3">
      <c r="A95" s="3">
        <v>94</v>
      </c>
      <c r="B95" s="3" t="s">
        <v>84</v>
      </c>
      <c r="C95" s="6">
        <v>4</v>
      </c>
      <c r="D95" s="6">
        <f t="shared" si="6"/>
        <v>24</v>
      </c>
      <c r="E95" s="8" t="s">
        <v>166</v>
      </c>
      <c r="F95" s="9"/>
      <c r="G95" s="9">
        <f t="shared" si="5"/>
        <v>0</v>
      </c>
      <c r="H95" s="10">
        <v>0.08</v>
      </c>
      <c r="I95" s="11"/>
      <c r="J95" s="12"/>
    </row>
    <row r="96" spans="1:10" ht="30.75" thickBot="1" x14ac:dyDescent="0.3">
      <c r="A96" s="3">
        <v>95</v>
      </c>
      <c r="B96" s="3" t="s">
        <v>85</v>
      </c>
      <c r="C96" s="6">
        <v>1</v>
      </c>
      <c r="D96" s="6">
        <f t="shared" si="6"/>
        <v>6</v>
      </c>
      <c r="E96" s="8" t="s">
        <v>166</v>
      </c>
      <c r="F96" s="9"/>
      <c r="G96" s="9">
        <f t="shared" si="5"/>
        <v>0</v>
      </c>
      <c r="H96" s="10">
        <v>0.08</v>
      </c>
      <c r="I96" s="11"/>
      <c r="J96" s="12"/>
    </row>
    <row r="97" spans="1:10" ht="30.75" thickBot="1" x14ac:dyDescent="0.3">
      <c r="A97" s="3">
        <v>96</v>
      </c>
      <c r="B97" s="3" t="s">
        <v>86</v>
      </c>
      <c r="C97" s="6">
        <v>4</v>
      </c>
      <c r="D97" s="6">
        <f t="shared" si="6"/>
        <v>24</v>
      </c>
      <c r="E97" s="8" t="s">
        <v>166</v>
      </c>
      <c r="F97" s="9"/>
      <c r="G97" s="9">
        <f t="shared" si="5"/>
        <v>0</v>
      </c>
      <c r="H97" s="10">
        <v>0.08</v>
      </c>
      <c r="I97" s="11"/>
      <c r="J97" s="12"/>
    </row>
    <row r="98" spans="1:10" ht="75.75" thickBot="1" x14ac:dyDescent="0.3">
      <c r="A98" s="3">
        <v>97</v>
      </c>
      <c r="B98" s="3" t="s">
        <v>87</v>
      </c>
      <c r="C98" s="6">
        <v>1</v>
      </c>
      <c r="D98" s="6">
        <f t="shared" si="6"/>
        <v>6</v>
      </c>
      <c r="E98" s="8" t="s">
        <v>166</v>
      </c>
      <c r="F98" s="9"/>
      <c r="G98" s="9">
        <f t="shared" si="5"/>
        <v>0</v>
      </c>
      <c r="H98" s="10">
        <v>0.08</v>
      </c>
      <c r="I98" s="11"/>
      <c r="J98" s="12"/>
    </row>
    <row r="99" spans="1:10" ht="75.75" thickBot="1" x14ac:dyDescent="0.3">
      <c r="A99" s="3">
        <v>98</v>
      </c>
      <c r="B99" s="3" t="s">
        <v>88</v>
      </c>
      <c r="C99" s="6">
        <v>1</v>
      </c>
      <c r="D99" s="6">
        <f t="shared" si="6"/>
        <v>6</v>
      </c>
      <c r="E99" s="8" t="s">
        <v>166</v>
      </c>
      <c r="F99" s="9"/>
      <c r="G99" s="9">
        <f t="shared" si="5"/>
        <v>0</v>
      </c>
      <c r="H99" s="10">
        <v>0.08</v>
      </c>
      <c r="I99" s="11"/>
      <c r="J99" s="12"/>
    </row>
    <row r="100" spans="1:10" ht="30.75" thickBot="1" x14ac:dyDescent="0.3">
      <c r="A100" s="3">
        <v>99</v>
      </c>
      <c r="B100" s="3" t="s">
        <v>89</v>
      </c>
      <c r="C100" s="6">
        <v>1</v>
      </c>
      <c r="D100" s="6">
        <f t="shared" si="6"/>
        <v>6</v>
      </c>
      <c r="E100" s="8" t="s">
        <v>166</v>
      </c>
      <c r="F100" s="9"/>
      <c r="G100" s="9">
        <f t="shared" si="5"/>
        <v>0</v>
      </c>
      <c r="H100" s="10">
        <v>0.08</v>
      </c>
      <c r="I100" s="11"/>
      <c r="J100" s="12"/>
    </row>
    <row r="101" spans="1:10" ht="45.75" thickBot="1" x14ac:dyDescent="0.3">
      <c r="A101" s="3">
        <v>100</v>
      </c>
      <c r="B101" s="3" t="s">
        <v>90</v>
      </c>
      <c r="C101" s="6">
        <v>1</v>
      </c>
      <c r="D101" s="6">
        <f t="shared" si="6"/>
        <v>6</v>
      </c>
      <c r="E101" s="8" t="s">
        <v>166</v>
      </c>
      <c r="F101" s="9"/>
      <c r="G101" s="9">
        <f t="shared" si="5"/>
        <v>0</v>
      </c>
      <c r="H101" s="10">
        <v>0.08</v>
      </c>
      <c r="I101" s="11"/>
      <c r="J101" s="12"/>
    </row>
    <row r="102" spans="1:10" ht="75.75" thickBot="1" x14ac:dyDescent="0.3">
      <c r="A102" s="3">
        <v>101</v>
      </c>
      <c r="B102" s="3" t="s">
        <v>91</v>
      </c>
      <c r="C102" s="6">
        <v>2</v>
      </c>
      <c r="D102" s="6">
        <f t="shared" si="6"/>
        <v>12</v>
      </c>
      <c r="E102" s="8" t="s">
        <v>166</v>
      </c>
      <c r="F102" s="9"/>
      <c r="G102" s="9">
        <f t="shared" si="5"/>
        <v>0</v>
      </c>
      <c r="H102" s="10">
        <v>0.08</v>
      </c>
      <c r="I102" s="11"/>
      <c r="J102" s="12"/>
    </row>
    <row r="103" spans="1:10" ht="45.75" thickBot="1" x14ac:dyDescent="0.3">
      <c r="A103" s="3">
        <v>102</v>
      </c>
      <c r="B103" s="3" t="s">
        <v>92</v>
      </c>
      <c r="C103" s="6">
        <v>2</v>
      </c>
      <c r="D103" s="6">
        <f t="shared" si="6"/>
        <v>12</v>
      </c>
      <c r="E103" s="8" t="s">
        <v>166</v>
      </c>
      <c r="F103" s="9"/>
      <c r="G103" s="9">
        <f t="shared" si="5"/>
        <v>0</v>
      </c>
      <c r="H103" s="10">
        <v>0.08</v>
      </c>
      <c r="I103" s="11"/>
      <c r="J103" s="12"/>
    </row>
    <row r="104" spans="1:10" ht="30.75" thickBot="1" x14ac:dyDescent="0.3">
      <c r="A104" s="3">
        <v>103</v>
      </c>
      <c r="B104" s="3" t="s">
        <v>93</v>
      </c>
      <c r="C104" s="6">
        <v>1</v>
      </c>
      <c r="D104" s="6">
        <f t="shared" si="6"/>
        <v>6</v>
      </c>
      <c r="E104" s="8" t="s">
        <v>166</v>
      </c>
      <c r="F104" s="9"/>
      <c r="G104" s="9">
        <f t="shared" si="5"/>
        <v>0</v>
      </c>
      <c r="H104" s="10">
        <v>0.08</v>
      </c>
      <c r="I104" s="11"/>
      <c r="J104" s="12"/>
    </row>
    <row r="105" spans="1:10" ht="60.75" thickBot="1" x14ac:dyDescent="0.3">
      <c r="A105" s="3">
        <v>104</v>
      </c>
      <c r="B105" s="3" t="s">
        <v>94</v>
      </c>
      <c r="C105" s="6">
        <v>1</v>
      </c>
      <c r="D105" s="6">
        <f t="shared" si="6"/>
        <v>6</v>
      </c>
      <c r="E105" s="8" t="s">
        <v>166</v>
      </c>
      <c r="F105" s="9"/>
      <c r="G105" s="9">
        <f t="shared" si="5"/>
        <v>0</v>
      </c>
      <c r="H105" s="10">
        <v>0.08</v>
      </c>
      <c r="I105" s="11"/>
      <c r="J105" s="12"/>
    </row>
    <row r="106" spans="1:10" ht="45.75" thickBot="1" x14ac:dyDescent="0.3">
      <c r="A106" s="3">
        <v>105</v>
      </c>
      <c r="B106" s="3" t="s">
        <v>95</v>
      </c>
      <c r="C106" s="6">
        <v>1</v>
      </c>
      <c r="D106" s="6">
        <f t="shared" si="6"/>
        <v>6</v>
      </c>
      <c r="E106" s="8" t="s">
        <v>166</v>
      </c>
      <c r="F106" s="9"/>
      <c r="G106" s="9">
        <f t="shared" si="5"/>
        <v>0</v>
      </c>
      <c r="H106" s="10">
        <v>0.08</v>
      </c>
      <c r="I106" s="11"/>
      <c r="J106" s="12"/>
    </row>
    <row r="107" spans="1:10" ht="30.75" thickBot="1" x14ac:dyDescent="0.3">
      <c r="A107" s="3">
        <v>106</v>
      </c>
      <c r="B107" s="3" t="s">
        <v>168</v>
      </c>
      <c r="C107" s="6">
        <v>2</v>
      </c>
      <c r="D107" s="6">
        <f t="shared" si="6"/>
        <v>12</v>
      </c>
      <c r="E107" s="8" t="s">
        <v>166</v>
      </c>
      <c r="F107" s="9"/>
      <c r="G107" s="9">
        <f t="shared" si="5"/>
        <v>0</v>
      </c>
      <c r="H107" s="10">
        <v>0.08</v>
      </c>
      <c r="I107" s="11"/>
      <c r="J107" s="12"/>
    </row>
    <row r="108" spans="1:10" ht="90.75" thickBot="1" x14ac:dyDescent="0.3">
      <c r="A108" s="3">
        <v>107</v>
      </c>
      <c r="B108" s="3" t="s">
        <v>96</v>
      </c>
      <c r="C108" s="6">
        <v>1</v>
      </c>
      <c r="D108" s="6">
        <f t="shared" si="6"/>
        <v>6</v>
      </c>
      <c r="E108" s="8" t="s">
        <v>166</v>
      </c>
      <c r="F108" s="9"/>
      <c r="G108" s="9">
        <f t="shared" si="5"/>
        <v>0</v>
      </c>
      <c r="H108" s="10">
        <v>0.08</v>
      </c>
      <c r="I108" s="11"/>
      <c r="J108" s="12"/>
    </row>
    <row r="109" spans="1:10" ht="30.75" thickBot="1" x14ac:dyDescent="0.3">
      <c r="A109" s="3">
        <v>108</v>
      </c>
      <c r="B109" s="3" t="s">
        <v>97</v>
      </c>
      <c r="C109" s="6">
        <v>1</v>
      </c>
      <c r="D109" s="6">
        <f t="shared" si="6"/>
        <v>6</v>
      </c>
      <c r="E109" s="8" t="s">
        <v>166</v>
      </c>
      <c r="F109" s="9"/>
      <c r="G109" s="9">
        <f t="shared" si="5"/>
        <v>0</v>
      </c>
      <c r="H109" s="10">
        <v>0.08</v>
      </c>
      <c r="I109" s="11"/>
      <c r="J109" s="12"/>
    </row>
    <row r="110" spans="1:10" ht="45.75" thickBot="1" x14ac:dyDescent="0.3">
      <c r="A110" s="3">
        <v>109</v>
      </c>
      <c r="B110" s="3" t="s">
        <v>98</v>
      </c>
      <c r="C110" s="6">
        <v>2</v>
      </c>
      <c r="D110" s="6">
        <f t="shared" si="6"/>
        <v>12</v>
      </c>
      <c r="E110" s="8" t="s">
        <v>166</v>
      </c>
      <c r="F110" s="9"/>
      <c r="G110" s="9">
        <f t="shared" si="5"/>
        <v>0</v>
      </c>
      <c r="H110" s="10">
        <v>0.08</v>
      </c>
      <c r="I110" s="11"/>
      <c r="J110" s="12"/>
    </row>
    <row r="111" spans="1:10" ht="30.75" thickBot="1" x14ac:dyDescent="0.3">
      <c r="A111" s="3">
        <v>110</v>
      </c>
      <c r="B111" s="3" t="s">
        <v>99</v>
      </c>
      <c r="C111" s="6">
        <v>1</v>
      </c>
      <c r="D111" s="6">
        <f t="shared" si="6"/>
        <v>6</v>
      </c>
      <c r="E111" s="8" t="s">
        <v>166</v>
      </c>
      <c r="F111" s="9"/>
      <c r="G111" s="9">
        <f t="shared" si="5"/>
        <v>0</v>
      </c>
      <c r="H111" s="10">
        <v>0.08</v>
      </c>
      <c r="I111" s="11"/>
      <c r="J111" s="12"/>
    </row>
    <row r="112" spans="1:10" ht="30.75" thickBot="1" x14ac:dyDescent="0.3">
      <c r="A112" s="3">
        <v>111</v>
      </c>
      <c r="B112" s="4" t="s">
        <v>100</v>
      </c>
      <c r="C112" s="5"/>
      <c r="D112" s="5"/>
      <c r="E112" s="17"/>
      <c r="F112" s="18"/>
      <c r="G112" s="18"/>
      <c r="H112" s="19"/>
      <c r="I112" s="20"/>
      <c r="J112" s="21"/>
    </row>
    <row r="113" spans="1:10" ht="30.75" thickBot="1" x14ac:dyDescent="0.3">
      <c r="A113" s="3">
        <v>112</v>
      </c>
      <c r="B113" s="3" t="s">
        <v>22</v>
      </c>
      <c r="C113" s="6">
        <v>1</v>
      </c>
      <c r="D113" s="6">
        <f>C113*2</f>
        <v>2</v>
      </c>
      <c r="E113" s="8" t="s">
        <v>166</v>
      </c>
      <c r="F113" s="9"/>
      <c r="G113" s="9">
        <f t="shared" si="5"/>
        <v>0</v>
      </c>
      <c r="H113" s="10">
        <v>0.08</v>
      </c>
      <c r="I113" s="11"/>
      <c r="J113" s="12"/>
    </row>
    <row r="114" spans="1:10" ht="30.75" thickBot="1" x14ac:dyDescent="0.3">
      <c r="A114" s="3">
        <v>113</v>
      </c>
      <c r="B114" s="3" t="s">
        <v>101</v>
      </c>
      <c r="C114" s="6">
        <v>1</v>
      </c>
      <c r="D114" s="6">
        <f t="shared" ref="D114:D122" si="7">C114*2</f>
        <v>2</v>
      </c>
      <c r="E114" s="8" t="s">
        <v>166</v>
      </c>
      <c r="F114" s="9"/>
      <c r="G114" s="9">
        <f t="shared" si="5"/>
        <v>0</v>
      </c>
      <c r="H114" s="10">
        <v>0.08</v>
      </c>
      <c r="I114" s="11"/>
      <c r="J114" s="12"/>
    </row>
    <row r="115" spans="1:10" ht="15.75" thickBot="1" x14ac:dyDescent="0.3">
      <c r="A115" s="3">
        <v>114</v>
      </c>
      <c r="B115" s="3" t="s">
        <v>102</v>
      </c>
      <c r="C115" s="6">
        <v>1</v>
      </c>
      <c r="D115" s="6">
        <f t="shared" si="7"/>
        <v>2</v>
      </c>
      <c r="E115" s="8" t="s">
        <v>166</v>
      </c>
      <c r="F115" s="9"/>
      <c r="G115" s="9">
        <f t="shared" si="5"/>
        <v>0</v>
      </c>
      <c r="H115" s="10">
        <v>0.08</v>
      </c>
      <c r="I115" s="11"/>
      <c r="J115" s="12"/>
    </row>
    <row r="116" spans="1:10" ht="45.75" thickBot="1" x14ac:dyDescent="0.3">
      <c r="A116" s="3">
        <v>115</v>
      </c>
      <c r="B116" s="3" t="s">
        <v>103</v>
      </c>
      <c r="C116" s="6">
        <v>2</v>
      </c>
      <c r="D116" s="6">
        <f t="shared" si="7"/>
        <v>4</v>
      </c>
      <c r="E116" s="8" t="s">
        <v>166</v>
      </c>
      <c r="F116" s="9"/>
      <c r="G116" s="9">
        <f t="shared" si="5"/>
        <v>0</v>
      </c>
      <c r="H116" s="10">
        <v>0.08</v>
      </c>
      <c r="I116" s="11"/>
      <c r="J116" s="12"/>
    </row>
    <row r="117" spans="1:10" ht="30.75" thickBot="1" x14ac:dyDescent="0.3">
      <c r="A117" s="3">
        <v>116</v>
      </c>
      <c r="B117" s="3" t="s">
        <v>104</v>
      </c>
      <c r="C117" s="6">
        <v>2</v>
      </c>
      <c r="D117" s="6">
        <f t="shared" si="7"/>
        <v>4</v>
      </c>
      <c r="E117" s="8" t="s">
        <v>166</v>
      </c>
      <c r="F117" s="9"/>
      <c r="G117" s="9">
        <f t="shared" si="5"/>
        <v>0</v>
      </c>
      <c r="H117" s="10">
        <v>0.08</v>
      </c>
      <c r="I117" s="11"/>
      <c r="J117" s="12"/>
    </row>
    <row r="118" spans="1:10" ht="30.75" thickBot="1" x14ac:dyDescent="0.3">
      <c r="A118" s="3">
        <v>117</v>
      </c>
      <c r="B118" s="4" t="s">
        <v>105</v>
      </c>
      <c r="C118" s="5"/>
      <c r="D118" s="5"/>
      <c r="E118" s="17"/>
      <c r="F118" s="18"/>
      <c r="G118" s="18"/>
      <c r="H118" s="19"/>
      <c r="I118" s="20"/>
      <c r="J118" s="21"/>
    </row>
    <row r="119" spans="1:10" ht="75.75" thickBot="1" x14ac:dyDescent="0.3">
      <c r="A119" s="3">
        <v>118</v>
      </c>
      <c r="B119" s="3" t="s">
        <v>106</v>
      </c>
      <c r="C119" s="6">
        <v>1</v>
      </c>
      <c r="D119" s="6">
        <f t="shared" si="7"/>
        <v>2</v>
      </c>
      <c r="E119" s="8" t="s">
        <v>166</v>
      </c>
      <c r="F119" s="9"/>
      <c r="G119" s="9">
        <f t="shared" si="5"/>
        <v>0</v>
      </c>
      <c r="H119" s="10">
        <v>0.08</v>
      </c>
      <c r="I119" s="11"/>
      <c r="J119" s="12"/>
    </row>
    <row r="120" spans="1:10" ht="45.75" thickBot="1" x14ac:dyDescent="0.3">
      <c r="A120" s="3">
        <v>119</v>
      </c>
      <c r="B120" s="3" t="s">
        <v>107</v>
      </c>
      <c r="C120" s="6">
        <v>6</v>
      </c>
      <c r="D120" s="6">
        <f t="shared" si="7"/>
        <v>12</v>
      </c>
      <c r="E120" s="8" t="s">
        <v>166</v>
      </c>
      <c r="F120" s="9"/>
      <c r="G120" s="9">
        <f t="shared" si="5"/>
        <v>0</v>
      </c>
      <c r="H120" s="10">
        <v>0.08</v>
      </c>
      <c r="I120" s="11"/>
      <c r="J120" s="12"/>
    </row>
    <row r="121" spans="1:10" ht="75.75" thickBot="1" x14ac:dyDescent="0.3">
      <c r="A121" s="3">
        <v>120</v>
      </c>
      <c r="B121" s="3" t="s">
        <v>108</v>
      </c>
      <c r="C121" s="6">
        <v>1</v>
      </c>
      <c r="D121" s="6">
        <f t="shared" si="7"/>
        <v>2</v>
      </c>
      <c r="E121" s="8" t="s">
        <v>166</v>
      </c>
      <c r="F121" s="9"/>
      <c r="G121" s="9">
        <f t="shared" si="5"/>
        <v>0</v>
      </c>
      <c r="H121" s="10">
        <v>0.08</v>
      </c>
      <c r="I121" s="11"/>
      <c r="J121" s="12"/>
    </row>
    <row r="122" spans="1:10" ht="45.75" thickBot="1" x14ac:dyDescent="0.3">
      <c r="A122" s="3">
        <v>121</v>
      </c>
      <c r="B122" s="3" t="s">
        <v>109</v>
      </c>
      <c r="C122" s="6">
        <v>2</v>
      </c>
      <c r="D122" s="6">
        <f t="shared" si="7"/>
        <v>4</v>
      </c>
      <c r="E122" s="8" t="s">
        <v>166</v>
      </c>
      <c r="F122" s="9"/>
      <c r="G122" s="9">
        <f t="shared" si="5"/>
        <v>0</v>
      </c>
      <c r="H122" s="10">
        <v>0.08</v>
      </c>
      <c r="I122" s="11"/>
      <c r="J122" s="12"/>
    </row>
    <row r="123" spans="1:10" ht="30.75" thickBot="1" x14ac:dyDescent="0.3">
      <c r="A123" s="3">
        <v>122</v>
      </c>
      <c r="B123" s="4" t="s">
        <v>110</v>
      </c>
      <c r="C123" s="5"/>
      <c r="D123" s="5"/>
      <c r="E123" s="17"/>
      <c r="F123" s="18"/>
      <c r="G123" s="18"/>
      <c r="H123" s="19"/>
      <c r="I123" s="20"/>
      <c r="J123" s="21"/>
    </row>
    <row r="124" spans="1:10" ht="75.75" thickBot="1" x14ac:dyDescent="0.3">
      <c r="A124" s="3">
        <v>123</v>
      </c>
      <c r="B124" s="3" t="s">
        <v>7</v>
      </c>
      <c r="C124" s="6">
        <v>2</v>
      </c>
      <c r="D124" s="6">
        <f>C124*6</f>
        <v>12</v>
      </c>
      <c r="E124" s="8" t="s">
        <v>166</v>
      </c>
      <c r="F124" s="9"/>
      <c r="G124" s="9">
        <f t="shared" si="5"/>
        <v>0</v>
      </c>
      <c r="H124" s="10">
        <v>0.08</v>
      </c>
      <c r="I124" s="11"/>
      <c r="J124" s="12"/>
    </row>
    <row r="125" spans="1:10" ht="30.75" thickBot="1" x14ac:dyDescent="0.3">
      <c r="A125" s="3">
        <v>124</v>
      </c>
      <c r="B125" s="3" t="s">
        <v>22</v>
      </c>
      <c r="C125" s="6">
        <v>2</v>
      </c>
      <c r="D125" s="6">
        <f t="shared" ref="D125:D170" si="8">C125*6</f>
        <v>12</v>
      </c>
      <c r="E125" s="8" t="s">
        <v>166</v>
      </c>
      <c r="F125" s="9"/>
      <c r="G125" s="9">
        <f t="shared" si="5"/>
        <v>0</v>
      </c>
      <c r="H125" s="10">
        <v>0.08</v>
      </c>
      <c r="I125" s="11"/>
      <c r="J125" s="12"/>
    </row>
    <row r="126" spans="1:10" ht="30.75" thickBot="1" x14ac:dyDescent="0.3">
      <c r="A126" s="3">
        <v>125</v>
      </c>
      <c r="B126" s="3" t="s">
        <v>8</v>
      </c>
      <c r="C126" s="6">
        <v>1</v>
      </c>
      <c r="D126" s="6">
        <f t="shared" si="8"/>
        <v>6</v>
      </c>
      <c r="E126" s="8" t="s">
        <v>166</v>
      </c>
      <c r="F126" s="9"/>
      <c r="G126" s="9">
        <f t="shared" si="5"/>
        <v>0</v>
      </c>
      <c r="H126" s="10">
        <v>0.08</v>
      </c>
      <c r="I126" s="11"/>
      <c r="J126" s="12"/>
    </row>
    <row r="127" spans="1:10" ht="45.75" thickBot="1" x14ac:dyDescent="0.3">
      <c r="A127" s="3">
        <v>126</v>
      </c>
      <c r="B127" s="3" t="s">
        <v>170</v>
      </c>
      <c r="C127" s="6">
        <v>1</v>
      </c>
      <c r="D127" s="6">
        <f t="shared" si="8"/>
        <v>6</v>
      </c>
      <c r="E127" s="8" t="s">
        <v>166</v>
      </c>
      <c r="F127" s="9"/>
      <c r="G127" s="9">
        <f t="shared" si="5"/>
        <v>0</v>
      </c>
      <c r="H127" s="10">
        <v>0.08</v>
      </c>
      <c r="I127" s="11"/>
      <c r="J127" s="12"/>
    </row>
    <row r="128" spans="1:10" ht="45.75" thickBot="1" x14ac:dyDescent="0.3">
      <c r="A128" s="3"/>
      <c r="B128" s="22" t="s">
        <v>171</v>
      </c>
      <c r="C128" s="6">
        <v>1</v>
      </c>
      <c r="D128" s="6">
        <f t="shared" si="8"/>
        <v>6</v>
      </c>
      <c r="E128" s="8" t="s">
        <v>166</v>
      </c>
      <c r="F128" s="9"/>
      <c r="G128" s="9">
        <f t="shared" si="5"/>
        <v>0</v>
      </c>
      <c r="H128" s="10">
        <v>0.08</v>
      </c>
      <c r="I128" s="11"/>
      <c r="J128" s="12"/>
    </row>
    <row r="129" spans="1:14" ht="45.75" thickBot="1" x14ac:dyDescent="0.3">
      <c r="A129" s="3"/>
      <c r="B129" s="22" t="s">
        <v>172</v>
      </c>
      <c r="C129" s="6">
        <v>1</v>
      </c>
      <c r="D129" s="6">
        <f t="shared" si="8"/>
        <v>6</v>
      </c>
      <c r="E129" s="8" t="s">
        <v>166</v>
      </c>
      <c r="F129" s="9"/>
      <c r="G129" s="9">
        <f t="shared" si="5"/>
        <v>0</v>
      </c>
      <c r="H129" s="10">
        <v>0.08</v>
      </c>
      <c r="I129" s="11"/>
      <c r="J129" s="12"/>
    </row>
    <row r="130" spans="1:14" ht="45.75" thickBot="1" x14ac:dyDescent="0.3">
      <c r="A130" s="3"/>
      <c r="B130" s="22" t="s">
        <v>173</v>
      </c>
      <c r="C130" s="6">
        <v>1</v>
      </c>
      <c r="D130" s="6">
        <f t="shared" si="8"/>
        <v>6</v>
      </c>
      <c r="E130" s="8" t="s">
        <v>166</v>
      </c>
      <c r="F130" s="9"/>
      <c r="G130" s="9">
        <f t="shared" si="5"/>
        <v>0</v>
      </c>
      <c r="H130" s="10">
        <v>0.08</v>
      </c>
      <c r="I130" s="11"/>
      <c r="J130" s="12"/>
    </row>
    <row r="131" spans="1:14" ht="45.75" thickBot="1" x14ac:dyDescent="0.3">
      <c r="A131" s="3"/>
      <c r="B131" s="22" t="s">
        <v>174</v>
      </c>
      <c r="C131" s="6">
        <v>1</v>
      </c>
      <c r="D131" s="6">
        <f t="shared" si="8"/>
        <v>6</v>
      </c>
      <c r="E131" s="8" t="s">
        <v>166</v>
      </c>
      <c r="F131" s="9"/>
      <c r="G131" s="9">
        <f t="shared" si="5"/>
        <v>0</v>
      </c>
      <c r="H131" s="10">
        <v>0.08</v>
      </c>
      <c r="I131" s="11"/>
      <c r="J131" s="12"/>
    </row>
    <row r="132" spans="1:14" ht="45.75" thickBot="1" x14ac:dyDescent="0.3">
      <c r="A132" s="3"/>
      <c r="B132" s="22" t="s">
        <v>175</v>
      </c>
      <c r="C132" s="6">
        <v>1</v>
      </c>
      <c r="D132" s="6">
        <f t="shared" si="8"/>
        <v>6</v>
      </c>
      <c r="E132" s="8" t="s">
        <v>166</v>
      </c>
      <c r="F132" s="9"/>
      <c r="G132" s="9">
        <f t="shared" si="5"/>
        <v>0</v>
      </c>
      <c r="H132" s="10">
        <v>0.08</v>
      </c>
      <c r="I132" s="11"/>
      <c r="J132" s="12"/>
    </row>
    <row r="133" spans="1:14" ht="45.75" thickBot="1" x14ac:dyDescent="0.3">
      <c r="A133" s="3"/>
      <c r="B133" s="22" t="s">
        <v>176</v>
      </c>
      <c r="C133" s="6">
        <v>1</v>
      </c>
      <c r="D133" s="6">
        <f t="shared" si="8"/>
        <v>6</v>
      </c>
      <c r="E133" s="8" t="s">
        <v>166</v>
      </c>
      <c r="F133" s="9"/>
      <c r="G133" s="9">
        <f t="shared" si="5"/>
        <v>0</v>
      </c>
      <c r="H133" s="10">
        <v>0.08</v>
      </c>
      <c r="I133" s="11"/>
      <c r="J133" s="12"/>
    </row>
    <row r="134" spans="1:14" ht="45.75" thickBot="1" x14ac:dyDescent="0.3">
      <c r="A134" s="3"/>
      <c r="B134" s="22" t="s">
        <v>177</v>
      </c>
      <c r="C134" s="6">
        <v>1</v>
      </c>
      <c r="D134" s="6">
        <f t="shared" si="8"/>
        <v>6</v>
      </c>
      <c r="E134" s="8" t="s">
        <v>166</v>
      </c>
      <c r="F134" s="9"/>
      <c r="G134" s="9">
        <f t="shared" si="5"/>
        <v>0</v>
      </c>
      <c r="H134" s="10">
        <v>0.08</v>
      </c>
      <c r="I134" s="11"/>
      <c r="J134" s="12"/>
    </row>
    <row r="135" spans="1:14" ht="45.75" thickBot="1" x14ac:dyDescent="0.3">
      <c r="A135" s="3">
        <v>127</v>
      </c>
      <c r="B135" s="3" t="s">
        <v>13</v>
      </c>
      <c r="C135" s="6">
        <v>1</v>
      </c>
      <c r="D135" s="6">
        <f t="shared" si="8"/>
        <v>6</v>
      </c>
      <c r="E135" s="8" t="s">
        <v>166</v>
      </c>
      <c r="F135" s="9"/>
      <c r="G135" s="9">
        <f t="shared" ref="G135:G198" si="9">(D135*F135)</f>
        <v>0</v>
      </c>
      <c r="H135" s="10">
        <v>0.08</v>
      </c>
      <c r="I135" s="11"/>
      <c r="J135" s="12"/>
    </row>
    <row r="136" spans="1:14" ht="45.75" thickBot="1" x14ac:dyDescent="0.3">
      <c r="A136" s="3">
        <v>128</v>
      </c>
      <c r="B136" s="3" t="s">
        <v>14</v>
      </c>
      <c r="C136" s="6">
        <v>1</v>
      </c>
      <c r="D136" s="6">
        <f t="shared" si="8"/>
        <v>6</v>
      </c>
      <c r="E136" s="8" t="s">
        <v>166</v>
      </c>
      <c r="F136" s="9"/>
      <c r="G136" s="9">
        <f t="shared" si="9"/>
        <v>0</v>
      </c>
      <c r="H136" s="10">
        <v>0.08</v>
      </c>
      <c r="I136" s="11"/>
      <c r="J136" s="12"/>
    </row>
    <row r="137" spans="1:14" ht="45.75" thickBot="1" x14ac:dyDescent="0.3">
      <c r="A137" s="3">
        <v>129</v>
      </c>
      <c r="B137" s="3" t="s">
        <v>15</v>
      </c>
      <c r="C137" s="6">
        <v>1</v>
      </c>
      <c r="D137" s="6">
        <f t="shared" si="8"/>
        <v>6</v>
      </c>
      <c r="E137" s="8" t="s">
        <v>166</v>
      </c>
      <c r="F137" s="9"/>
      <c r="G137" s="9">
        <f t="shared" si="9"/>
        <v>0</v>
      </c>
      <c r="H137" s="10">
        <v>0.08</v>
      </c>
      <c r="I137" s="11"/>
      <c r="J137" s="12"/>
    </row>
    <row r="138" spans="1:14" ht="60.75" thickBot="1" x14ac:dyDescent="0.3">
      <c r="A138" s="3">
        <v>130</v>
      </c>
      <c r="B138" s="3" t="s">
        <v>10</v>
      </c>
      <c r="C138" s="6">
        <v>1</v>
      </c>
      <c r="D138" s="6">
        <f t="shared" si="8"/>
        <v>6</v>
      </c>
      <c r="E138" s="8" t="s">
        <v>166</v>
      </c>
      <c r="F138" s="9"/>
      <c r="G138" s="9">
        <f t="shared" si="9"/>
        <v>0</v>
      </c>
      <c r="H138" s="10">
        <v>0.08</v>
      </c>
      <c r="I138" s="11"/>
      <c r="J138" s="12"/>
    </row>
    <row r="139" spans="1:14" ht="60.75" thickBot="1" x14ac:dyDescent="0.3">
      <c r="A139" s="3">
        <v>131</v>
      </c>
      <c r="B139" s="3" t="s">
        <v>111</v>
      </c>
      <c r="C139" s="6">
        <v>1</v>
      </c>
      <c r="D139" s="6">
        <f t="shared" si="8"/>
        <v>6</v>
      </c>
      <c r="E139" s="8" t="s">
        <v>166</v>
      </c>
      <c r="F139" s="9"/>
      <c r="G139" s="9">
        <f t="shared" si="9"/>
        <v>0</v>
      </c>
      <c r="H139" s="10">
        <v>0.08</v>
      </c>
      <c r="I139" s="11"/>
      <c r="J139" s="12"/>
    </row>
    <row r="140" spans="1:14" ht="45.75" thickBot="1" x14ac:dyDescent="0.3">
      <c r="A140" s="3">
        <v>132</v>
      </c>
      <c r="B140" s="3" t="s">
        <v>112</v>
      </c>
      <c r="C140" s="6">
        <v>1</v>
      </c>
      <c r="D140" s="6">
        <f t="shared" si="8"/>
        <v>6</v>
      </c>
      <c r="E140" s="8" t="s">
        <v>166</v>
      </c>
      <c r="F140" s="9"/>
      <c r="G140" s="9">
        <f t="shared" si="9"/>
        <v>0</v>
      </c>
      <c r="H140" s="10">
        <v>0.08</v>
      </c>
      <c r="I140" s="11"/>
      <c r="J140" s="12"/>
    </row>
    <row r="141" spans="1:14" ht="45.75" thickBot="1" x14ac:dyDescent="0.3">
      <c r="A141" s="3">
        <v>133</v>
      </c>
      <c r="B141" s="3" t="s">
        <v>113</v>
      </c>
      <c r="C141" s="6">
        <v>1</v>
      </c>
      <c r="D141" s="6">
        <f t="shared" si="8"/>
        <v>6</v>
      </c>
      <c r="E141" s="8" t="s">
        <v>166</v>
      </c>
      <c r="F141" s="9"/>
      <c r="G141" s="9">
        <f t="shared" si="9"/>
        <v>0</v>
      </c>
      <c r="H141" s="10">
        <v>0.08</v>
      </c>
      <c r="I141" s="11"/>
      <c r="J141" s="12"/>
      <c r="N141" s="26"/>
    </row>
    <row r="142" spans="1:14" ht="45.75" thickBot="1" x14ac:dyDescent="0.3">
      <c r="A142" s="3">
        <v>134</v>
      </c>
      <c r="B142" s="3" t="s">
        <v>114</v>
      </c>
      <c r="C142" s="6">
        <v>1</v>
      </c>
      <c r="D142" s="6">
        <f t="shared" si="8"/>
        <v>6</v>
      </c>
      <c r="E142" s="8" t="s">
        <v>166</v>
      </c>
      <c r="F142" s="9"/>
      <c r="G142" s="9">
        <f t="shared" si="9"/>
        <v>0</v>
      </c>
      <c r="H142" s="10">
        <v>0.08</v>
      </c>
      <c r="I142" s="11"/>
      <c r="J142" s="12"/>
    </row>
    <row r="143" spans="1:14" ht="45.75" thickBot="1" x14ac:dyDescent="0.3">
      <c r="A143" s="3">
        <v>135</v>
      </c>
      <c r="B143" s="3" t="s">
        <v>115</v>
      </c>
      <c r="C143" s="6">
        <v>1</v>
      </c>
      <c r="D143" s="6">
        <f t="shared" si="8"/>
        <v>6</v>
      </c>
      <c r="E143" s="8" t="s">
        <v>166</v>
      </c>
      <c r="F143" s="9"/>
      <c r="G143" s="9">
        <f t="shared" si="9"/>
        <v>0</v>
      </c>
      <c r="H143" s="10">
        <v>0.08</v>
      </c>
      <c r="I143" s="11"/>
      <c r="J143" s="12"/>
      <c r="N143" s="26"/>
    </row>
    <row r="144" spans="1:14" ht="30.75" thickBot="1" x14ac:dyDescent="0.3">
      <c r="A144" s="3">
        <v>136</v>
      </c>
      <c r="B144" s="3" t="s">
        <v>22</v>
      </c>
      <c r="C144" s="6">
        <v>1</v>
      </c>
      <c r="D144" s="6">
        <f t="shared" si="8"/>
        <v>6</v>
      </c>
      <c r="E144" s="8" t="s">
        <v>166</v>
      </c>
      <c r="F144" s="9"/>
      <c r="G144" s="9">
        <f t="shared" si="9"/>
        <v>0</v>
      </c>
      <c r="H144" s="10">
        <v>0.08</v>
      </c>
      <c r="I144" s="11"/>
      <c r="J144" s="12"/>
    </row>
    <row r="145" spans="1:10" ht="30.75" thickBot="1" x14ac:dyDescent="0.3">
      <c r="A145" s="3">
        <v>137</v>
      </c>
      <c r="B145" s="3" t="s">
        <v>116</v>
      </c>
      <c r="C145" s="6">
        <v>1</v>
      </c>
      <c r="D145" s="6">
        <f t="shared" si="8"/>
        <v>6</v>
      </c>
      <c r="E145" s="8" t="s">
        <v>166</v>
      </c>
      <c r="F145" s="9"/>
      <c r="G145" s="9">
        <f t="shared" si="9"/>
        <v>0</v>
      </c>
      <c r="H145" s="10">
        <v>0.08</v>
      </c>
      <c r="I145" s="11"/>
      <c r="J145" s="12"/>
    </row>
    <row r="146" spans="1:10" ht="30.75" thickBot="1" x14ac:dyDescent="0.3">
      <c r="A146" s="3">
        <v>138</v>
      </c>
      <c r="B146" s="3" t="s">
        <v>117</v>
      </c>
      <c r="C146" s="6">
        <v>1</v>
      </c>
      <c r="D146" s="6">
        <f t="shared" si="8"/>
        <v>6</v>
      </c>
      <c r="E146" s="8" t="s">
        <v>166</v>
      </c>
      <c r="F146" s="9"/>
      <c r="G146" s="9">
        <f t="shared" si="9"/>
        <v>0</v>
      </c>
      <c r="H146" s="10">
        <v>0.08</v>
      </c>
      <c r="I146" s="11"/>
      <c r="J146" s="12"/>
    </row>
    <row r="147" spans="1:10" ht="30.75" thickBot="1" x14ac:dyDescent="0.3">
      <c r="A147" s="3">
        <v>139</v>
      </c>
      <c r="B147" s="3" t="s">
        <v>118</v>
      </c>
      <c r="C147" s="6">
        <v>1</v>
      </c>
      <c r="D147" s="6">
        <f t="shared" si="8"/>
        <v>6</v>
      </c>
      <c r="E147" s="8" t="s">
        <v>166</v>
      </c>
      <c r="F147" s="9"/>
      <c r="G147" s="9">
        <f t="shared" si="9"/>
        <v>0</v>
      </c>
      <c r="H147" s="10">
        <v>0.08</v>
      </c>
      <c r="I147" s="11"/>
      <c r="J147" s="12"/>
    </row>
    <row r="148" spans="1:10" ht="30.75" thickBot="1" x14ac:dyDescent="0.3">
      <c r="A148" s="3">
        <v>140</v>
      </c>
      <c r="B148" s="3" t="s">
        <v>119</v>
      </c>
      <c r="C148" s="6">
        <v>1</v>
      </c>
      <c r="D148" s="6">
        <f t="shared" si="8"/>
        <v>6</v>
      </c>
      <c r="E148" s="8" t="s">
        <v>166</v>
      </c>
      <c r="F148" s="9"/>
      <c r="G148" s="9">
        <f t="shared" si="9"/>
        <v>0</v>
      </c>
      <c r="H148" s="10">
        <v>0.08</v>
      </c>
      <c r="I148" s="11"/>
      <c r="J148" s="12"/>
    </row>
    <row r="149" spans="1:10" ht="45.75" thickBot="1" x14ac:dyDescent="0.3">
      <c r="A149" s="3">
        <v>141</v>
      </c>
      <c r="B149" s="3" t="s">
        <v>120</v>
      </c>
      <c r="C149" s="6">
        <v>1</v>
      </c>
      <c r="D149" s="6">
        <f t="shared" si="8"/>
        <v>6</v>
      </c>
      <c r="E149" s="8" t="s">
        <v>166</v>
      </c>
      <c r="F149" s="9"/>
      <c r="G149" s="9">
        <f t="shared" si="9"/>
        <v>0</v>
      </c>
      <c r="H149" s="10">
        <v>0.08</v>
      </c>
      <c r="I149" s="11"/>
      <c r="J149" s="12"/>
    </row>
    <row r="150" spans="1:10" ht="45.75" thickBot="1" x14ac:dyDescent="0.3">
      <c r="A150" s="3">
        <v>142</v>
      </c>
      <c r="B150" s="3" t="s">
        <v>121</v>
      </c>
      <c r="C150" s="6">
        <v>1</v>
      </c>
      <c r="D150" s="6">
        <f t="shared" si="8"/>
        <v>6</v>
      </c>
      <c r="E150" s="8" t="s">
        <v>166</v>
      </c>
      <c r="F150" s="9"/>
      <c r="G150" s="9">
        <f t="shared" si="9"/>
        <v>0</v>
      </c>
      <c r="H150" s="10">
        <v>0.08</v>
      </c>
      <c r="I150" s="11"/>
      <c r="J150" s="12"/>
    </row>
    <row r="151" spans="1:10" ht="45.75" thickBot="1" x14ac:dyDescent="0.3">
      <c r="A151" s="3">
        <v>143</v>
      </c>
      <c r="B151" s="3" t="s">
        <v>122</v>
      </c>
      <c r="C151" s="6">
        <v>1</v>
      </c>
      <c r="D151" s="6">
        <f t="shared" si="8"/>
        <v>6</v>
      </c>
      <c r="E151" s="8" t="s">
        <v>166</v>
      </c>
      <c r="F151" s="9"/>
      <c r="G151" s="9">
        <f t="shared" si="9"/>
        <v>0</v>
      </c>
      <c r="H151" s="10">
        <v>0.08</v>
      </c>
      <c r="I151" s="11"/>
      <c r="J151" s="12"/>
    </row>
    <row r="152" spans="1:10" ht="45.75" thickBot="1" x14ac:dyDescent="0.3">
      <c r="A152" s="3">
        <v>144</v>
      </c>
      <c r="B152" s="3" t="s">
        <v>123</v>
      </c>
      <c r="C152" s="6">
        <v>1</v>
      </c>
      <c r="D152" s="6">
        <f t="shared" si="8"/>
        <v>6</v>
      </c>
      <c r="E152" s="8" t="s">
        <v>166</v>
      </c>
      <c r="F152" s="9"/>
      <c r="G152" s="9">
        <f t="shared" si="9"/>
        <v>0</v>
      </c>
      <c r="H152" s="10">
        <v>0.08</v>
      </c>
      <c r="I152" s="11"/>
      <c r="J152" s="12"/>
    </row>
    <row r="153" spans="1:10" ht="45.75" thickBot="1" x14ac:dyDescent="0.3">
      <c r="A153" s="3">
        <v>145</v>
      </c>
      <c r="B153" s="3" t="s">
        <v>124</v>
      </c>
      <c r="C153" s="6">
        <v>1</v>
      </c>
      <c r="D153" s="6">
        <f t="shared" si="8"/>
        <v>6</v>
      </c>
      <c r="E153" s="8" t="s">
        <v>166</v>
      </c>
      <c r="F153" s="9"/>
      <c r="G153" s="9">
        <f t="shared" si="9"/>
        <v>0</v>
      </c>
      <c r="H153" s="10">
        <v>0.08</v>
      </c>
      <c r="I153" s="11"/>
      <c r="J153" s="12"/>
    </row>
    <row r="154" spans="1:10" ht="45.75" thickBot="1" x14ac:dyDescent="0.3">
      <c r="A154" s="3">
        <v>146</v>
      </c>
      <c r="B154" s="3" t="s">
        <v>125</v>
      </c>
      <c r="C154" s="6">
        <v>1</v>
      </c>
      <c r="D154" s="6">
        <f t="shared" si="8"/>
        <v>6</v>
      </c>
      <c r="E154" s="8" t="s">
        <v>166</v>
      </c>
      <c r="F154" s="9"/>
      <c r="G154" s="9">
        <f t="shared" si="9"/>
        <v>0</v>
      </c>
      <c r="H154" s="10">
        <v>0.08</v>
      </c>
      <c r="I154" s="11"/>
      <c r="J154" s="12"/>
    </row>
    <row r="155" spans="1:10" ht="45.75" thickBot="1" x14ac:dyDescent="0.3">
      <c r="A155" s="3">
        <v>147</v>
      </c>
      <c r="B155" s="3" t="s">
        <v>126</v>
      </c>
      <c r="C155" s="6">
        <v>1</v>
      </c>
      <c r="D155" s="6">
        <f t="shared" si="8"/>
        <v>6</v>
      </c>
      <c r="E155" s="8" t="s">
        <v>166</v>
      </c>
      <c r="F155" s="9"/>
      <c r="G155" s="9">
        <f t="shared" si="9"/>
        <v>0</v>
      </c>
      <c r="H155" s="10">
        <v>0.08</v>
      </c>
      <c r="I155" s="11"/>
      <c r="J155" s="12"/>
    </row>
    <row r="156" spans="1:10" ht="45.75" thickBot="1" x14ac:dyDescent="0.3">
      <c r="A156" s="3">
        <v>148</v>
      </c>
      <c r="B156" s="3" t="s">
        <v>127</v>
      </c>
      <c r="C156" s="6">
        <v>1</v>
      </c>
      <c r="D156" s="6">
        <f t="shared" si="8"/>
        <v>6</v>
      </c>
      <c r="E156" s="8" t="s">
        <v>166</v>
      </c>
      <c r="F156" s="9"/>
      <c r="G156" s="9">
        <f t="shared" si="9"/>
        <v>0</v>
      </c>
      <c r="H156" s="10">
        <v>0.08</v>
      </c>
      <c r="I156" s="11"/>
      <c r="J156" s="12"/>
    </row>
    <row r="157" spans="1:10" ht="45.75" thickBot="1" x14ac:dyDescent="0.3">
      <c r="A157" s="3">
        <v>149</v>
      </c>
      <c r="B157" s="3" t="s">
        <v>128</v>
      </c>
      <c r="C157" s="6">
        <v>1</v>
      </c>
      <c r="D157" s="6">
        <f t="shared" si="8"/>
        <v>6</v>
      </c>
      <c r="E157" s="8" t="s">
        <v>166</v>
      </c>
      <c r="F157" s="9"/>
      <c r="G157" s="9">
        <f t="shared" si="9"/>
        <v>0</v>
      </c>
      <c r="H157" s="10">
        <v>0.08</v>
      </c>
      <c r="I157" s="11"/>
      <c r="J157" s="12"/>
    </row>
    <row r="158" spans="1:10" ht="45.75" thickBot="1" x14ac:dyDescent="0.3">
      <c r="A158" s="3">
        <v>150</v>
      </c>
      <c r="B158" s="3" t="s">
        <v>129</v>
      </c>
      <c r="C158" s="6">
        <v>1</v>
      </c>
      <c r="D158" s="6">
        <f t="shared" si="8"/>
        <v>6</v>
      </c>
      <c r="E158" s="8" t="s">
        <v>166</v>
      </c>
      <c r="F158" s="9"/>
      <c r="G158" s="9">
        <f t="shared" si="9"/>
        <v>0</v>
      </c>
      <c r="H158" s="10">
        <v>0.08</v>
      </c>
      <c r="I158" s="11"/>
      <c r="J158" s="12"/>
    </row>
    <row r="159" spans="1:10" ht="45.75" thickBot="1" x14ac:dyDescent="0.3">
      <c r="A159" s="3">
        <v>151</v>
      </c>
      <c r="B159" s="3" t="s">
        <v>130</v>
      </c>
      <c r="C159" s="6">
        <v>1</v>
      </c>
      <c r="D159" s="6">
        <f t="shared" si="8"/>
        <v>6</v>
      </c>
      <c r="E159" s="8" t="s">
        <v>166</v>
      </c>
      <c r="F159" s="9"/>
      <c r="G159" s="9">
        <f t="shared" si="9"/>
        <v>0</v>
      </c>
      <c r="H159" s="10">
        <v>0.08</v>
      </c>
      <c r="I159" s="11"/>
      <c r="J159" s="12"/>
    </row>
    <row r="160" spans="1:10" ht="45.75" thickBot="1" x14ac:dyDescent="0.3">
      <c r="A160" s="3">
        <v>152</v>
      </c>
      <c r="B160" s="3" t="s">
        <v>19</v>
      </c>
      <c r="C160" s="6">
        <v>1</v>
      </c>
      <c r="D160" s="6">
        <f t="shared" si="8"/>
        <v>6</v>
      </c>
      <c r="E160" s="8" t="s">
        <v>166</v>
      </c>
      <c r="F160" s="9"/>
      <c r="G160" s="9">
        <f t="shared" si="9"/>
        <v>0</v>
      </c>
      <c r="H160" s="10">
        <v>0.08</v>
      </c>
      <c r="I160" s="11"/>
      <c r="J160" s="12"/>
    </row>
    <row r="161" spans="1:10" ht="45.75" thickBot="1" x14ac:dyDescent="0.3">
      <c r="A161" s="3">
        <v>153</v>
      </c>
      <c r="B161" s="3" t="s">
        <v>131</v>
      </c>
      <c r="C161" s="6">
        <v>1</v>
      </c>
      <c r="D161" s="6">
        <f t="shared" si="8"/>
        <v>6</v>
      </c>
      <c r="E161" s="8" t="s">
        <v>166</v>
      </c>
      <c r="F161" s="9"/>
      <c r="G161" s="9">
        <f t="shared" si="9"/>
        <v>0</v>
      </c>
      <c r="H161" s="10">
        <v>0.08</v>
      </c>
      <c r="I161" s="11"/>
      <c r="J161" s="12"/>
    </row>
    <row r="162" spans="1:10" ht="45.75" thickBot="1" x14ac:dyDescent="0.3">
      <c r="A162" s="3">
        <v>154</v>
      </c>
      <c r="B162" s="3" t="s">
        <v>132</v>
      </c>
      <c r="C162" s="6">
        <v>1</v>
      </c>
      <c r="D162" s="6">
        <f t="shared" si="8"/>
        <v>6</v>
      </c>
      <c r="E162" s="8" t="s">
        <v>166</v>
      </c>
      <c r="F162" s="9"/>
      <c r="G162" s="9">
        <f t="shared" si="9"/>
        <v>0</v>
      </c>
      <c r="H162" s="10">
        <v>0.08</v>
      </c>
      <c r="I162" s="11"/>
      <c r="J162" s="12"/>
    </row>
    <row r="163" spans="1:10" ht="45.75" thickBot="1" x14ac:dyDescent="0.3">
      <c r="A163" s="3">
        <v>155</v>
      </c>
      <c r="B163" s="3" t="s">
        <v>133</v>
      </c>
      <c r="C163" s="6">
        <v>1</v>
      </c>
      <c r="D163" s="6">
        <f t="shared" si="8"/>
        <v>6</v>
      </c>
      <c r="E163" s="8" t="s">
        <v>166</v>
      </c>
      <c r="F163" s="9"/>
      <c r="G163" s="9">
        <f t="shared" si="9"/>
        <v>0</v>
      </c>
      <c r="H163" s="10">
        <v>0.08</v>
      </c>
      <c r="I163" s="11"/>
      <c r="J163" s="12"/>
    </row>
    <row r="164" spans="1:10" ht="45.75" thickBot="1" x14ac:dyDescent="0.3">
      <c r="A164" s="3">
        <v>156</v>
      </c>
      <c r="B164" s="3" t="s">
        <v>134</v>
      </c>
      <c r="C164" s="6">
        <v>1</v>
      </c>
      <c r="D164" s="6">
        <f t="shared" si="8"/>
        <v>6</v>
      </c>
      <c r="E164" s="8" t="s">
        <v>166</v>
      </c>
      <c r="F164" s="9"/>
      <c r="G164" s="9">
        <f t="shared" si="9"/>
        <v>0</v>
      </c>
      <c r="H164" s="10">
        <v>0.08</v>
      </c>
      <c r="I164" s="11"/>
      <c r="J164" s="12"/>
    </row>
    <row r="165" spans="1:10" ht="45.75" thickBot="1" x14ac:dyDescent="0.3">
      <c r="A165" s="3">
        <v>157</v>
      </c>
      <c r="B165" s="3" t="s">
        <v>135</v>
      </c>
      <c r="C165" s="6">
        <v>1</v>
      </c>
      <c r="D165" s="6">
        <f t="shared" si="8"/>
        <v>6</v>
      </c>
      <c r="E165" s="8" t="s">
        <v>166</v>
      </c>
      <c r="F165" s="9"/>
      <c r="G165" s="9">
        <f t="shared" si="9"/>
        <v>0</v>
      </c>
      <c r="H165" s="10">
        <v>0.08</v>
      </c>
      <c r="I165" s="11"/>
      <c r="J165" s="12"/>
    </row>
    <row r="166" spans="1:10" ht="45.75" thickBot="1" x14ac:dyDescent="0.3">
      <c r="A166" s="3">
        <v>158</v>
      </c>
      <c r="B166" s="3" t="s">
        <v>136</v>
      </c>
      <c r="C166" s="6">
        <v>1</v>
      </c>
      <c r="D166" s="6">
        <f t="shared" si="8"/>
        <v>6</v>
      </c>
      <c r="E166" s="8" t="s">
        <v>166</v>
      </c>
      <c r="F166" s="9"/>
      <c r="G166" s="9">
        <f t="shared" si="9"/>
        <v>0</v>
      </c>
      <c r="H166" s="10">
        <v>0.08</v>
      </c>
      <c r="I166" s="11"/>
      <c r="J166" s="12"/>
    </row>
    <row r="167" spans="1:10" ht="90.75" thickBot="1" x14ac:dyDescent="0.3">
      <c r="A167" s="3">
        <v>159</v>
      </c>
      <c r="B167" s="3" t="s">
        <v>137</v>
      </c>
      <c r="C167" s="6">
        <v>1</v>
      </c>
      <c r="D167" s="6">
        <f t="shared" si="8"/>
        <v>6</v>
      </c>
      <c r="E167" s="8" t="s">
        <v>166</v>
      </c>
      <c r="F167" s="9"/>
      <c r="G167" s="9">
        <f t="shared" si="9"/>
        <v>0</v>
      </c>
      <c r="H167" s="10">
        <v>0.08</v>
      </c>
      <c r="I167" s="11"/>
      <c r="J167" s="12"/>
    </row>
    <row r="168" spans="1:10" ht="30.75" thickBot="1" x14ac:dyDescent="0.3">
      <c r="A168" s="3">
        <v>160</v>
      </c>
      <c r="B168" s="3" t="s">
        <v>138</v>
      </c>
      <c r="C168" s="6">
        <v>1</v>
      </c>
      <c r="D168" s="6">
        <f t="shared" si="8"/>
        <v>6</v>
      </c>
      <c r="E168" s="8" t="s">
        <v>166</v>
      </c>
      <c r="F168" s="9"/>
      <c r="G168" s="9">
        <f t="shared" si="9"/>
        <v>0</v>
      </c>
      <c r="H168" s="10">
        <v>0.08</v>
      </c>
      <c r="I168" s="11"/>
      <c r="J168" s="12"/>
    </row>
    <row r="169" spans="1:10" ht="45.75" thickBot="1" x14ac:dyDescent="0.3">
      <c r="A169" s="3">
        <v>161</v>
      </c>
      <c r="B169" s="3" t="s">
        <v>139</v>
      </c>
      <c r="C169" s="6">
        <v>1</v>
      </c>
      <c r="D169" s="6">
        <f t="shared" si="8"/>
        <v>6</v>
      </c>
      <c r="E169" s="8" t="s">
        <v>166</v>
      </c>
      <c r="F169" s="9"/>
      <c r="G169" s="9">
        <f t="shared" si="9"/>
        <v>0</v>
      </c>
      <c r="H169" s="10">
        <v>0.08</v>
      </c>
      <c r="I169" s="11"/>
      <c r="J169" s="12"/>
    </row>
    <row r="170" spans="1:10" ht="30.75" thickBot="1" x14ac:dyDescent="0.3">
      <c r="A170" s="3">
        <v>162</v>
      </c>
      <c r="B170" s="3" t="s">
        <v>99</v>
      </c>
      <c r="C170" s="6">
        <v>2</v>
      </c>
      <c r="D170" s="6">
        <f t="shared" si="8"/>
        <v>12</v>
      </c>
      <c r="E170" s="8" t="s">
        <v>166</v>
      </c>
      <c r="F170" s="9"/>
      <c r="G170" s="9">
        <f t="shared" si="9"/>
        <v>0</v>
      </c>
      <c r="H170" s="10">
        <v>0.08</v>
      </c>
      <c r="I170" s="11"/>
      <c r="J170" s="12"/>
    </row>
    <row r="171" spans="1:10" ht="32.25" thickBot="1" x14ac:dyDescent="0.3">
      <c r="A171" s="3"/>
      <c r="B171" s="7" t="s">
        <v>140</v>
      </c>
      <c r="C171" s="5"/>
      <c r="D171" s="5"/>
      <c r="E171" s="17"/>
      <c r="F171" s="18"/>
      <c r="G171" s="18"/>
      <c r="H171" s="19"/>
      <c r="I171" s="20"/>
      <c r="J171" s="21"/>
    </row>
    <row r="172" spans="1:10" ht="60.75" thickBot="1" x14ac:dyDescent="0.3">
      <c r="A172" s="3">
        <v>163</v>
      </c>
      <c r="B172" s="22" t="s">
        <v>141</v>
      </c>
      <c r="C172" s="23">
        <v>1</v>
      </c>
      <c r="D172" s="23">
        <f>C172*2</f>
        <v>2</v>
      </c>
      <c r="E172" s="8" t="s">
        <v>166</v>
      </c>
      <c r="F172" s="9"/>
      <c r="G172" s="9">
        <f t="shared" si="9"/>
        <v>0</v>
      </c>
      <c r="H172" s="10">
        <v>0.08</v>
      </c>
      <c r="I172" s="11"/>
      <c r="J172" s="12"/>
    </row>
    <row r="173" spans="1:10" ht="45.75" thickBot="1" x14ac:dyDescent="0.3">
      <c r="A173" s="3">
        <v>164</v>
      </c>
      <c r="B173" s="3" t="s">
        <v>142</v>
      </c>
      <c r="C173" s="6">
        <v>2</v>
      </c>
      <c r="D173" s="6">
        <f t="shared" ref="D173:D178" si="10">C173*2</f>
        <v>4</v>
      </c>
      <c r="E173" s="8" t="s">
        <v>166</v>
      </c>
      <c r="F173" s="9"/>
      <c r="G173" s="9">
        <f t="shared" si="9"/>
        <v>0</v>
      </c>
      <c r="H173" s="10">
        <v>0.08</v>
      </c>
      <c r="I173" s="11"/>
      <c r="J173" s="12"/>
    </row>
    <row r="174" spans="1:10" ht="75.75" thickBot="1" x14ac:dyDescent="0.3">
      <c r="A174" s="3">
        <v>165</v>
      </c>
      <c r="B174" s="3" t="s">
        <v>143</v>
      </c>
      <c r="C174" s="6">
        <v>1</v>
      </c>
      <c r="D174" s="6">
        <f t="shared" si="10"/>
        <v>2</v>
      </c>
      <c r="E174" s="8" t="s">
        <v>166</v>
      </c>
      <c r="F174" s="9"/>
      <c r="G174" s="9">
        <f t="shared" si="9"/>
        <v>0</v>
      </c>
      <c r="H174" s="10">
        <v>0.08</v>
      </c>
      <c r="I174" s="11"/>
      <c r="J174" s="12"/>
    </row>
    <row r="175" spans="1:10" ht="45.75" thickBot="1" x14ac:dyDescent="0.3">
      <c r="A175" s="3">
        <v>166</v>
      </c>
      <c r="B175" s="3" t="s">
        <v>144</v>
      </c>
      <c r="C175" s="6">
        <v>1</v>
      </c>
      <c r="D175" s="6">
        <f t="shared" si="10"/>
        <v>2</v>
      </c>
      <c r="E175" s="8" t="s">
        <v>166</v>
      </c>
      <c r="F175" s="9"/>
      <c r="G175" s="9">
        <f t="shared" si="9"/>
        <v>0</v>
      </c>
      <c r="H175" s="10">
        <v>0.08</v>
      </c>
      <c r="I175" s="11"/>
      <c r="J175" s="12"/>
    </row>
    <row r="176" spans="1:10" ht="30.75" thickBot="1" x14ac:dyDescent="0.3">
      <c r="A176" s="3">
        <v>167</v>
      </c>
      <c r="B176" s="3" t="s">
        <v>76</v>
      </c>
      <c r="C176" s="6">
        <v>1</v>
      </c>
      <c r="D176" s="6">
        <f t="shared" si="10"/>
        <v>2</v>
      </c>
      <c r="E176" s="8" t="s">
        <v>166</v>
      </c>
      <c r="F176" s="9"/>
      <c r="G176" s="9">
        <f t="shared" si="9"/>
        <v>0</v>
      </c>
      <c r="H176" s="10">
        <v>0.08</v>
      </c>
      <c r="I176" s="11"/>
      <c r="J176" s="12"/>
    </row>
    <row r="177" spans="1:10" ht="45.75" thickBot="1" x14ac:dyDescent="0.3">
      <c r="A177" s="3">
        <v>168</v>
      </c>
      <c r="B177" s="3" t="s">
        <v>145</v>
      </c>
      <c r="C177" s="6">
        <v>1</v>
      </c>
      <c r="D177" s="6">
        <f t="shared" si="10"/>
        <v>2</v>
      </c>
      <c r="E177" s="8" t="s">
        <v>166</v>
      </c>
      <c r="F177" s="9"/>
      <c r="G177" s="9">
        <f t="shared" si="9"/>
        <v>0</v>
      </c>
      <c r="H177" s="10">
        <v>0.08</v>
      </c>
      <c r="I177" s="11"/>
      <c r="J177" s="12"/>
    </row>
    <row r="178" spans="1:10" ht="60.75" thickBot="1" x14ac:dyDescent="0.3">
      <c r="A178" s="3">
        <v>169</v>
      </c>
      <c r="B178" s="3" t="s">
        <v>146</v>
      </c>
      <c r="C178" s="6">
        <v>1</v>
      </c>
      <c r="D178" s="6">
        <f t="shared" si="10"/>
        <v>2</v>
      </c>
      <c r="E178" s="8" t="s">
        <v>166</v>
      </c>
      <c r="F178" s="9"/>
      <c r="G178" s="9">
        <f t="shared" si="9"/>
        <v>0</v>
      </c>
      <c r="H178" s="10">
        <v>0.08</v>
      </c>
      <c r="I178" s="11"/>
      <c r="J178" s="12"/>
    </row>
    <row r="179" spans="1:10" ht="30.75" thickBot="1" x14ac:dyDescent="0.3">
      <c r="A179" s="3">
        <v>170</v>
      </c>
      <c r="B179" s="4" t="s">
        <v>147</v>
      </c>
      <c r="C179" s="5"/>
      <c r="D179" s="5"/>
      <c r="E179" s="17"/>
      <c r="F179" s="18"/>
      <c r="G179" s="18"/>
      <c r="H179" s="19"/>
      <c r="I179" s="20"/>
      <c r="J179" s="21"/>
    </row>
    <row r="180" spans="1:10" ht="60.75" thickBot="1" x14ac:dyDescent="0.3">
      <c r="A180" s="3">
        <v>171</v>
      </c>
      <c r="B180" s="3" t="s">
        <v>75</v>
      </c>
      <c r="C180" s="6">
        <v>4</v>
      </c>
      <c r="D180" s="6">
        <f>C180*4</f>
        <v>16</v>
      </c>
      <c r="E180" s="8" t="s">
        <v>166</v>
      </c>
      <c r="F180" s="9"/>
      <c r="G180" s="9">
        <f t="shared" si="9"/>
        <v>0</v>
      </c>
      <c r="H180" s="10">
        <v>0.08</v>
      </c>
      <c r="I180" s="11"/>
      <c r="J180" s="12"/>
    </row>
    <row r="181" spans="1:10" ht="30.75" thickBot="1" x14ac:dyDescent="0.3">
      <c r="A181" s="3">
        <v>172</v>
      </c>
      <c r="B181" s="3" t="s">
        <v>20</v>
      </c>
      <c r="C181" s="6">
        <v>1</v>
      </c>
      <c r="D181" s="6">
        <f t="shared" ref="D181:D198" si="11">C181*4</f>
        <v>4</v>
      </c>
      <c r="E181" s="8" t="s">
        <v>166</v>
      </c>
      <c r="F181" s="9"/>
      <c r="G181" s="9">
        <f t="shared" si="9"/>
        <v>0</v>
      </c>
      <c r="H181" s="10">
        <v>0.08</v>
      </c>
      <c r="I181" s="11"/>
      <c r="J181" s="12"/>
    </row>
    <row r="182" spans="1:10" ht="45.75" thickBot="1" x14ac:dyDescent="0.3">
      <c r="A182" s="3">
        <v>173</v>
      </c>
      <c r="B182" s="3" t="s">
        <v>24</v>
      </c>
      <c r="C182" s="6">
        <v>2</v>
      </c>
      <c r="D182" s="6">
        <f t="shared" si="11"/>
        <v>8</v>
      </c>
      <c r="E182" s="8" t="s">
        <v>166</v>
      </c>
      <c r="F182" s="9"/>
      <c r="G182" s="9">
        <f t="shared" si="9"/>
        <v>0</v>
      </c>
      <c r="H182" s="10">
        <v>0.08</v>
      </c>
      <c r="I182" s="11"/>
      <c r="J182" s="12"/>
    </row>
    <row r="183" spans="1:10" ht="30.75" thickBot="1" x14ac:dyDescent="0.3">
      <c r="A183" s="3">
        <v>174</v>
      </c>
      <c r="B183" s="3" t="s">
        <v>76</v>
      </c>
      <c r="C183" s="6">
        <v>2</v>
      </c>
      <c r="D183" s="6">
        <f t="shared" si="11"/>
        <v>8</v>
      </c>
      <c r="E183" s="8" t="s">
        <v>166</v>
      </c>
      <c r="F183" s="9"/>
      <c r="G183" s="9">
        <f t="shared" si="9"/>
        <v>0</v>
      </c>
      <c r="H183" s="10">
        <v>0.08</v>
      </c>
      <c r="I183" s="11"/>
      <c r="J183" s="12"/>
    </row>
    <row r="184" spans="1:10" ht="30.75" thickBot="1" x14ac:dyDescent="0.3">
      <c r="A184" s="3">
        <v>175</v>
      </c>
      <c r="B184" s="3" t="s">
        <v>78</v>
      </c>
      <c r="C184" s="6">
        <v>1</v>
      </c>
      <c r="D184" s="6">
        <f t="shared" si="11"/>
        <v>4</v>
      </c>
      <c r="E184" s="8" t="s">
        <v>166</v>
      </c>
      <c r="F184" s="9"/>
      <c r="G184" s="9">
        <f t="shared" si="9"/>
        <v>0</v>
      </c>
      <c r="H184" s="10">
        <v>0.08</v>
      </c>
      <c r="I184" s="11"/>
      <c r="J184" s="12"/>
    </row>
    <row r="185" spans="1:10" ht="60.75" thickBot="1" x14ac:dyDescent="0.3">
      <c r="A185" s="3">
        <v>176</v>
      </c>
      <c r="B185" s="3" t="s">
        <v>148</v>
      </c>
      <c r="C185" s="6">
        <v>1</v>
      </c>
      <c r="D185" s="6">
        <f t="shared" si="11"/>
        <v>4</v>
      </c>
      <c r="E185" s="8" t="s">
        <v>166</v>
      </c>
      <c r="F185" s="9"/>
      <c r="G185" s="9">
        <f t="shared" si="9"/>
        <v>0</v>
      </c>
      <c r="H185" s="10">
        <v>0.08</v>
      </c>
      <c r="I185" s="11"/>
      <c r="J185" s="12"/>
    </row>
    <row r="186" spans="1:10" ht="45.75" thickBot="1" x14ac:dyDescent="0.3">
      <c r="A186" s="3">
        <v>177</v>
      </c>
      <c r="B186" s="3" t="s">
        <v>80</v>
      </c>
      <c r="C186" s="6">
        <v>12</v>
      </c>
      <c r="D186" s="6">
        <f t="shared" si="11"/>
        <v>48</v>
      </c>
      <c r="E186" s="8" t="s">
        <v>166</v>
      </c>
      <c r="F186" s="9"/>
      <c r="G186" s="9">
        <f t="shared" si="9"/>
        <v>0</v>
      </c>
      <c r="H186" s="10">
        <v>0.08</v>
      </c>
      <c r="I186" s="11"/>
      <c r="J186" s="12"/>
    </row>
    <row r="187" spans="1:10" ht="30.75" thickBot="1" x14ac:dyDescent="0.3">
      <c r="A187" s="3">
        <v>178</v>
      </c>
      <c r="B187" s="3" t="s">
        <v>22</v>
      </c>
      <c r="C187" s="6">
        <v>2</v>
      </c>
      <c r="D187" s="6">
        <f t="shared" si="11"/>
        <v>8</v>
      </c>
      <c r="E187" s="8" t="s">
        <v>166</v>
      </c>
      <c r="F187" s="9"/>
      <c r="G187" s="9">
        <f t="shared" si="9"/>
        <v>0</v>
      </c>
      <c r="H187" s="10">
        <v>0.08</v>
      </c>
      <c r="I187" s="11"/>
      <c r="J187" s="12"/>
    </row>
    <row r="188" spans="1:10" ht="45.75" thickBot="1" x14ac:dyDescent="0.3">
      <c r="A188" s="3">
        <v>179</v>
      </c>
      <c r="B188" s="3" t="s">
        <v>145</v>
      </c>
      <c r="C188" s="6">
        <v>10</v>
      </c>
      <c r="D188" s="6">
        <f t="shared" si="11"/>
        <v>40</v>
      </c>
      <c r="E188" s="8" t="s">
        <v>166</v>
      </c>
      <c r="F188" s="9"/>
      <c r="G188" s="9">
        <f t="shared" si="9"/>
        <v>0</v>
      </c>
      <c r="H188" s="10">
        <v>0.08</v>
      </c>
      <c r="I188" s="11"/>
      <c r="J188" s="12"/>
    </row>
    <row r="189" spans="1:10" ht="45.75" thickBot="1" x14ac:dyDescent="0.3">
      <c r="A189" s="3">
        <v>180</v>
      </c>
      <c r="B189" s="3" t="s">
        <v>149</v>
      </c>
      <c r="C189" s="6">
        <v>6</v>
      </c>
      <c r="D189" s="6">
        <f t="shared" si="11"/>
        <v>24</v>
      </c>
      <c r="E189" s="8" t="s">
        <v>166</v>
      </c>
      <c r="F189" s="9"/>
      <c r="G189" s="9">
        <f t="shared" si="9"/>
        <v>0</v>
      </c>
      <c r="H189" s="10">
        <v>0.08</v>
      </c>
      <c r="I189" s="11"/>
      <c r="J189" s="12"/>
    </row>
    <row r="190" spans="1:10" ht="60.75" thickBot="1" x14ac:dyDescent="0.3">
      <c r="A190" s="3">
        <v>181</v>
      </c>
      <c r="B190" s="3" t="s">
        <v>83</v>
      </c>
      <c r="C190" s="6">
        <v>4</v>
      </c>
      <c r="D190" s="6">
        <f t="shared" si="11"/>
        <v>16</v>
      </c>
      <c r="E190" s="8" t="s">
        <v>166</v>
      </c>
      <c r="F190" s="9"/>
      <c r="G190" s="9">
        <f t="shared" si="9"/>
        <v>0</v>
      </c>
      <c r="H190" s="10">
        <v>0.08</v>
      </c>
      <c r="I190" s="11"/>
      <c r="J190" s="12"/>
    </row>
    <row r="191" spans="1:10" ht="60.75" thickBot="1" x14ac:dyDescent="0.3">
      <c r="A191" s="3">
        <v>182</v>
      </c>
      <c r="B191" s="3" t="s">
        <v>10</v>
      </c>
      <c r="C191" s="6">
        <v>1</v>
      </c>
      <c r="D191" s="6">
        <f t="shared" si="11"/>
        <v>4</v>
      </c>
      <c r="E191" s="8" t="s">
        <v>166</v>
      </c>
      <c r="F191" s="9"/>
      <c r="G191" s="9">
        <f t="shared" si="9"/>
        <v>0</v>
      </c>
      <c r="H191" s="10">
        <v>0.08</v>
      </c>
      <c r="I191" s="11"/>
      <c r="J191" s="12"/>
    </row>
    <row r="192" spans="1:10" ht="60.75" thickBot="1" x14ac:dyDescent="0.3">
      <c r="A192" s="3">
        <v>183</v>
      </c>
      <c r="B192" s="3" t="s">
        <v>111</v>
      </c>
      <c r="C192" s="6">
        <v>1</v>
      </c>
      <c r="D192" s="6">
        <f t="shared" si="11"/>
        <v>4</v>
      </c>
      <c r="E192" s="8" t="s">
        <v>166</v>
      </c>
      <c r="F192" s="9"/>
      <c r="G192" s="9">
        <f t="shared" si="9"/>
        <v>0</v>
      </c>
      <c r="H192" s="10">
        <v>0.08</v>
      </c>
      <c r="I192" s="11"/>
      <c r="J192" s="12"/>
    </row>
    <row r="193" spans="1:10" ht="75.75" thickBot="1" x14ac:dyDescent="0.3">
      <c r="A193" s="3">
        <v>184</v>
      </c>
      <c r="B193" s="3" t="s">
        <v>143</v>
      </c>
      <c r="C193" s="6">
        <v>1</v>
      </c>
      <c r="D193" s="6">
        <f t="shared" si="11"/>
        <v>4</v>
      </c>
      <c r="E193" s="8" t="s">
        <v>166</v>
      </c>
      <c r="F193" s="9"/>
      <c r="G193" s="9">
        <f t="shared" si="9"/>
        <v>0</v>
      </c>
      <c r="H193" s="10">
        <v>0.08</v>
      </c>
      <c r="I193" s="11"/>
      <c r="J193" s="12"/>
    </row>
    <row r="194" spans="1:10" ht="30.75" thickBot="1" x14ac:dyDescent="0.3">
      <c r="A194" s="3">
        <v>185</v>
      </c>
      <c r="B194" s="3" t="s">
        <v>168</v>
      </c>
      <c r="C194" s="6">
        <v>2</v>
      </c>
      <c r="D194" s="6">
        <f t="shared" si="11"/>
        <v>8</v>
      </c>
      <c r="E194" s="8" t="s">
        <v>166</v>
      </c>
      <c r="F194" s="9"/>
      <c r="G194" s="9">
        <f t="shared" si="9"/>
        <v>0</v>
      </c>
      <c r="H194" s="10">
        <v>0.08</v>
      </c>
      <c r="I194" s="11"/>
      <c r="J194" s="12"/>
    </row>
    <row r="195" spans="1:10" ht="90.75" thickBot="1" x14ac:dyDescent="0.3">
      <c r="A195" s="3">
        <v>187</v>
      </c>
      <c r="B195" s="3" t="s">
        <v>96</v>
      </c>
      <c r="C195" s="6">
        <v>1</v>
      </c>
      <c r="D195" s="6">
        <f t="shared" si="11"/>
        <v>4</v>
      </c>
      <c r="E195" s="8" t="s">
        <v>166</v>
      </c>
      <c r="F195" s="9"/>
      <c r="G195" s="9">
        <f t="shared" si="9"/>
        <v>0</v>
      </c>
      <c r="H195" s="10">
        <v>0.08</v>
      </c>
      <c r="I195" s="11"/>
      <c r="J195" s="12"/>
    </row>
    <row r="196" spans="1:10" ht="30.75" thickBot="1" x14ac:dyDescent="0.3">
      <c r="A196" s="3">
        <v>188</v>
      </c>
      <c r="B196" s="3" t="s">
        <v>97</v>
      </c>
      <c r="C196" s="6">
        <v>1</v>
      </c>
      <c r="D196" s="6">
        <f t="shared" si="11"/>
        <v>4</v>
      </c>
      <c r="E196" s="8" t="s">
        <v>166</v>
      </c>
      <c r="F196" s="9"/>
      <c r="G196" s="9">
        <f t="shared" si="9"/>
        <v>0</v>
      </c>
      <c r="H196" s="10">
        <v>0.08</v>
      </c>
      <c r="I196" s="11"/>
      <c r="J196" s="12"/>
    </row>
    <row r="197" spans="1:10" ht="45.75" thickBot="1" x14ac:dyDescent="0.3">
      <c r="A197" s="3">
        <v>189</v>
      </c>
      <c r="B197" s="3" t="s">
        <v>98</v>
      </c>
      <c r="C197" s="6">
        <v>1</v>
      </c>
      <c r="D197" s="6">
        <f t="shared" si="11"/>
        <v>4</v>
      </c>
      <c r="E197" s="8" t="s">
        <v>166</v>
      </c>
      <c r="F197" s="9"/>
      <c r="G197" s="9">
        <f t="shared" si="9"/>
        <v>0</v>
      </c>
      <c r="H197" s="10">
        <v>0.08</v>
      </c>
      <c r="I197" s="11"/>
      <c r="J197" s="12"/>
    </row>
    <row r="198" spans="1:10" ht="30.75" thickBot="1" x14ac:dyDescent="0.3">
      <c r="A198" s="3">
        <v>190</v>
      </c>
      <c r="B198" s="3" t="s">
        <v>99</v>
      </c>
      <c r="C198" s="6">
        <v>2</v>
      </c>
      <c r="D198" s="6">
        <f t="shared" si="11"/>
        <v>8</v>
      </c>
      <c r="E198" s="8" t="s">
        <v>166</v>
      </c>
      <c r="F198" s="9"/>
      <c r="G198" s="9">
        <f t="shared" si="9"/>
        <v>0</v>
      </c>
      <c r="H198" s="10">
        <v>0.08</v>
      </c>
      <c r="I198" s="11"/>
      <c r="J198" s="12"/>
    </row>
    <row r="199" spans="1:10" ht="15.75" thickBot="1" x14ac:dyDescent="0.3">
      <c r="A199" s="3">
        <v>191</v>
      </c>
      <c r="B199" s="3"/>
      <c r="C199" s="6"/>
      <c r="D199" s="6"/>
      <c r="E199" s="8"/>
      <c r="F199" s="9"/>
      <c r="G199" s="9"/>
      <c r="H199" s="10"/>
      <c r="I199" s="11"/>
      <c r="J199" s="12"/>
    </row>
    <row r="200" spans="1:10" ht="30.75" thickBot="1" x14ac:dyDescent="0.3">
      <c r="A200" s="3">
        <v>192</v>
      </c>
      <c r="B200" s="4" t="s">
        <v>150</v>
      </c>
      <c r="C200" s="5"/>
      <c r="D200" s="5"/>
      <c r="E200" s="17"/>
      <c r="F200" s="18"/>
      <c r="G200" s="18"/>
      <c r="H200" s="19"/>
      <c r="I200" s="20"/>
      <c r="J200" s="21"/>
    </row>
    <row r="201" spans="1:10" ht="60.75" thickBot="1" x14ac:dyDescent="0.3">
      <c r="A201" s="3">
        <v>193</v>
      </c>
      <c r="B201" s="3" t="s">
        <v>75</v>
      </c>
      <c r="C201" s="6">
        <v>4</v>
      </c>
      <c r="D201" s="6">
        <f>C201*2</f>
        <v>8</v>
      </c>
      <c r="E201" s="8" t="s">
        <v>166</v>
      </c>
      <c r="F201" s="9"/>
      <c r="G201" s="9">
        <f t="shared" ref="G201:G262" si="12">(D201*F201)</f>
        <v>0</v>
      </c>
      <c r="H201" s="10">
        <v>0.08</v>
      </c>
      <c r="I201" s="11"/>
      <c r="J201" s="12"/>
    </row>
    <row r="202" spans="1:10" ht="30.75" thickBot="1" x14ac:dyDescent="0.3">
      <c r="A202" s="3">
        <v>194</v>
      </c>
      <c r="B202" s="3" t="s">
        <v>20</v>
      </c>
      <c r="C202" s="6">
        <v>1</v>
      </c>
      <c r="D202" s="6">
        <f t="shared" ref="D202:D218" si="13">C202*2</f>
        <v>2</v>
      </c>
      <c r="E202" s="8" t="s">
        <v>166</v>
      </c>
      <c r="F202" s="9"/>
      <c r="G202" s="9">
        <f t="shared" si="12"/>
        <v>0</v>
      </c>
      <c r="H202" s="10">
        <v>0.08</v>
      </c>
      <c r="I202" s="11"/>
      <c r="J202" s="12"/>
    </row>
    <row r="203" spans="1:10" ht="45.75" thickBot="1" x14ac:dyDescent="0.3">
      <c r="A203" s="3">
        <v>195</v>
      </c>
      <c r="B203" s="3" t="s">
        <v>24</v>
      </c>
      <c r="C203" s="6">
        <v>1</v>
      </c>
      <c r="D203" s="6">
        <f t="shared" si="13"/>
        <v>2</v>
      </c>
      <c r="E203" s="8" t="s">
        <v>166</v>
      </c>
      <c r="F203" s="9"/>
      <c r="G203" s="9">
        <f t="shared" si="12"/>
        <v>0</v>
      </c>
      <c r="H203" s="10">
        <v>0.08</v>
      </c>
      <c r="I203" s="11"/>
      <c r="J203" s="12"/>
    </row>
    <row r="204" spans="1:10" ht="30.75" thickBot="1" x14ac:dyDescent="0.3">
      <c r="A204" s="3">
        <v>196</v>
      </c>
      <c r="B204" s="3" t="s">
        <v>151</v>
      </c>
      <c r="C204" s="6">
        <v>2</v>
      </c>
      <c r="D204" s="6">
        <f t="shared" si="13"/>
        <v>4</v>
      </c>
      <c r="E204" s="8" t="s">
        <v>166</v>
      </c>
      <c r="F204" s="9"/>
      <c r="G204" s="9">
        <f t="shared" si="12"/>
        <v>0</v>
      </c>
      <c r="H204" s="10">
        <v>0.08</v>
      </c>
      <c r="I204" s="11"/>
      <c r="J204" s="12"/>
    </row>
    <row r="205" spans="1:10" ht="30.75" thickBot="1" x14ac:dyDescent="0.3">
      <c r="A205" s="3">
        <v>197</v>
      </c>
      <c r="B205" s="3" t="s">
        <v>78</v>
      </c>
      <c r="C205" s="6">
        <v>1</v>
      </c>
      <c r="D205" s="6">
        <f t="shared" si="13"/>
        <v>2</v>
      </c>
      <c r="E205" s="8" t="s">
        <v>166</v>
      </c>
      <c r="F205" s="9"/>
      <c r="G205" s="9">
        <f t="shared" si="12"/>
        <v>0</v>
      </c>
      <c r="H205" s="10">
        <v>0.08</v>
      </c>
      <c r="I205" s="11"/>
      <c r="J205" s="12"/>
    </row>
    <row r="206" spans="1:10" ht="60.75" thickBot="1" x14ac:dyDescent="0.3">
      <c r="A206" s="3">
        <v>198</v>
      </c>
      <c r="B206" s="3" t="s">
        <v>148</v>
      </c>
      <c r="C206" s="6">
        <v>2</v>
      </c>
      <c r="D206" s="6">
        <f t="shared" si="13"/>
        <v>4</v>
      </c>
      <c r="E206" s="8" t="s">
        <v>166</v>
      </c>
      <c r="F206" s="9"/>
      <c r="G206" s="9">
        <f t="shared" si="12"/>
        <v>0</v>
      </c>
      <c r="H206" s="10">
        <v>0.08</v>
      </c>
      <c r="I206" s="11"/>
      <c r="J206" s="12"/>
    </row>
    <row r="207" spans="1:10" ht="45.75" thickBot="1" x14ac:dyDescent="0.3">
      <c r="A207" s="3">
        <v>199</v>
      </c>
      <c r="B207" s="3" t="s">
        <v>80</v>
      </c>
      <c r="C207" s="6">
        <v>12</v>
      </c>
      <c r="D207" s="6">
        <f t="shared" si="13"/>
        <v>24</v>
      </c>
      <c r="E207" s="8" t="s">
        <v>166</v>
      </c>
      <c r="F207" s="9"/>
      <c r="G207" s="9">
        <f t="shared" si="12"/>
        <v>0</v>
      </c>
      <c r="H207" s="10">
        <v>0.08</v>
      </c>
      <c r="I207" s="11"/>
      <c r="J207" s="12"/>
    </row>
    <row r="208" spans="1:10" ht="30.75" thickBot="1" x14ac:dyDescent="0.3">
      <c r="A208" s="3">
        <v>200</v>
      </c>
      <c r="B208" s="3" t="s">
        <v>22</v>
      </c>
      <c r="C208" s="6">
        <v>2</v>
      </c>
      <c r="D208" s="6">
        <f t="shared" si="13"/>
        <v>4</v>
      </c>
      <c r="E208" s="8" t="s">
        <v>166</v>
      </c>
      <c r="F208" s="9"/>
      <c r="G208" s="9">
        <f t="shared" si="12"/>
        <v>0</v>
      </c>
      <c r="H208" s="10">
        <v>0.08</v>
      </c>
      <c r="I208" s="11"/>
      <c r="J208" s="12"/>
    </row>
    <row r="209" spans="1:10" ht="45.75" thickBot="1" x14ac:dyDescent="0.3">
      <c r="A209" s="3">
        <v>201</v>
      </c>
      <c r="B209" s="3" t="s">
        <v>145</v>
      </c>
      <c r="C209" s="6">
        <v>4</v>
      </c>
      <c r="D209" s="6">
        <f t="shared" si="13"/>
        <v>8</v>
      </c>
      <c r="E209" s="8" t="s">
        <v>166</v>
      </c>
      <c r="F209" s="9"/>
      <c r="G209" s="9">
        <f t="shared" si="12"/>
        <v>0</v>
      </c>
      <c r="H209" s="10">
        <v>0.08</v>
      </c>
      <c r="I209" s="11"/>
      <c r="J209" s="12"/>
    </row>
    <row r="210" spans="1:10" ht="45.75" thickBot="1" x14ac:dyDescent="0.3">
      <c r="A210" s="3">
        <v>202</v>
      </c>
      <c r="B210" s="3" t="s">
        <v>152</v>
      </c>
      <c r="C210" s="6">
        <v>2</v>
      </c>
      <c r="D210" s="6">
        <f t="shared" si="13"/>
        <v>4</v>
      </c>
      <c r="E210" s="8" t="s">
        <v>166</v>
      </c>
      <c r="F210" s="9"/>
      <c r="G210" s="9">
        <f t="shared" si="12"/>
        <v>0</v>
      </c>
      <c r="H210" s="10">
        <v>0.08</v>
      </c>
      <c r="I210" s="11"/>
      <c r="J210" s="12"/>
    </row>
    <row r="211" spans="1:10" ht="60.75" thickBot="1" x14ac:dyDescent="0.3">
      <c r="A211" s="3">
        <v>203</v>
      </c>
      <c r="B211" s="3" t="s">
        <v>10</v>
      </c>
      <c r="C211" s="6">
        <v>1</v>
      </c>
      <c r="D211" s="6">
        <f t="shared" si="13"/>
        <v>2</v>
      </c>
      <c r="E211" s="8" t="s">
        <v>166</v>
      </c>
      <c r="F211" s="9"/>
      <c r="G211" s="9">
        <f t="shared" si="12"/>
        <v>0</v>
      </c>
      <c r="H211" s="10">
        <v>0.08</v>
      </c>
      <c r="I211" s="11"/>
      <c r="J211" s="12"/>
    </row>
    <row r="212" spans="1:10" ht="60.75" thickBot="1" x14ac:dyDescent="0.3">
      <c r="A212" s="3">
        <v>204</v>
      </c>
      <c r="B212" s="3" t="s">
        <v>111</v>
      </c>
      <c r="C212" s="6">
        <v>1</v>
      </c>
      <c r="D212" s="6">
        <f t="shared" si="13"/>
        <v>2</v>
      </c>
      <c r="E212" s="8" t="s">
        <v>166</v>
      </c>
      <c r="F212" s="9"/>
      <c r="G212" s="9">
        <f t="shared" si="12"/>
        <v>0</v>
      </c>
      <c r="H212" s="10">
        <v>0.08</v>
      </c>
      <c r="I212" s="11"/>
      <c r="J212" s="12"/>
    </row>
    <row r="213" spans="1:10" ht="75.75" thickBot="1" x14ac:dyDescent="0.3">
      <c r="A213" s="3">
        <v>205</v>
      </c>
      <c r="B213" s="3" t="s">
        <v>143</v>
      </c>
      <c r="C213" s="6">
        <v>1</v>
      </c>
      <c r="D213" s="6">
        <f t="shared" si="13"/>
        <v>2</v>
      </c>
      <c r="E213" s="8" t="s">
        <v>166</v>
      </c>
      <c r="F213" s="9"/>
      <c r="G213" s="9">
        <f t="shared" si="12"/>
        <v>0</v>
      </c>
      <c r="H213" s="10">
        <v>0.08</v>
      </c>
      <c r="I213" s="11"/>
      <c r="J213" s="12"/>
    </row>
    <row r="214" spans="1:10" ht="30.75" thickBot="1" x14ac:dyDescent="0.3">
      <c r="A214" s="3">
        <v>206</v>
      </c>
      <c r="B214" s="3" t="s">
        <v>168</v>
      </c>
      <c r="C214" s="6">
        <v>2</v>
      </c>
      <c r="D214" s="6">
        <f t="shared" si="13"/>
        <v>4</v>
      </c>
      <c r="E214" s="8" t="s">
        <v>166</v>
      </c>
      <c r="F214" s="9"/>
      <c r="G214" s="9">
        <f t="shared" si="12"/>
        <v>0</v>
      </c>
      <c r="H214" s="10">
        <v>0.08</v>
      </c>
      <c r="I214" s="11"/>
      <c r="J214" s="12"/>
    </row>
    <row r="215" spans="1:10" ht="90.75" thickBot="1" x14ac:dyDescent="0.3">
      <c r="A215" s="3">
        <v>209</v>
      </c>
      <c r="B215" s="3" t="s">
        <v>96</v>
      </c>
      <c r="C215" s="6">
        <v>1</v>
      </c>
      <c r="D215" s="6">
        <f t="shared" si="13"/>
        <v>2</v>
      </c>
      <c r="E215" s="8" t="s">
        <v>166</v>
      </c>
      <c r="F215" s="9"/>
      <c r="G215" s="9">
        <f t="shared" si="12"/>
        <v>0</v>
      </c>
      <c r="H215" s="10">
        <v>0.08</v>
      </c>
      <c r="I215" s="11"/>
      <c r="J215" s="12"/>
    </row>
    <row r="216" spans="1:10" ht="30.75" thickBot="1" x14ac:dyDescent="0.3">
      <c r="A216" s="3">
        <v>210</v>
      </c>
      <c r="B216" s="3" t="s">
        <v>97</v>
      </c>
      <c r="C216" s="6">
        <v>1</v>
      </c>
      <c r="D216" s="6">
        <f t="shared" si="13"/>
        <v>2</v>
      </c>
      <c r="E216" s="8" t="s">
        <v>166</v>
      </c>
      <c r="F216" s="9"/>
      <c r="G216" s="9">
        <f t="shared" si="12"/>
        <v>0</v>
      </c>
      <c r="H216" s="10">
        <v>0.08</v>
      </c>
      <c r="I216" s="11"/>
      <c r="J216" s="12"/>
    </row>
    <row r="217" spans="1:10" ht="45.75" thickBot="1" x14ac:dyDescent="0.3">
      <c r="A217" s="3">
        <v>211</v>
      </c>
      <c r="B217" s="3" t="s">
        <v>98</v>
      </c>
      <c r="C217" s="6">
        <v>1</v>
      </c>
      <c r="D217" s="6">
        <f t="shared" si="13"/>
        <v>2</v>
      </c>
      <c r="E217" s="8" t="s">
        <v>166</v>
      </c>
      <c r="F217" s="9"/>
      <c r="G217" s="9">
        <f t="shared" si="12"/>
        <v>0</v>
      </c>
      <c r="H217" s="10">
        <v>0.08</v>
      </c>
      <c r="I217" s="11"/>
      <c r="J217" s="12"/>
    </row>
    <row r="218" spans="1:10" ht="30.75" thickBot="1" x14ac:dyDescent="0.3">
      <c r="A218" s="3">
        <v>212</v>
      </c>
      <c r="B218" s="3" t="s">
        <v>99</v>
      </c>
      <c r="C218" s="6">
        <v>2</v>
      </c>
      <c r="D218" s="6">
        <f t="shared" si="13"/>
        <v>4</v>
      </c>
      <c r="E218" s="8" t="s">
        <v>166</v>
      </c>
      <c r="F218" s="9"/>
      <c r="G218" s="9">
        <f t="shared" si="12"/>
        <v>0</v>
      </c>
      <c r="H218" s="10">
        <v>0.08</v>
      </c>
      <c r="I218" s="11"/>
      <c r="J218" s="12"/>
    </row>
    <row r="219" spans="1:10" ht="45.75" thickBot="1" x14ac:dyDescent="0.3">
      <c r="A219" s="3">
        <v>213</v>
      </c>
      <c r="B219" s="4" t="s">
        <v>167</v>
      </c>
      <c r="C219" s="5"/>
      <c r="D219" s="5"/>
      <c r="E219" s="17"/>
      <c r="F219" s="18"/>
      <c r="G219" s="18"/>
      <c r="H219" s="19"/>
      <c r="I219" s="20"/>
      <c r="J219" s="21"/>
    </row>
    <row r="220" spans="1:10" ht="60.75" thickBot="1" x14ac:dyDescent="0.3">
      <c r="A220" s="3">
        <v>214</v>
      </c>
      <c r="B220" s="3" t="s">
        <v>75</v>
      </c>
      <c r="C220" s="6">
        <v>4</v>
      </c>
      <c r="D220" s="6">
        <f>C220*4</f>
        <v>16</v>
      </c>
      <c r="E220" s="8" t="s">
        <v>166</v>
      </c>
      <c r="F220" s="9"/>
      <c r="G220" s="9">
        <f t="shared" si="12"/>
        <v>0</v>
      </c>
      <c r="H220" s="10">
        <v>0.08</v>
      </c>
      <c r="I220" s="11"/>
      <c r="J220" s="12"/>
    </row>
    <row r="221" spans="1:10" ht="30.75" thickBot="1" x14ac:dyDescent="0.3">
      <c r="A221" s="3">
        <v>215</v>
      </c>
      <c r="B221" s="3" t="s">
        <v>20</v>
      </c>
      <c r="C221" s="6">
        <v>1</v>
      </c>
      <c r="D221" s="6">
        <f t="shared" ref="D221:D239" si="14">C221*4</f>
        <v>4</v>
      </c>
      <c r="E221" s="8" t="s">
        <v>166</v>
      </c>
      <c r="F221" s="9"/>
      <c r="G221" s="9">
        <f t="shared" si="12"/>
        <v>0</v>
      </c>
      <c r="H221" s="10">
        <v>0.08</v>
      </c>
      <c r="I221" s="11"/>
      <c r="J221" s="12"/>
    </row>
    <row r="222" spans="1:10" ht="45.75" thickBot="1" x14ac:dyDescent="0.3">
      <c r="A222" s="3">
        <v>216</v>
      </c>
      <c r="B222" s="3" t="s">
        <v>24</v>
      </c>
      <c r="C222" s="6">
        <v>2</v>
      </c>
      <c r="D222" s="6">
        <f t="shared" si="14"/>
        <v>8</v>
      </c>
      <c r="E222" s="8" t="s">
        <v>166</v>
      </c>
      <c r="F222" s="9"/>
      <c r="G222" s="9">
        <f t="shared" si="12"/>
        <v>0</v>
      </c>
      <c r="H222" s="10">
        <v>0.08</v>
      </c>
      <c r="I222" s="11"/>
      <c r="J222" s="12"/>
    </row>
    <row r="223" spans="1:10" ht="30.75" thickBot="1" x14ac:dyDescent="0.3">
      <c r="A223" s="3">
        <v>217</v>
      </c>
      <c r="B223" s="3" t="s">
        <v>151</v>
      </c>
      <c r="C223" s="6">
        <v>2</v>
      </c>
      <c r="D223" s="6">
        <f t="shared" si="14"/>
        <v>8</v>
      </c>
      <c r="E223" s="8" t="s">
        <v>166</v>
      </c>
      <c r="F223" s="9"/>
      <c r="G223" s="9">
        <f t="shared" si="12"/>
        <v>0</v>
      </c>
      <c r="H223" s="10">
        <v>0.08</v>
      </c>
      <c r="I223" s="11"/>
      <c r="J223" s="12"/>
    </row>
    <row r="224" spans="1:10" ht="75.75" thickBot="1" x14ac:dyDescent="0.3">
      <c r="A224" s="3">
        <v>218</v>
      </c>
      <c r="B224" s="3" t="s">
        <v>77</v>
      </c>
      <c r="C224" s="6">
        <v>1</v>
      </c>
      <c r="D224" s="6">
        <f t="shared" si="14"/>
        <v>4</v>
      </c>
      <c r="E224" s="8" t="s">
        <v>166</v>
      </c>
      <c r="F224" s="9"/>
      <c r="G224" s="9">
        <f t="shared" si="12"/>
        <v>0</v>
      </c>
      <c r="H224" s="10">
        <v>0.08</v>
      </c>
      <c r="I224" s="11"/>
      <c r="J224" s="12"/>
    </row>
    <row r="225" spans="1:10" ht="30.75" thickBot="1" x14ac:dyDescent="0.3">
      <c r="A225" s="3">
        <v>219</v>
      </c>
      <c r="B225" s="3" t="s">
        <v>78</v>
      </c>
      <c r="C225" s="6">
        <v>1</v>
      </c>
      <c r="D225" s="6">
        <f t="shared" si="14"/>
        <v>4</v>
      </c>
      <c r="E225" s="8" t="s">
        <v>166</v>
      </c>
      <c r="F225" s="9"/>
      <c r="G225" s="9">
        <f t="shared" si="12"/>
        <v>0</v>
      </c>
      <c r="H225" s="10">
        <v>0.08</v>
      </c>
      <c r="I225" s="11"/>
      <c r="J225" s="12"/>
    </row>
    <row r="226" spans="1:10" ht="60.75" thickBot="1" x14ac:dyDescent="0.3">
      <c r="A226" s="3">
        <v>220</v>
      </c>
      <c r="B226" s="3" t="s">
        <v>148</v>
      </c>
      <c r="C226" s="6">
        <v>2</v>
      </c>
      <c r="D226" s="6">
        <f t="shared" si="14"/>
        <v>8</v>
      </c>
      <c r="E226" s="8" t="s">
        <v>166</v>
      </c>
      <c r="F226" s="9"/>
      <c r="G226" s="9">
        <f t="shared" si="12"/>
        <v>0</v>
      </c>
      <c r="H226" s="10">
        <v>0.08</v>
      </c>
      <c r="I226" s="11"/>
      <c r="J226" s="12"/>
    </row>
    <row r="227" spans="1:10" ht="45.75" thickBot="1" x14ac:dyDescent="0.3">
      <c r="A227" s="3">
        <v>221</v>
      </c>
      <c r="B227" s="3" t="s">
        <v>80</v>
      </c>
      <c r="C227" s="6">
        <v>12</v>
      </c>
      <c r="D227" s="6">
        <f t="shared" si="14"/>
        <v>48</v>
      </c>
      <c r="E227" s="8" t="s">
        <v>166</v>
      </c>
      <c r="F227" s="9"/>
      <c r="G227" s="9">
        <f t="shared" si="12"/>
        <v>0</v>
      </c>
      <c r="H227" s="10">
        <v>0.08</v>
      </c>
      <c r="I227" s="11"/>
      <c r="J227" s="12"/>
    </row>
    <row r="228" spans="1:10" ht="45.75" thickBot="1" x14ac:dyDescent="0.3">
      <c r="A228" s="3">
        <v>222</v>
      </c>
      <c r="B228" s="3" t="s">
        <v>145</v>
      </c>
      <c r="C228" s="6">
        <v>10</v>
      </c>
      <c r="D228" s="6">
        <f t="shared" si="14"/>
        <v>40</v>
      </c>
      <c r="E228" s="8" t="s">
        <v>166</v>
      </c>
      <c r="F228" s="9"/>
      <c r="G228" s="9">
        <f t="shared" si="12"/>
        <v>0</v>
      </c>
      <c r="H228" s="10">
        <v>0.08</v>
      </c>
      <c r="I228" s="11"/>
      <c r="J228" s="12"/>
    </row>
    <row r="229" spans="1:10" ht="60.75" thickBot="1" x14ac:dyDescent="0.3">
      <c r="A229" s="3">
        <v>223</v>
      </c>
      <c r="B229" s="3" t="s">
        <v>83</v>
      </c>
      <c r="C229" s="6">
        <v>6</v>
      </c>
      <c r="D229" s="6">
        <f t="shared" si="14"/>
        <v>24</v>
      </c>
      <c r="E229" s="8" t="s">
        <v>166</v>
      </c>
      <c r="F229" s="9"/>
      <c r="G229" s="9">
        <f t="shared" si="12"/>
        <v>0</v>
      </c>
      <c r="H229" s="10">
        <v>0.08</v>
      </c>
      <c r="I229" s="11"/>
      <c r="J229" s="12"/>
    </row>
    <row r="230" spans="1:10" ht="60.75" thickBot="1" x14ac:dyDescent="0.3">
      <c r="A230" s="3">
        <v>224</v>
      </c>
      <c r="B230" s="3" t="s">
        <v>10</v>
      </c>
      <c r="C230" s="6">
        <v>1</v>
      </c>
      <c r="D230" s="6">
        <f t="shared" si="14"/>
        <v>4</v>
      </c>
      <c r="E230" s="8" t="s">
        <v>166</v>
      </c>
      <c r="F230" s="9"/>
      <c r="G230" s="9">
        <f t="shared" si="12"/>
        <v>0</v>
      </c>
      <c r="H230" s="10">
        <v>0.08</v>
      </c>
      <c r="I230" s="11"/>
      <c r="J230" s="12"/>
    </row>
    <row r="231" spans="1:10" ht="60.75" thickBot="1" x14ac:dyDescent="0.3">
      <c r="A231" s="3">
        <v>225</v>
      </c>
      <c r="B231" s="3" t="s">
        <v>111</v>
      </c>
      <c r="C231" s="6">
        <v>1</v>
      </c>
      <c r="D231" s="6">
        <f t="shared" si="14"/>
        <v>4</v>
      </c>
      <c r="E231" s="8" t="s">
        <v>166</v>
      </c>
      <c r="F231" s="9"/>
      <c r="G231" s="9">
        <f t="shared" si="12"/>
        <v>0</v>
      </c>
      <c r="H231" s="10">
        <v>0.08</v>
      </c>
      <c r="I231" s="11"/>
      <c r="J231" s="12"/>
    </row>
    <row r="232" spans="1:10" ht="60.75" thickBot="1" x14ac:dyDescent="0.3">
      <c r="A232" s="3">
        <v>226</v>
      </c>
      <c r="B232" s="3" t="s">
        <v>153</v>
      </c>
      <c r="C232" s="6">
        <v>2</v>
      </c>
      <c r="D232" s="6">
        <f t="shared" si="14"/>
        <v>8</v>
      </c>
      <c r="E232" s="8" t="s">
        <v>166</v>
      </c>
      <c r="F232" s="9"/>
      <c r="G232" s="9">
        <f t="shared" si="12"/>
        <v>0</v>
      </c>
      <c r="H232" s="10">
        <v>0.08</v>
      </c>
      <c r="I232" s="11"/>
      <c r="J232" s="12"/>
    </row>
    <row r="233" spans="1:10" ht="45.75" thickBot="1" x14ac:dyDescent="0.3">
      <c r="A233" s="3">
        <v>227</v>
      </c>
      <c r="B233" s="3" t="s">
        <v>154</v>
      </c>
      <c r="C233" s="6">
        <v>1</v>
      </c>
      <c r="D233" s="6">
        <f t="shared" si="14"/>
        <v>4</v>
      </c>
      <c r="E233" s="8" t="s">
        <v>166</v>
      </c>
      <c r="F233" s="9"/>
      <c r="G233" s="9">
        <f t="shared" si="12"/>
        <v>0</v>
      </c>
      <c r="H233" s="10">
        <v>0.08</v>
      </c>
      <c r="I233" s="11"/>
      <c r="J233" s="12"/>
    </row>
    <row r="234" spans="1:10" ht="75.75" thickBot="1" x14ac:dyDescent="0.3">
      <c r="A234" s="3">
        <v>228</v>
      </c>
      <c r="B234" s="3" t="s">
        <v>143</v>
      </c>
      <c r="C234" s="6">
        <v>2</v>
      </c>
      <c r="D234" s="6">
        <f t="shared" si="14"/>
        <v>8</v>
      </c>
      <c r="E234" s="8" t="s">
        <v>166</v>
      </c>
      <c r="F234" s="9"/>
      <c r="G234" s="9">
        <f t="shared" si="12"/>
        <v>0</v>
      </c>
      <c r="H234" s="10">
        <v>0.08</v>
      </c>
      <c r="I234" s="11"/>
      <c r="J234" s="12"/>
    </row>
    <row r="235" spans="1:10" ht="30.75" thickBot="1" x14ac:dyDescent="0.3">
      <c r="A235" s="3">
        <v>229</v>
      </c>
      <c r="B235" s="3" t="s">
        <v>168</v>
      </c>
      <c r="C235" s="6">
        <v>2</v>
      </c>
      <c r="D235" s="6">
        <f t="shared" si="14"/>
        <v>8</v>
      </c>
      <c r="E235" s="8" t="s">
        <v>166</v>
      </c>
      <c r="F235" s="9"/>
      <c r="G235" s="9">
        <f t="shared" si="12"/>
        <v>0</v>
      </c>
      <c r="H235" s="10">
        <v>0.08</v>
      </c>
      <c r="I235" s="11"/>
      <c r="J235" s="12"/>
    </row>
    <row r="236" spans="1:10" ht="90.75" thickBot="1" x14ac:dyDescent="0.3">
      <c r="A236" s="3">
        <v>230</v>
      </c>
      <c r="B236" s="3" t="s">
        <v>96</v>
      </c>
      <c r="C236" s="6">
        <v>1</v>
      </c>
      <c r="D236" s="6">
        <f t="shared" si="14"/>
        <v>4</v>
      </c>
      <c r="E236" s="8" t="s">
        <v>166</v>
      </c>
      <c r="F236" s="9"/>
      <c r="G236" s="9">
        <f t="shared" si="12"/>
        <v>0</v>
      </c>
      <c r="H236" s="10">
        <v>0.08</v>
      </c>
      <c r="I236" s="11"/>
      <c r="J236" s="12"/>
    </row>
    <row r="237" spans="1:10" ht="30.75" thickBot="1" x14ac:dyDescent="0.3">
      <c r="A237" s="3">
        <v>231</v>
      </c>
      <c r="B237" s="3" t="s">
        <v>97</v>
      </c>
      <c r="C237" s="6">
        <v>1</v>
      </c>
      <c r="D237" s="6">
        <f t="shared" si="14"/>
        <v>4</v>
      </c>
      <c r="E237" s="8" t="s">
        <v>166</v>
      </c>
      <c r="F237" s="9"/>
      <c r="G237" s="9">
        <f t="shared" si="12"/>
        <v>0</v>
      </c>
      <c r="H237" s="10">
        <v>0.08</v>
      </c>
      <c r="I237" s="11"/>
      <c r="J237" s="12"/>
    </row>
    <row r="238" spans="1:10" ht="45.75" thickBot="1" x14ac:dyDescent="0.3">
      <c r="A238" s="3">
        <v>232</v>
      </c>
      <c r="B238" s="3" t="s">
        <v>98</v>
      </c>
      <c r="C238" s="6">
        <v>1</v>
      </c>
      <c r="D238" s="6">
        <f t="shared" si="14"/>
        <v>4</v>
      </c>
      <c r="E238" s="8" t="s">
        <v>166</v>
      </c>
      <c r="F238" s="9"/>
      <c r="G238" s="9">
        <f t="shared" si="12"/>
        <v>0</v>
      </c>
      <c r="H238" s="10">
        <v>0.08</v>
      </c>
      <c r="I238" s="11"/>
      <c r="J238" s="12"/>
    </row>
    <row r="239" spans="1:10" ht="30.75" thickBot="1" x14ac:dyDescent="0.3">
      <c r="A239" s="3">
        <v>233</v>
      </c>
      <c r="B239" s="3" t="s">
        <v>99</v>
      </c>
      <c r="C239" s="6">
        <v>2</v>
      </c>
      <c r="D239" s="6">
        <f t="shared" si="14"/>
        <v>8</v>
      </c>
      <c r="E239" s="8" t="s">
        <v>166</v>
      </c>
      <c r="F239" s="9"/>
      <c r="G239" s="9">
        <f t="shared" si="12"/>
        <v>0</v>
      </c>
      <c r="H239" s="10">
        <v>0.08</v>
      </c>
      <c r="I239" s="11"/>
      <c r="J239" s="12"/>
    </row>
    <row r="240" spans="1:10" ht="30.75" thickBot="1" x14ac:dyDescent="0.3">
      <c r="A240" s="3">
        <v>234</v>
      </c>
      <c r="B240" s="4" t="s">
        <v>155</v>
      </c>
      <c r="C240" s="5"/>
      <c r="D240" s="5"/>
      <c r="E240" s="17"/>
      <c r="F240" s="18"/>
      <c r="G240" s="18"/>
      <c r="H240" s="19"/>
      <c r="I240" s="20"/>
      <c r="J240" s="21"/>
    </row>
    <row r="241" spans="1:10" ht="60.75" thickBot="1" x14ac:dyDescent="0.3">
      <c r="A241" s="3">
        <v>235</v>
      </c>
      <c r="B241" s="3" t="s">
        <v>75</v>
      </c>
      <c r="C241" s="6">
        <v>4</v>
      </c>
      <c r="D241" s="6">
        <f>C241*2</f>
        <v>8</v>
      </c>
      <c r="E241" s="8" t="s">
        <v>166</v>
      </c>
      <c r="F241" s="9"/>
      <c r="G241" s="9">
        <f t="shared" si="12"/>
        <v>0</v>
      </c>
      <c r="H241" s="10">
        <v>0.08</v>
      </c>
      <c r="I241" s="11"/>
      <c r="J241" s="12"/>
    </row>
    <row r="242" spans="1:10" ht="30.75" thickBot="1" x14ac:dyDescent="0.3">
      <c r="A242" s="3">
        <v>236</v>
      </c>
      <c r="B242" s="3" t="s">
        <v>156</v>
      </c>
      <c r="C242" s="6">
        <v>1</v>
      </c>
      <c r="D242" s="6">
        <f t="shared" ref="D242:D265" si="15">C242*2</f>
        <v>2</v>
      </c>
      <c r="E242" s="8" t="s">
        <v>166</v>
      </c>
      <c r="F242" s="9"/>
      <c r="G242" s="9">
        <f t="shared" si="12"/>
        <v>0</v>
      </c>
      <c r="H242" s="10">
        <v>0.08</v>
      </c>
      <c r="I242" s="11"/>
      <c r="J242" s="12"/>
    </row>
    <row r="243" spans="1:10" ht="45.75" thickBot="1" x14ac:dyDescent="0.3">
      <c r="A243" s="3">
        <v>237</v>
      </c>
      <c r="B243" s="3" t="s">
        <v>24</v>
      </c>
      <c r="C243" s="6">
        <v>2</v>
      </c>
      <c r="D243" s="6">
        <f t="shared" si="15"/>
        <v>4</v>
      </c>
      <c r="E243" s="8" t="s">
        <v>166</v>
      </c>
      <c r="F243" s="9"/>
      <c r="G243" s="9">
        <f t="shared" si="12"/>
        <v>0</v>
      </c>
      <c r="H243" s="10">
        <v>0.08</v>
      </c>
      <c r="I243" s="11"/>
      <c r="J243" s="12"/>
    </row>
    <row r="244" spans="1:10" ht="30.75" thickBot="1" x14ac:dyDescent="0.3">
      <c r="A244" s="3">
        <v>238</v>
      </c>
      <c r="B244" s="3" t="s">
        <v>151</v>
      </c>
      <c r="C244" s="6">
        <v>2</v>
      </c>
      <c r="D244" s="6">
        <f t="shared" si="15"/>
        <v>4</v>
      </c>
      <c r="E244" s="8" t="s">
        <v>166</v>
      </c>
      <c r="F244" s="9"/>
      <c r="G244" s="9">
        <f t="shared" si="12"/>
        <v>0</v>
      </c>
      <c r="H244" s="10">
        <v>0.08</v>
      </c>
      <c r="I244" s="11"/>
      <c r="J244" s="12"/>
    </row>
    <row r="245" spans="1:10" ht="75.75" thickBot="1" x14ac:dyDescent="0.3">
      <c r="A245" s="3">
        <v>239</v>
      </c>
      <c r="B245" s="3" t="s">
        <v>77</v>
      </c>
      <c r="C245" s="6">
        <v>1</v>
      </c>
      <c r="D245" s="6">
        <f t="shared" si="15"/>
        <v>2</v>
      </c>
      <c r="E245" s="8" t="s">
        <v>166</v>
      </c>
      <c r="F245" s="9"/>
      <c r="G245" s="9">
        <f t="shared" si="12"/>
        <v>0</v>
      </c>
      <c r="H245" s="10">
        <v>0.08</v>
      </c>
      <c r="I245" s="11"/>
      <c r="J245" s="12"/>
    </row>
    <row r="246" spans="1:10" ht="45.75" thickBot="1" x14ac:dyDescent="0.3">
      <c r="A246" s="3">
        <v>240</v>
      </c>
      <c r="B246" s="3" t="s">
        <v>157</v>
      </c>
      <c r="C246" s="6">
        <v>2</v>
      </c>
      <c r="D246" s="6">
        <f t="shared" si="15"/>
        <v>4</v>
      </c>
      <c r="E246" s="8" t="s">
        <v>166</v>
      </c>
      <c r="F246" s="9"/>
      <c r="G246" s="9">
        <f t="shared" si="12"/>
        <v>0</v>
      </c>
      <c r="H246" s="10">
        <v>0.08</v>
      </c>
      <c r="I246" s="11"/>
      <c r="J246" s="12"/>
    </row>
    <row r="247" spans="1:10" ht="60.75" thickBot="1" x14ac:dyDescent="0.3">
      <c r="A247" s="3">
        <v>241</v>
      </c>
      <c r="B247" s="3" t="s">
        <v>148</v>
      </c>
      <c r="C247" s="6">
        <v>2</v>
      </c>
      <c r="D247" s="6">
        <f t="shared" si="15"/>
        <v>4</v>
      </c>
      <c r="E247" s="8" t="s">
        <v>166</v>
      </c>
      <c r="F247" s="9"/>
      <c r="G247" s="9">
        <f t="shared" si="12"/>
        <v>0</v>
      </c>
      <c r="H247" s="10">
        <v>0.08</v>
      </c>
      <c r="I247" s="11"/>
      <c r="J247" s="12"/>
    </row>
    <row r="248" spans="1:10" ht="45.75" thickBot="1" x14ac:dyDescent="0.3">
      <c r="A248" s="3">
        <v>242</v>
      </c>
      <c r="B248" s="3" t="s">
        <v>80</v>
      </c>
      <c r="C248" s="6">
        <v>12</v>
      </c>
      <c r="D248" s="6">
        <f t="shared" si="15"/>
        <v>24</v>
      </c>
      <c r="E248" s="8" t="s">
        <v>166</v>
      </c>
      <c r="F248" s="9"/>
      <c r="G248" s="9">
        <f t="shared" si="12"/>
        <v>0</v>
      </c>
      <c r="H248" s="10">
        <v>0.08</v>
      </c>
      <c r="I248" s="11"/>
      <c r="J248" s="12"/>
    </row>
    <row r="249" spans="1:10" ht="45.75" thickBot="1" x14ac:dyDescent="0.3">
      <c r="A249" s="3">
        <v>243</v>
      </c>
      <c r="B249" s="3" t="s">
        <v>145</v>
      </c>
      <c r="C249" s="6">
        <v>10</v>
      </c>
      <c r="D249" s="6">
        <f t="shared" si="15"/>
        <v>20</v>
      </c>
      <c r="E249" s="8" t="s">
        <v>166</v>
      </c>
      <c r="F249" s="9"/>
      <c r="G249" s="9">
        <f t="shared" si="12"/>
        <v>0</v>
      </c>
      <c r="H249" s="10">
        <v>0.08</v>
      </c>
      <c r="I249" s="11"/>
      <c r="J249" s="12"/>
    </row>
    <row r="250" spans="1:10" ht="45.75" thickBot="1" x14ac:dyDescent="0.3">
      <c r="A250" s="3">
        <v>244</v>
      </c>
      <c r="B250" s="3" t="s">
        <v>25</v>
      </c>
      <c r="C250" s="6">
        <v>6</v>
      </c>
      <c r="D250" s="6">
        <f t="shared" si="15"/>
        <v>12</v>
      </c>
      <c r="E250" s="8" t="s">
        <v>166</v>
      </c>
      <c r="F250" s="9"/>
      <c r="G250" s="9">
        <f t="shared" si="12"/>
        <v>0</v>
      </c>
      <c r="H250" s="10">
        <v>0.08</v>
      </c>
      <c r="I250" s="11"/>
      <c r="J250" s="12"/>
    </row>
    <row r="251" spans="1:10" ht="60.75" thickBot="1" x14ac:dyDescent="0.3">
      <c r="A251" s="3">
        <v>245</v>
      </c>
      <c r="B251" s="3" t="s">
        <v>83</v>
      </c>
      <c r="C251" s="6">
        <v>6</v>
      </c>
      <c r="D251" s="6">
        <f t="shared" si="15"/>
        <v>12</v>
      </c>
      <c r="E251" s="8" t="s">
        <v>166</v>
      </c>
      <c r="F251" s="9"/>
      <c r="G251" s="9">
        <f t="shared" si="12"/>
        <v>0</v>
      </c>
      <c r="H251" s="10">
        <v>0.08</v>
      </c>
      <c r="I251" s="11"/>
      <c r="J251" s="12"/>
    </row>
    <row r="252" spans="1:10" ht="30.75" thickBot="1" x14ac:dyDescent="0.3">
      <c r="A252" s="3">
        <v>246</v>
      </c>
      <c r="B252" s="3" t="s">
        <v>104</v>
      </c>
      <c r="C252" s="6">
        <v>2</v>
      </c>
      <c r="D252" s="6">
        <f t="shared" si="15"/>
        <v>4</v>
      </c>
      <c r="E252" s="8" t="s">
        <v>166</v>
      </c>
      <c r="F252" s="9"/>
      <c r="G252" s="9">
        <f t="shared" si="12"/>
        <v>0</v>
      </c>
      <c r="H252" s="10">
        <v>0.08</v>
      </c>
      <c r="I252" s="11"/>
      <c r="J252" s="12"/>
    </row>
    <row r="253" spans="1:10" ht="45.75" thickBot="1" x14ac:dyDescent="0.3">
      <c r="A253" s="3">
        <v>247</v>
      </c>
      <c r="B253" s="3" t="s">
        <v>158</v>
      </c>
      <c r="C253" s="6">
        <v>2</v>
      </c>
      <c r="D253" s="6">
        <f t="shared" si="15"/>
        <v>4</v>
      </c>
      <c r="E253" s="8" t="s">
        <v>166</v>
      </c>
      <c r="F253" s="9"/>
      <c r="G253" s="9">
        <f t="shared" si="12"/>
        <v>0</v>
      </c>
      <c r="H253" s="10">
        <v>0.08</v>
      </c>
      <c r="I253" s="11"/>
      <c r="J253" s="12"/>
    </row>
    <row r="254" spans="1:10" ht="30.75" thickBot="1" x14ac:dyDescent="0.3">
      <c r="A254" s="3">
        <v>248</v>
      </c>
      <c r="B254" s="3" t="s">
        <v>22</v>
      </c>
      <c r="C254" s="6">
        <v>4</v>
      </c>
      <c r="D254" s="6">
        <f t="shared" si="15"/>
        <v>8</v>
      </c>
      <c r="E254" s="8" t="s">
        <v>166</v>
      </c>
      <c r="F254" s="9"/>
      <c r="G254" s="9">
        <f t="shared" si="12"/>
        <v>0</v>
      </c>
      <c r="H254" s="10">
        <v>0.08</v>
      </c>
      <c r="I254" s="11"/>
      <c r="J254" s="12"/>
    </row>
    <row r="255" spans="1:10" ht="60.75" thickBot="1" x14ac:dyDescent="0.3">
      <c r="A255" s="3">
        <v>249</v>
      </c>
      <c r="B255" s="3" t="s">
        <v>10</v>
      </c>
      <c r="C255" s="6">
        <v>1</v>
      </c>
      <c r="D255" s="6">
        <f t="shared" si="15"/>
        <v>2</v>
      </c>
      <c r="E255" s="8" t="s">
        <v>166</v>
      </c>
      <c r="F255" s="9"/>
      <c r="G255" s="9">
        <f t="shared" si="12"/>
        <v>0</v>
      </c>
      <c r="H255" s="10">
        <v>0.08</v>
      </c>
      <c r="I255" s="11"/>
      <c r="J255" s="12"/>
    </row>
    <row r="256" spans="1:10" ht="60.75" thickBot="1" x14ac:dyDescent="0.3">
      <c r="A256" s="3">
        <v>250</v>
      </c>
      <c r="B256" s="3" t="s">
        <v>111</v>
      </c>
      <c r="C256" s="6">
        <v>1</v>
      </c>
      <c r="D256" s="6">
        <f t="shared" si="15"/>
        <v>2</v>
      </c>
      <c r="E256" s="8" t="s">
        <v>166</v>
      </c>
      <c r="F256" s="9"/>
      <c r="G256" s="9">
        <f t="shared" si="12"/>
        <v>0</v>
      </c>
      <c r="H256" s="10">
        <v>0.08</v>
      </c>
      <c r="I256" s="11"/>
      <c r="J256" s="12"/>
    </row>
    <row r="257" spans="1:10" ht="60.75" thickBot="1" x14ac:dyDescent="0.3">
      <c r="A257" s="3">
        <v>251</v>
      </c>
      <c r="B257" s="3" t="s">
        <v>153</v>
      </c>
      <c r="C257" s="6">
        <v>2</v>
      </c>
      <c r="D257" s="6">
        <f t="shared" si="15"/>
        <v>4</v>
      </c>
      <c r="E257" s="8" t="s">
        <v>166</v>
      </c>
      <c r="F257" s="9"/>
      <c r="G257" s="9">
        <f t="shared" si="12"/>
        <v>0</v>
      </c>
      <c r="H257" s="10">
        <v>0.08</v>
      </c>
      <c r="I257" s="11"/>
      <c r="J257" s="12"/>
    </row>
    <row r="258" spans="1:10" ht="45.75" thickBot="1" x14ac:dyDescent="0.3">
      <c r="A258" s="3">
        <v>252</v>
      </c>
      <c r="B258" s="3" t="s">
        <v>159</v>
      </c>
      <c r="C258" s="6">
        <v>1</v>
      </c>
      <c r="D258" s="6">
        <f t="shared" si="15"/>
        <v>2</v>
      </c>
      <c r="E258" s="8" t="s">
        <v>166</v>
      </c>
      <c r="F258" s="9"/>
      <c r="G258" s="9">
        <f t="shared" si="12"/>
        <v>0</v>
      </c>
      <c r="H258" s="10">
        <v>0.08</v>
      </c>
      <c r="I258" s="11"/>
      <c r="J258" s="12"/>
    </row>
    <row r="259" spans="1:10" ht="75.75" thickBot="1" x14ac:dyDescent="0.3">
      <c r="A259" s="3">
        <v>253</v>
      </c>
      <c r="B259" s="3" t="s">
        <v>87</v>
      </c>
      <c r="C259" s="6">
        <v>2</v>
      </c>
      <c r="D259" s="6">
        <f t="shared" si="15"/>
        <v>4</v>
      </c>
      <c r="E259" s="8" t="s">
        <v>166</v>
      </c>
      <c r="F259" s="9"/>
      <c r="G259" s="9">
        <f t="shared" si="12"/>
        <v>0</v>
      </c>
      <c r="H259" s="10">
        <v>0.08</v>
      </c>
      <c r="I259" s="11"/>
      <c r="J259" s="12"/>
    </row>
    <row r="260" spans="1:10" ht="30.75" thickBot="1" x14ac:dyDescent="0.3">
      <c r="A260" s="3">
        <v>254</v>
      </c>
      <c r="B260" s="3" t="s">
        <v>168</v>
      </c>
      <c r="C260" s="6">
        <v>2</v>
      </c>
      <c r="D260" s="6">
        <f t="shared" si="15"/>
        <v>4</v>
      </c>
      <c r="E260" s="8" t="s">
        <v>166</v>
      </c>
      <c r="F260" s="9"/>
      <c r="G260" s="9">
        <f t="shared" si="12"/>
        <v>0</v>
      </c>
      <c r="H260" s="10">
        <v>0.08</v>
      </c>
      <c r="I260" s="11"/>
      <c r="J260" s="12"/>
    </row>
    <row r="261" spans="1:10" ht="90.75" thickBot="1" x14ac:dyDescent="0.3">
      <c r="A261" s="3">
        <v>255</v>
      </c>
      <c r="B261" s="3" t="s">
        <v>137</v>
      </c>
      <c r="C261" s="6">
        <v>1</v>
      </c>
      <c r="D261" s="6">
        <f t="shared" si="15"/>
        <v>2</v>
      </c>
      <c r="E261" s="8" t="s">
        <v>166</v>
      </c>
      <c r="F261" s="9"/>
      <c r="G261" s="9">
        <f t="shared" si="12"/>
        <v>0</v>
      </c>
      <c r="H261" s="10">
        <v>0.08</v>
      </c>
      <c r="I261" s="11"/>
      <c r="J261" s="12"/>
    </row>
    <row r="262" spans="1:10" ht="30.75" thickBot="1" x14ac:dyDescent="0.3">
      <c r="A262" s="3">
        <v>256</v>
      </c>
      <c r="B262" s="3" t="s">
        <v>138</v>
      </c>
      <c r="C262" s="6">
        <v>1</v>
      </c>
      <c r="D262" s="6">
        <f t="shared" si="15"/>
        <v>2</v>
      </c>
      <c r="E262" s="8" t="s">
        <v>166</v>
      </c>
      <c r="F262" s="9"/>
      <c r="G262" s="9">
        <f t="shared" si="12"/>
        <v>0</v>
      </c>
      <c r="H262" s="10">
        <v>0.08</v>
      </c>
      <c r="I262" s="11"/>
      <c r="J262" s="12"/>
    </row>
    <row r="263" spans="1:10" ht="45.75" thickBot="1" x14ac:dyDescent="0.3">
      <c r="A263" s="3">
        <v>257</v>
      </c>
      <c r="B263" s="3" t="s">
        <v>139</v>
      </c>
      <c r="C263" s="6">
        <v>1</v>
      </c>
      <c r="D263" s="6">
        <f t="shared" si="15"/>
        <v>2</v>
      </c>
      <c r="E263" s="8" t="s">
        <v>166</v>
      </c>
      <c r="F263" s="9"/>
      <c r="G263" s="9">
        <f t="shared" ref="G263:G265" si="16">(D263*F263)</f>
        <v>0</v>
      </c>
      <c r="H263" s="10">
        <v>0.08</v>
      </c>
      <c r="I263" s="11"/>
      <c r="J263" s="12"/>
    </row>
    <row r="264" spans="1:10" ht="30.75" thickBot="1" x14ac:dyDescent="0.3">
      <c r="A264" s="3">
        <v>258</v>
      </c>
      <c r="B264" s="3" t="s">
        <v>99</v>
      </c>
      <c r="C264" s="6">
        <v>2</v>
      </c>
      <c r="D264" s="6">
        <f t="shared" si="15"/>
        <v>4</v>
      </c>
      <c r="E264" s="8" t="s">
        <v>166</v>
      </c>
      <c r="F264" s="9"/>
      <c r="G264" s="9">
        <f t="shared" si="16"/>
        <v>0</v>
      </c>
      <c r="H264" s="10">
        <v>0.08</v>
      </c>
      <c r="I264" s="11"/>
      <c r="J264" s="12"/>
    </row>
    <row r="265" spans="1:10" ht="45.75" thickBot="1" x14ac:dyDescent="0.3">
      <c r="A265" s="24">
        <v>259</v>
      </c>
      <c r="B265" s="29" t="s">
        <v>169</v>
      </c>
      <c r="C265" s="27">
        <v>1</v>
      </c>
      <c r="D265" s="27">
        <f t="shared" si="15"/>
        <v>2</v>
      </c>
      <c r="E265" s="8" t="s">
        <v>166</v>
      </c>
      <c r="F265" s="28"/>
      <c r="G265" s="30">
        <f t="shared" si="16"/>
        <v>0</v>
      </c>
      <c r="H265" s="10">
        <v>0.08</v>
      </c>
      <c r="I265" s="11"/>
      <c r="J265" s="12"/>
    </row>
    <row r="266" spans="1:10" ht="15.75" thickBot="1" x14ac:dyDescent="0.3">
      <c r="F266" t="s">
        <v>178</v>
      </c>
      <c r="G266" s="31">
        <f>SUM(G6:G265)</f>
        <v>0</v>
      </c>
    </row>
    <row r="267" spans="1:10" x14ac:dyDescent="0.25">
      <c r="G267" s="25"/>
    </row>
    <row r="269" spans="1:10" ht="15.75" thickBot="1" x14ac:dyDescent="0.3"/>
    <row r="270" spans="1:10" ht="15.75" thickBot="1" x14ac:dyDescent="0.3">
      <c r="B270" s="32" t="s">
        <v>181</v>
      </c>
      <c r="C270" s="33"/>
      <c r="D270" s="34"/>
      <c r="E270" s="35" t="s">
        <v>182</v>
      </c>
      <c r="F270" s="36"/>
      <c r="G270" s="37"/>
    </row>
    <row r="271" spans="1:10" ht="51" customHeight="1" thickBot="1" x14ac:dyDescent="0.3">
      <c r="B271" s="38" t="s">
        <v>183</v>
      </c>
      <c r="C271" s="39"/>
      <c r="D271" s="40"/>
      <c r="E271" s="41"/>
      <c r="F271" s="42"/>
      <c r="G271" s="43"/>
    </row>
    <row r="272" spans="1:10" ht="87.75" customHeight="1" thickBot="1" x14ac:dyDescent="0.3">
      <c r="B272" s="44" t="s">
        <v>184</v>
      </c>
      <c r="C272" s="45"/>
      <c r="D272" s="46"/>
      <c r="E272" s="47"/>
      <c r="F272" s="48"/>
      <c r="G272" s="49"/>
    </row>
    <row r="273" spans="2:7" ht="21" customHeight="1" x14ac:dyDescent="0.25">
      <c r="B273" s="72" t="s">
        <v>185</v>
      </c>
      <c r="C273" s="73"/>
      <c r="D273" s="74"/>
      <c r="E273" s="54"/>
      <c r="F273" s="48"/>
      <c r="G273" s="49"/>
    </row>
    <row r="274" spans="2:7" ht="25.5" customHeight="1" x14ac:dyDescent="0.25">
      <c r="B274" s="67" t="s">
        <v>186</v>
      </c>
      <c r="C274" s="68"/>
      <c r="D274" s="69"/>
      <c r="E274" s="54"/>
      <c r="F274" s="48"/>
      <c r="G274" s="49"/>
    </row>
    <row r="275" spans="2:7" ht="21.75" customHeight="1" x14ac:dyDescent="0.25">
      <c r="B275" s="67" t="s">
        <v>187</v>
      </c>
      <c r="C275" s="68"/>
      <c r="D275" s="69"/>
      <c r="E275" s="54"/>
      <c r="F275" s="48"/>
      <c r="G275" s="49"/>
    </row>
    <row r="276" spans="2:7" ht="18" customHeight="1" x14ac:dyDescent="0.25">
      <c r="B276" s="67" t="s">
        <v>188</v>
      </c>
      <c r="C276" s="68"/>
      <c r="D276" s="69"/>
      <c r="E276" s="54"/>
      <c r="F276" s="48"/>
      <c r="G276" s="49"/>
    </row>
    <row r="277" spans="2:7" ht="33.75" customHeight="1" x14ac:dyDescent="0.25">
      <c r="B277" s="67" t="s">
        <v>189</v>
      </c>
      <c r="C277" s="68"/>
      <c r="D277" s="69"/>
      <c r="E277" s="54"/>
      <c r="F277" s="48"/>
      <c r="G277" s="49"/>
    </row>
    <row r="278" spans="2:7" ht="21" customHeight="1" x14ac:dyDescent="0.25">
      <c r="B278" s="64" t="s">
        <v>190</v>
      </c>
      <c r="C278" s="65"/>
      <c r="D278" s="66"/>
      <c r="E278" s="54"/>
      <c r="F278" s="48"/>
      <c r="G278" s="49"/>
    </row>
    <row r="279" spans="2:7" ht="18" customHeight="1" x14ac:dyDescent="0.25">
      <c r="B279" s="64" t="s">
        <v>191</v>
      </c>
      <c r="C279" s="65"/>
      <c r="D279" s="66"/>
      <c r="E279" s="54"/>
      <c r="F279" s="48"/>
      <c r="G279" s="49"/>
    </row>
    <row r="280" spans="2:7" ht="17.25" customHeight="1" x14ac:dyDescent="0.25">
      <c r="B280" s="64" t="s">
        <v>192</v>
      </c>
      <c r="C280" s="65"/>
      <c r="D280" s="66"/>
      <c r="E280" s="54"/>
      <c r="F280" s="48"/>
      <c r="G280" s="49"/>
    </row>
    <row r="281" spans="2:7" ht="18" customHeight="1" x14ac:dyDescent="0.25">
      <c r="B281" s="64" t="s">
        <v>193</v>
      </c>
      <c r="C281" s="65"/>
      <c r="D281" s="66"/>
      <c r="E281" s="54"/>
      <c r="F281" s="48"/>
      <c r="G281" s="49"/>
    </row>
    <row r="282" spans="2:7" ht="21" customHeight="1" x14ac:dyDescent="0.25">
      <c r="B282" s="51" t="s">
        <v>194</v>
      </c>
      <c r="C282" s="52"/>
      <c r="D282" s="53"/>
      <c r="E282" s="64"/>
      <c r="F282" s="65"/>
      <c r="G282" s="66"/>
    </row>
    <row r="283" spans="2:7" ht="43.5" customHeight="1" x14ac:dyDescent="0.25">
      <c r="B283" s="51" t="s">
        <v>195</v>
      </c>
      <c r="C283" s="52"/>
      <c r="D283" s="53"/>
      <c r="E283" s="54"/>
      <c r="F283" s="48"/>
      <c r="G283" s="49"/>
    </row>
    <row r="284" spans="2:7" ht="30.75" customHeight="1" x14ac:dyDescent="0.25">
      <c r="B284" s="51" t="s">
        <v>196</v>
      </c>
      <c r="C284" s="52"/>
      <c r="D284" s="53"/>
      <c r="E284" s="54"/>
      <c r="F284" s="48"/>
      <c r="G284" s="49"/>
    </row>
    <row r="285" spans="2:7" ht="128.25" customHeight="1" x14ac:dyDescent="0.25">
      <c r="B285" s="51" t="s">
        <v>197</v>
      </c>
      <c r="C285" s="52"/>
      <c r="D285" s="53"/>
      <c r="E285" s="54"/>
      <c r="F285" s="48"/>
      <c r="G285" s="49"/>
    </row>
    <row r="286" spans="2:7" ht="81.75" customHeight="1" x14ac:dyDescent="0.25">
      <c r="B286" s="51" t="s">
        <v>198</v>
      </c>
      <c r="C286" s="52"/>
      <c r="D286" s="53"/>
      <c r="E286" s="54"/>
      <c r="F286" s="48"/>
      <c r="G286" s="49"/>
    </row>
    <row r="287" spans="2:7" ht="22.5" customHeight="1" x14ac:dyDescent="0.25">
      <c r="B287" s="61" t="s">
        <v>199</v>
      </c>
      <c r="C287" s="62"/>
      <c r="D287" s="63"/>
      <c r="E287" s="54"/>
      <c r="F287" s="48"/>
      <c r="G287" s="49"/>
    </row>
    <row r="288" spans="2:7" ht="38.25" customHeight="1" x14ac:dyDescent="0.25">
      <c r="B288" s="51" t="s">
        <v>200</v>
      </c>
      <c r="C288" s="52"/>
      <c r="D288" s="53"/>
      <c r="E288" s="54"/>
      <c r="F288" s="48"/>
      <c r="G288" s="49"/>
    </row>
    <row r="289" spans="2:7" ht="66.75" customHeight="1" x14ac:dyDescent="0.25">
      <c r="B289" s="51" t="s">
        <v>201</v>
      </c>
      <c r="C289" s="52"/>
      <c r="D289" s="53"/>
      <c r="E289" s="54"/>
      <c r="F289" s="48"/>
      <c r="G289" s="49"/>
    </row>
    <row r="290" spans="2:7" ht="74.25" customHeight="1" thickBot="1" x14ac:dyDescent="0.3">
      <c r="B290" s="55" t="s">
        <v>203</v>
      </c>
      <c r="C290" s="56"/>
      <c r="D290" s="57"/>
      <c r="E290" s="58"/>
      <c r="F290" s="59"/>
      <c r="G290" s="60"/>
    </row>
    <row r="292" spans="2:7" x14ac:dyDescent="0.25">
      <c r="B292" s="50" t="s">
        <v>202</v>
      </c>
      <c r="C292" s="50"/>
      <c r="D292" s="50"/>
      <c r="E292" s="50"/>
      <c r="F292" s="50"/>
    </row>
    <row r="293" spans="2:7" x14ac:dyDescent="0.25">
      <c r="B293" s="50"/>
      <c r="C293" s="50"/>
      <c r="D293" s="50"/>
      <c r="E293" s="50"/>
      <c r="F293" s="50"/>
    </row>
  </sheetData>
  <mergeCells count="49">
    <mergeCell ref="B1:C1"/>
    <mergeCell ref="G1:J1"/>
    <mergeCell ref="C2:F2"/>
    <mergeCell ref="C3:F3"/>
    <mergeCell ref="B273:D273"/>
    <mergeCell ref="E273:G273"/>
    <mergeCell ref="H2:J2"/>
    <mergeCell ref="B274:D274"/>
    <mergeCell ref="E274:G274"/>
    <mergeCell ref="B275:D275"/>
    <mergeCell ref="E275:G275"/>
    <mergeCell ref="B276:D276"/>
    <mergeCell ref="E276:G276"/>
    <mergeCell ref="B277:D277"/>
    <mergeCell ref="E277:G277"/>
    <mergeCell ref="B278:D278"/>
    <mergeCell ref="E278:G278"/>
    <mergeCell ref="B279:D279"/>
    <mergeCell ref="E279:G279"/>
    <mergeCell ref="B280:D280"/>
    <mergeCell ref="E280:G280"/>
    <mergeCell ref="B281:D281"/>
    <mergeCell ref="E281:G281"/>
    <mergeCell ref="B282:D282"/>
    <mergeCell ref="E282:G282"/>
    <mergeCell ref="B283:D283"/>
    <mergeCell ref="E283:G283"/>
    <mergeCell ref="B284:D284"/>
    <mergeCell ref="E284:G284"/>
    <mergeCell ref="B285:D285"/>
    <mergeCell ref="E285:G285"/>
    <mergeCell ref="B286:D286"/>
    <mergeCell ref="E286:G286"/>
    <mergeCell ref="B287:D287"/>
    <mergeCell ref="E287:G287"/>
    <mergeCell ref="B288:D288"/>
    <mergeCell ref="E288:G288"/>
    <mergeCell ref="B292:F292"/>
    <mergeCell ref="B293:F293"/>
    <mergeCell ref="B289:D289"/>
    <mergeCell ref="E289:G289"/>
    <mergeCell ref="B290:D290"/>
    <mergeCell ref="E290:G290"/>
    <mergeCell ref="B270:D270"/>
    <mergeCell ref="E270:G270"/>
    <mergeCell ref="B271:D271"/>
    <mergeCell ref="E271:G271"/>
    <mergeCell ref="B272:D272"/>
    <mergeCell ref="E272:G272"/>
  </mergeCells>
  <pageMargins left="0.7" right="0.7" top="0.75" bottom="0.75" header="0.3" footer="0.3"/>
  <pageSetup paperSize="9"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hopping" ma:contentTypeID="0x010100E2FA2A3B09DA084690E019E1EF1A5A4A006DED2E5F37B1BD41B54ADEC8A50F110F" ma:contentTypeVersion="45" ma:contentTypeDescription="Utwórz nowy dokument." ma:contentTypeScope="" ma:versionID="4486a29b06b698e8cbd4d3d3a29b94c0">
  <xsd:schema xmlns:xsd="http://www.w3.org/2001/XMLSchema" xmlns:xs="http://www.w3.org/2001/XMLSchema" xmlns:p="http://schemas.microsoft.com/office/2006/metadata/properties" xmlns:ns2="618bfc8a-bf33-4875-b0fc-ab121a7aaba7" targetNamespace="http://schemas.microsoft.com/office/2006/metadata/properties" ma:root="true" ma:fieldsID="1b71b403628d1126a6aba508bbaaec86" ns2:_="">
    <xsd:import namespace="618bfc8a-bf33-4875-b0fc-ab121a7aaba7"/>
    <xsd:element name="properties">
      <xsd:complexType>
        <xsd:sequence>
          <xsd:element name="documentManagement">
            <xsd:complexType>
              <xsd:all>
                <xsd:element ref="ns2:_dlc_DocId" minOccurs="0"/>
                <xsd:element ref="ns2:_dlc_DocIdUrl" minOccurs="0"/>
                <xsd:element ref="ns2:_dlc_DocIdPersistId" minOccurs="0"/>
                <xsd:element ref="ns2:Autor" minOccurs="0"/>
                <xsd:element ref="ns2:dateOfGenerated" minOccurs="0"/>
                <xsd:element ref="ns2:Typ_x0020_pliku" minOccurs="0"/>
                <xsd:element ref="ns2:fileType" minOccurs="0"/>
                <xsd:element ref="ns2:idProcessBPM" minOccurs="0"/>
                <xsd:element ref="ns2:permissionGroup" minOccurs="0"/>
                <xsd:element ref="ns2:permissionUser" minOccurs="0"/>
                <xsd:element ref="ns2:Podpisane_x0020_przez" minOccurs="0"/>
                <xsd:element ref="ns2:closure" minOccurs="0"/>
                <xsd:element ref="ns2:classificationKeywordId" minOccurs="0"/>
                <xsd:element ref="ns2:classificationKeywordName" minOccurs="0"/>
                <xsd:element ref="ns2:archiveCategoryId" minOccurs="0"/>
                <xsd:element ref="ns2:applicant" minOccurs="0"/>
                <xsd:element ref="ns2:organizationalUnitApplicant" minOccurs="0"/>
                <xsd:element ref="ns2:status" minOccurs="0"/>
                <xsd:element ref="ns2:contractStartDate" minOccurs="0"/>
                <xsd:element ref="ns2:contractEndDate" minOccurs="0"/>
                <xsd:element ref="ns2:dateOfInvoice" minOccurs="0"/>
                <xsd:element ref="ns2:purchaseCategory" minOccurs="0"/>
                <xsd:element ref="ns2:account" minOccurs="0"/>
                <xsd:element ref="ns2:contractorNipPesel" minOccurs="0"/>
                <xsd:element ref="ns2:scanNumber" minOccurs="0"/>
                <xsd:element ref="ns2:contractNumber" minOccurs="0"/>
                <xsd:element ref="ns2:contractorInvoiceNumber" minOccurs="0"/>
                <xsd:element ref="ns2:orderNumber" minOccurs="0"/>
                <xsd:element ref="ns2:purchaseRequestNumber" minOccurs="0"/>
                <xsd:element ref="ns2:contractorName" minOccurs="0"/>
                <xsd:element ref="ns2:systemInvoiceNumber" minOccurs="0"/>
                <xsd:element ref="ns2:dateOfAccounting" minOccurs="0"/>
                <xsd:element ref="ns2:documentNumberInFix" minOccurs="0"/>
                <xsd:element ref="ns2:documentTypeInFix" minOccurs="0"/>
                <xsd:element ref="ns2:orderSubnumber" minOccurs="0"/>
                <xsd:element ref="ns2:otDocumentDate" minOccurs="0"/>
                <xsd:element ref="ns2:otDocumentNumber" minOccurs="0"/>
                <xsd:element ref="ns2:assortment" minOccurs="0"/>
                <xsd:element ref="ns2:gusGroup" minOccurs="0"/>
                <xsd:element ref="ns2:location" minOccurs="0"/>
                <xsd:element ref="ns2:inventoryNumber" minOccurs="0"/>
                <xsd:element ref="ns2:responsiblePerson" minOccurs="0"/>
                <xsd:element ref="ns2:subsystem" minOccurs="0"/>
                <xsd:element ref="ns2:typeOfAdmission" minOccurs="0"/>
                <xsd:element ref="ns2:hardwareType" minOccurs="0"/>
                <xsd:element ref="ns2:serviceCategory" minOccurs="0"/>
                <xsd:element ref="ns2:regis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fc8a-bf33-4875-b0fc-ab121a7aaba7"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yfikator trwały" ma:description="Zachowaj identyfikator podczas dodawania." ma:hidden="true" ma:internalName="_dlc_DocIdPersistId" ma:readOnly="true">
      <xsd:simpleType>
        <xsd:restriction base="dms:Boolean"/>
      </xsd:simpleType>
    </xsd:element>
    <xsd:element name="Autor" ma:index="11" nillable="true" ma:displayName="Autor" ma:internalName="Autor">
      <xsd:simpleType>
        <xsd:restriction base="dms:Text"/>
      </xsd:simpleType>
    </xsd:element>
    <xsd:element name="dateOfGenerated" ma:index="12" nillable="true" ma:displayName="Data wygenerowania" ma:format="DateOnly" ma:internalName="dateOfGenerated">
      <xsd:simpleType>
        <xsd:restriction base="dms:DateTime"/>
      </xsd:simpleType>
    </xsd:element>
    <xsd:element name="Typ_x0020_pliku" ma:index="13" nillable="true" ma:displayName="Typ pliku" ma:internalName="Typ_x0020_pliku">
      <xsd:simpleType>
        <xsd:restriction base="dms:Text"/>
      </xsd:simpleType>
    </xsd:element>
    <xsd:element name="fileType" ma:index="14" nillable="true" ma:displayName="Rodzaj pliku" ma:internalName="fileType">
      <xsd:simpleType>
        <xsd:restriction base="dms:Text"/>
      </xsd:simpleType>
    </xsd:element>
    <xsd:element name="idProcessBPM" ma:index="15" nillable="true" ma:displayName="Id instancji procesu" ma:internalName="idProcessBPM">
      <xsd:simpleType>
        <xsd:restriction base="dms:Text"/>
      </xsd:simpleType>
    </xsd:element>
    <xsd:element name="permissionGroup" ma:index="16" nillable="true" ma:displayName="Uprawnienia grupa" ma:internalName="permissionGroup">
      <xsd:simpleType>
        <xsd:restriction base="dms:Note"/>
      </xsd:simpleType>
    </xsd:element>
    <xsd:element name="permissionUser" ma:index="17" nillable="true" ma:displayName="Uprawnienia użytkownik" ma:internalName="permissionUser">
      <xsd:simpleType>
        <xsd:restriction base="dms:Note"/>
      </xsd:simpleType>
    </xsd:element>
    <xsd:element name="Podpisane_x0020_przez" ma:index="18" nillable="true" ma:displayName="Podpisane przez" ma:internalName="Podpisane_x0020_przez">
      <xsd:simpleType>
        <xsd:restriction base="dms:Text"/>
      </xsd:simpleType>
    </xsd:element>
    <xsd:element name="closure" ma:index="19" nillable="true" ma:displayName="Zakończenie sprawy" ma:format="DateOnly" ma:internalName="closure">
      <xsd:simpleType>
        <xsd:restriction base="dms:DateTime"/>
      </xsd:simpleType>
    </xsd:element>
    <xsd:element name="classificationKeywordId" ma:index="20" nillable="true" ma:displayName="Hasło klasyfikacyjne - id" ma:internalName="classificationKeywordId">
      <xsd:simpleType>
        <xsd:restriction base="dms:Text"/>
      </xsd:simpleType>
    </xsd:element>
    <xsd:element name="classificationKeywordName" ma:index="21" nillable="true" ma:displayName="Hasło klasyfikacyjne - nazwa" ma:internalName="classificationKeywordName">
      <xsd:simpleType>
        <xsd:restriction base="dms:Text"/>
      </xsd:simpleType>
    </xsd:element>
    <xsd:element name="archiveCategoryId" ma:index="22" nillable="true" ma:displayName="Kategoria archiwalna - id" ma:internalName="archiveCategoryId">
      <xsd:simpleType>
        <xsd:restriction base="dms:Text"/>
      </xsd:simpleType>
    </xsd:element>
    <xsd:element name="applicant" ma:index="23" nillable="true" ma:displayName="Procedujący" ma:internalName="applicant">
      <xsd:simpleType>
        <xsd:restriction base="dms:Text">
          <xsd:maxLength value="255"/>
        </xsd:restriction>
      </xsd:simpleType>
    </xsd:element>
    <xsd:element name="organizationalUnitApplicant" ma:index="24" nillable="true" ma:displayName="Jednostka procedującego" ma:internalName="organizationalUnitApplicant">
      <xsd:simpleType>
        <xsd:restriction base="dms:Text"/>
      </xsd:simpleType>
    </xsd:element>
    <xsd:element name="status" ma:index="25" nillable="true" ma:displayName="Status" ma:internalName="status">
      <xsd:simpleType>
        <xsd:restriction base="dms:Text"/>
      </xsd:simpleType>
    </xsd:element>
    <xsd:element name="contractStartDate" ma:index="26" nillable="true" ma:displayName="Data początku umowy" ma:format="DateOnly" ma:internalName="contractStartDate">
      <xsd:simpleType>
        <xsd:restriction base="dms:DateTime"/>
      </xsd:simpleType>
    </xsd:element>
    <xsd:element name="contractEndDate" ma:index="27" nillable="true" ma:displayName="Data końca umowy" ma:format="DateOnly" ma:internalName="contractEndDate">
      <xsd:simpleType>
        <xsd:restriction base="dms:DateTime"/>
      </xsd:simpleType>
    </xsd:element>
    <xsd:element name="dateOfInvoice" ma:index="28" nillable="true" ma:displayName="Data wystawienia faktury" ma:format="DateOnly" ma:internalName="dateOfInvoice">
      <xsd:simpleType>
        <xsd:restriction base="dms:DateTime"/>
      </xsd:simpleType>
    </xsd:element>
    <xsd:element name="purchaseCategory" ma:index="29" nillable="true" ma:displayName="Kategoria wydatku" ma:internalName="purchaseCategory">
      <xsd:simpleType>
        <xsd:restriction base="dms:Text"/>
      </xsd:simpleType>
    </xsd:element>
    <xsd:element name="account" ma:index="30" nillable="true" ma:displayName="Konto" ma:internalName="account">
      <xsd:simpleType>
        <xsd:restriction base="dms:Note"/>
      </xsd:simpleType>
    </xsd:element>
    <xsd:element name="contractorNipPesel" ma:index="31" nillable="true" ma:displayName="Kontrahent NIP PESEL" ma:internalName="contractorNipPesel">
      <xsd:simpleType>
        <xsd:restriction base="dms:Note"/>
      </xsd:simpleType>
    </xsd:element>
    <xsd:element name="scanNumber" ma:index="32" nillable="true" ma:displayName="Numer ze skanowania" ma:internalName="scanNumber">
      <xsd:simpleType>
        <xsd:restriction base="dms:Text"/>
      </xsd:simpleType>
    </xsd:element>
    <xsd:element name="contractNumber" ma:index="33" nillable="true" ma:displayName="Numer umowy" ma:internalName="contractNumber">
      <xsd:simpleType>
        <xsd:restriction base="dms:Note"/>
      </xsd:simpleType>
    </xsd:element>
    <xsd:element name="contractorInvoiceNumber" ma:index="34" nillable="true" ma:displayName="Numer własny faktury" ma:internalName="contractorInvoiceNumber">
      <xsd:simpleType>
        <xsd:restriction base="dms:Text"/>
      </xsd:simpleType>
    </xsd:element>
    <xsd:element name="orderNumber" ma:index="35" nillable="true" ma:displayName="Numer zamówienia" ma:internalName="orderNumber">
      <xsd:simpleType>
        <xsd:restriction base="dms:Text"/>
      </xsd:simpleType>
    </xsd:element>
    <xsd:element name="purchaseRequestNumber" ma:index="36" nillable="true" ma:displayName="Numer zapotrzebowania" ma:internalName="purchaseRequestNumber">
      <xsd:simpleType>
        <xsd:restriction base="dms:Note"/>
      </xsd:simpleType>
    </xsd:element>
    <xsd:element name="contractorName" ma:index="37" nillable="true" ma:displayName="Kontrahent Nazwa" ma:internalName="contractorName">
      <xsd:simpleType>
        <xsd:restriction base="dms:Note"/>
      </xsd:simpleType>
    </xsd:element>
    <xsd:element name="systemInvoiceNumber" ma:index="38" nillable="true" ma:displayName="Numer systemowy faktury" ma:internalName="systemInvoiceNumber">
      <xsd:simpleType>
        <xsd:restriction base="dms:Text"/>
      </xsd:simpleType>
    </xsd:element>
    <xsd:element name="dateOfAccounting" ma:index="39" nillable="true" ma:displayName="Data księgowania" ma:format="DateOnly" ma:internalName="dateOfAccounting">
      <xsd:simpleType>
        <xsd:restriction base="dms:DateTime"/>
      </xsd:simpleType>
    </xsd:element>
    <xsd:element name="documentNumberInFix" ma:index="40" nillable="true" ma:displayName="Numer dokumentu w FIX" ma:internalName="documentNumberInFix">
      <xsd:simpleType>
        <xsd:restriction base="dms:Note"/>
      </xsd:simpleType>
    </xsd:element>
    <xsd:element name="documentTypeInFix" ma:index="41" nillable="true" ma:displayName="Typ dokumentu w FIX" ma:internalName="documentTypeInFix">
      <xsd:simpleType>
        <xsd:restriction base="dms:Note"/>
      </xsd:simpleType>
    </xsd:element>
    <xsd:element name="orderSubnumber" ma:index="42" nillable="true" ma:displayName="Subnumer zamówienia" ma:internalName="orderSubnumber">
      <xsd:simpleType>
        <xsd:restriction base="dms:Text"/>
      </xsd:simpleType>
    </xsd:element>
    <xsd:element name="otDocumentDate" ma:index="43" nillable="true" ma:displayName="Data dokumentu OT" ma:internalName="otDocumentDate">
      <xsd:simpleType>
        <xsd:restriction base="dms:DateTime"/>
      </xsd:simpleType>
    </xsd:element>
    <xsd:element name="otDocumentNumber" ma:index="44" nillable="true" ma:displayName="Numer dokumentu OT" ma:internalName="otDocumentNumber">
      <xsd:simpleType>
        <xsd:restriction base="dms:Text"/>
      </xsd:simpleType>
    </xsd:element>
    <xsd:element name="assortment" ma:index="45" nillable="true" ma:displayName="Asortyment" ma:internalName="assortment">
      <xsd:simpleType>
        <xsd:restriction base="dms:Text"/>
      </xsd:simpleType>
    </xsd:element>
    <xsd:element name="gusGroup" ma:index="46" nillable="true" ma:displayName="Grupa GUS" ma:internalName="gusGroup">
      <xsd:simpleType>
        <xsd:restriction base="dms:Text"/>
      </xsd:simpleType>
    </xsd:element>
    <xsd:element name="location" ma:index="47" nillable="true" ma:displayName="Miejsce położenia" ma:internalName="location">
      <xsd:simpleType>
        <xsd:restriction base="dms:Text"/>
      </xsd:simpleType>
    </xsd:element>
    <xsd:element name="inventoryNumber" ma:index="48" nillable="true" ma:displayName="Numer inwentarzowy" ma:internalName="inventoryNumber">
      <xsd:simpleType>
        <xsd:restriction base="dms:Text"/>
      </xsd:simpleType>
    </xsd:element>
    <xsd:element name="responsiblePerson" ma:index="49" nillable="true" ma:displayName="Osoba odpowiedzialna" ma:internalName="responsiblePerson">
      <xsd:simpleType>
        <xsd:restriction base="dms:Text"/>
      </xsd:simpleType>
    </xsd:element>
    <xsd:element name="subsystem" ma:index="50" nillable="true" ma:displayName="Podsystem" ma:internalName="subsystem">
      <xsd:simpleType>
        <xsd:restriction base="dms:Text"/>
      </xsd:simpleType>
    </xsd:element>
    <xsd:element name="typeOfAdmission" ma:index="51" nillable="true" ma:displayName="Rodzaj przyjęcia" ma:internalName="typeOfAdmission">
      <xsd:simpleType>
        <xsd:restriction base="dms:Text"/>
      </xsd:simpleType>
    </xsd:element>
    <xsd:element name="hardwareType" ma:index="52" nillable="true" ma:displayName="Typ sprzętu" ma:internalName="hardwareType">
      <xsd:simpleType>
        <xsd:restriction base="dms:Text"/>
      </xsd:simpleType>
    </xsd:element>
    <xsd:element name="serviceCategory" ma:index="53" nillable="true" ma:displayName="Kategoria usługi" ma:internalName="serviceCategory">
      <xsd:simpleType>
        <xsd:restriction base="dms:Text"/>
      </xsd:simpleType>
    </xsd:element>
    <xsd:element name="register" ma:index="54" nillable="true" ma:displayName="Rejestr" ma:internalName="regist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18bfc8a-bf33-4875-b0fc-ab121a7aaba7">PFAX22JPUVXR-1-19317</_dlc_DocId>
    <_dlc_DocIdUrl xmlns="618bfc8a-bf33-4875-b0fc-ab121a7aaba7">
      <Url>https://intranet.local.umed.pl/bpm/app05_medicalapparatus/_layouts/15/DocIdRedir.aspx?ID=PFAX22JPUVXR-1-19317</Url>
      <Description>PFAX22JPUVXR-1-19317</Description>
    </_dlc_DocIdUrl>
    <archiveCategoryId xmlns="618bfc8a-bf33-4875-b0fc-ab121a7aaba7">"B10"</archiveCategoryId>
    <purchaseCategory xmlns="618bfc8a-bf33-4875-b0fc-ab121a7aaba7">"Aparatura"</purchaseCategory>
    <fileType xmlns="618bfc8a-bf33-4875-b0fc-ab121a7aaba7">"Załącznik"</fileType>
    <Typ_x0020_pliku xmlns="618bfc8a-bf33-4875-b0fc-ab121a7aaba7">"Załącznik do zapotrzebowania"</Typ_x0020_pliku>
    <dateOfGenerated xmlns="618bfc8a-bf33-4875-b0fc-ab121a7aaba7">2024-07-26T10:16:25+00:00</dateOfGenerated>
    <Autor xmlns="618bfc8a-bf33-4875-b0fc-ab121a7aaba7">"Justyna Cisło"</Autor>
    <idProcessBPM xmlns="618bfc8a-bf33-4875-b0fc-ab121a7aaba7">"1639241"</idProcessBPM>
    <permissionGroup xmlns="618bfc8a-bf33-4875-b0fc-ab121a7aaba7">";KCKF_Team;KCKF_Manager;KCKK_Team;KCKK_Manager;KCK_Manager;RKC_Manager;ZKOR_Manager;ZKIT_Manager;BCKP_Team;KBKP_Manager;BDA_Manager;BDA_Team;BDZ_Manager;BDZ_Team;BDZP_Manager;BDZP_Team;KBZP_Manager;BDAS_ManagerBDAS_Manager;KBP_Team;KBP_Manager;BCKP_Manager;BDAS_Manager;BDAS_Team;"</permissionGroup>
    <permissionUser xmlns="618bfc8a-bf33-4875-b0fc-ab121a7aaba7">";73018;16899;"</permissionUser>
    <applicant xmlns="618bfc8a-bf33-4875-b0fc-ab121a7aaba7">"Justyna Cisło"</applicant>
    <classificationKeywordId xmlns="618bfc8a-bf33-4875-b0fc-ab121a7aaba7">"230"</classificationKeywordId>
    <organizationalUnitApplicant xmlns="618bfc8a-bf33-4875-b0fc-ab121a7aaba7">"Dział Aparatury i Serwisu"</organizationalUnitApplicant>
    <classificationKeywordName xmlns="618bfc8a-bf33-4875-b0fc-ab121a7aaba7">"Zaopatrzenie w sprzęt, materiały biurowe i inne"</classificationKeywordName>
    <closure xmlns="618bfc8a-bf33-4875-b0fc-ab121a7aaba7" xsi:nil="true"/>
    <orderNumber xmlns="618bfc8a-bf33-4875-b0fc-ab121a7aaba7" xsi:nil="true"/>
    <otDocumentNumber xmlns="618bfc8a-bf33-4875-b0fc-ab121a7aaba7" xsi:nil="true"/>
    <subsystem xmlns="618bfc8a-bf33-4875-b0fc-ab121a7aaba7" xsi:nil="true"/>
    <systemInvoiceNumber xmlns="618bfc8a-bf33-4875-b0fc-ab121a7aaba7" xsi:nil="true"/>
    <typeOfAdmission xmlns="618bfc8a-bf33-4875-b0fc-ab121a7aaba7" xsi:nil="true"/>
    <scanNumber xmlns="618bfc8a-bf33-4875-b0fc-ab121a7aaba7" xsi:nil="true"/>
    <documentTypeInFix xmlns="618bfc8a-bf33-4875-b0fc-ab121a7aaba7" xsi:nil="true"/>
    <dateOfInvoice xmlns="618bfc8a-bf33-4875-b0fc-ab121a7aaba7" xsi:nil="true"/>
    <Podpisane_x0020_przez xmlns="618bfc8a-bf33-4875-b0fc-ab121a7aaba7" xsi:nil="true"/>
    <contractorNipPesel xmlns="618bfc8a-bf33-4875-b0fc-ab121a7aaba7">";;"</contractorNipPesel>
    <purchaseRequestNumber xmlns="618bfc8a-bf33-4875-b0fc-ab121a7aaba7">";AP/2024/07/00034;"</purchaseRequestNumber>
    <dateOfAccounting xmlns="618bfc8a-bf33-4875-b0fc-ab121a7aaba7" xsi:nil="true"/>
    <responsiblePerson xmlns="618bfc8a-bf33-4875-b0fc-ab121a7aaba7" xsi:nil="true"/>
    <status xmlns="618bfc8a-bf33-4875-b0fc-ab121a7aaba7">"Zaakceptowano formalnie w ramach PZP"</status>
    <account xmlns="618bfc8a-bf33-4875-b0fc-ab121a7aaba7">";085-05-001-07-11/9-716-22//401-02-0-08;"</account>
    <gusGroup xmlns="618bfc8a-bf33-4875-b0fc-ab121a7aaba7" xsi:nil="true"/>
    <hardwareType xmlns="618bfc8a-bf33-4875-b0fc-ab121a7aaba7" xsi:nil="true"/>
    <serviceCategory xmlns="618bfc8a-bf33-4875-b0fc-ab121a7aaba7" xsi:nil="true"/>
    <register xmlns="618bfc8a-bf33-4875-b0fc-ab121a7aaba7" xsi:nil="true"/>
    <contractorName xmlns="618bfc8a-bf33-4875-b0fc-ab121a7aaba7">";;"</contractorName>
    <location xmlns="618bfc8a-bf33-4875-b0fc-ab121a7aaba7" xsi:nil="true"/>
    <contractEndDate xmlns="618bfc8a-bf33-4875-b0fc-ab121a7aaba7" xsi:nil="true"/>
    <contractorInvoiceNumber xmlns="618bfc8a-bf33-4875-b0fc-ab121a7aaba7" xsi:nil="true"/>
    <orderSubnumber xmlns="618bfc8a-bf33-4875-b0fc-ab121a7aaba7" xsi:nil="true"/>
    <otDocumentDate xmlns="618bfc8a-bf33-4875-b0fc-ab121a7aaba7" xsi:nil="true"/>
    <assortment xmlns="618bfc8a-bf33-4875-b0fc-ab121a7aaba7" xsi:nil="true"/>
    <documentNumberInFix xmlns="618bfc8a-bf33-4875-b0fc-ab121a7aaba7" xsi:nil="true"/>
    <contractStartDate xmlns="618bfc8a-bf33-4875-b0fc-ab121a7aaba7" xsi:nil="true"/>
    <contractNumber xmlns="618bfc8a-bf33-4875-b0fc-ab121a7aaba7" xsi:nil="true"/>
    <inventoryNumber xmlns="618bfc8a-bf33-4875-b0fc-ab121a7aaba7" xsi:nil="true"/>
  </documentManagement>
</p:properties>
</file>

<file path=customXml/itemProps1.xml><?xml version="1.0" encoding="utf-8"?>
<ds:datastoreItem xmlns:ds="http://schemas.openxmlformats.org/officeDocument/2006/customXml" ds:itemID="{23191658-1319-46E9-949E-987028F34A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bfc8a-bf33-4875-b0fc-ab121a7aa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DC7EDD-FC41-4138-A52A-1828E622AFD0}">
  <ds:schemaRefs>
    <ds:schemaRef ds:uri="http://schemas.microsoft.com/sharepoint/events"/>
  </ds:schemaRefs>
</ds:datastoreItem>
</file>

<file path=customXml/itemProps3.xml><?xml version="1.0" encoding="utf-8"?>
<ds:datastoreItem xmlns:ds="http://schemas.openxmlformats.org/officeDocument/2006/customXml" ds:itemID="{CB543193-85AA-4B4B-A2EC-63A40D0FDDE7}">
  <ds:schemaRefs>
    <ds:schemaRef ds:uri="http://schemas.microsoft.com/sharepoint/v3/contenttype/forms"/>
  </ds:schemaRefs>
</ds:datastoreItem>
</file>

<file path=customXml/itemProps4.xml><?xml version="1.0" encoding="utf-8"?>
<ds:datastoreItem xmlns:ds="http://schemas.openxmlformats.org/officeDocument/2006/customXml" ds:itemID="{696354E8-8176-4EBC-8693-CDFB8AC36A10}">
  <ds:schemaRefs>
    <ds:schemaRef ds:uri="http://schemas.microsoft.com/office/2006/metadata/properties"/>
    <ds:schemaRef ds:uri="http://schemas.microsoft.com/office/infopath/2007/PartnerControls"/>
    <ds:schemaRef ds:uri="618bfc8a-bf33-4875-b0fc-ab121a7aaba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Justyna Cisło</dc:creator>
  <cp:lastModifiedBy>Barbara Łabudzka</cp:lastModifiedBy>
  <dcterms:created xsi:type="dcterms:W3CDTF">2024-07-17T08:51:52Z</dcterms:created>
  <dcterms:modified xsi:type="dcterms:W3CDTF">2024-09-09T10:24:04Z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de25a8-ef47-40a7-b7ec-c38f3edc2acf_Enabled">
    <vt:lpwstr>true</vt:lpwstr>
  </property>
  <property fmtid="{D5CDD505-2E9C-101B-9397-08002B2CF9AE}" pid="3" name="MSIP_Label_a8de25a8-ef47-40a7-b7ec-c38f3edc2acf_SetDate">
    <vt:lpwstr>2024-07-22T13:52:45Z</vt:lpwstr>
  </property>
  <property fmtid="{D5CDD505-2E9C-101B-9397-08002B2CF9AE}" pid="4" name="MSIP_Label_a8de25a8-ef47-40a7-b7ec-c38f3edc2acf_Method">
    <vt:lpwstr>Standard</vt:lpwstr>
  </property>
  <property fmtid="{D5CDD505-2E9C-101B-9397-08002B2CF9AE}" pid="5" name="MSIP_Label_a8de25a8-ef47-40a7-b7ec-c38f3edc2acf_Name">
    <vt:lpwstr>a8de25a8-ef47-40a7-b7ec-c38f3edc2acf</vt:lpwstr>
  </property>
  <property fmtid="{D5CDD505-2E9C-101B-9397-08002B2CF9AE}" pid="6" name="MSIP_Label_a8de25a8-ef47-40a7-b7ec-c38f3edc2acf_SiteId">
    <vt:lpwstr>15d1bef2-0a6a-46f9-be4c-023279325e51</vt:lpwstr>
  </property>
  <property fmtid="{D5CDD505-2E9C-101B-9397-08002B2CF9AE}" pid="7" name="MSIP_Label_a8de25a8-ef47-40a7-b7ec-c38f3edc2acf_ActionId">
    <vt:lpwstr>b8eea5d3-fbbc-4ca0-8b79-d361ecc65f7c</vt:lpwstr>
  </property>
  <property fmtid="{D5CDD505-2E9C-101B-9397-08002B2CF9AE}" pid="8" name="MSIP_Label_a8de25a8-ef47-40a7-b7ec-c38f3edc2acf_ContentBits">
    <vt:lpwstr>0</vt:lpwstr>
  </property>
  <property fmtid="{D5CDD505-2E9C-101B-9397-08002B2CF9AE}" pid="9" name="ContentTypeId">
    <vt:lpwstr>0x010100E2FA2A3B09DA084690E019E1EF1A5A4A006DED2E5F37B1BD41B54ADEC8A50F110F</vt:lpwstr>
  </property>
  <property fmtid="{D5CDD505-2E9C-101B-9397-08002B2CF9AE}" pid="10" name="_dlc_DocIdItemGuid">
    <vt:lpwstr>6410fbc3-a467-45ac-9253-30969c544ff8</vt:lpwstr>
  </property>
</Properties>
</file>