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PM/PM_2023/ZP.D.16.2023_dostawa prasy/Pliki do publikacji/"/>
    </mc:Choice>
  </mc:AlternateContent>
  <xr:revisionPtr revIDLastSave="0" documentId="13_ncr:1_{0E9593F6-73E0-4CEC-8443-26B14E696AEC}" xr6:coauthVersionLast="44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SA-FC_cz_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6" l="1"/>
  <c r="G12" i="6"/>
  <c r="J12" i="6" s="1"/>
  <c r="I11" i="6"/>
  <c r="G11" i="6"/>
  <c r="J11" i="6" s="1"/>
  <c r="I10" i="6"/>
  <c r="G10" i="6"/>
  <c r="J10" i="6" s="1"/>
  <c r="I9" i="6"/>
  <c r="G9" i="6"/>
  <c r="J9" i="6" s="1"/>
  <c r="I8" i="6"/>
  <c r="G8" i="6"/>
  <c r="H8" i="6" s="1"/>
  <c r="K8" i="6" s="1"/>
  <c r="J8" i="6" l="1"/>
  <c r="J13" i="6" s="1"/>
  <c r="I13" i="6"/>
  <c r="H11" i="6"/>
  <c r="K11" i="6" s="1"/>
  <c r="H9" i="6"/>
  <c r="K9" i="6" s="1"/>
  <c r="H12" i="6"/>
  <c r="K12" i="6" s="1"/>
  <c r="H10" i="6"/>
  <c r="K10" i="6" s="1"/>
  <c r="K13" i="6" l="1"/>
</calcChain>
</file>

<file path=xl/sharedStrings.xml><?xml version="1.0" encoding="utf-8"?>
<sst xmlns="http://schemas.openxmlformats.org/spreadsheetml/2006/main" count="31" uniqueCount="31">
  <si>
    <t>ZP.D.PM.16.2023</t>
  </si>
  <si>
    <t xml:space="preserve">Załącznik nr 3.0 do Formularza Oferty/ </t>
  </si>
  <si>
    <t>Załącznik nr 1.1. do umowy</t>
  </si>
  <si>
    <r>
      <rPr>
        <b/>
        <sz val="14"/>
        <color rgb="FF0070C0"/>
        <rFont val="Calibri"/>
        <family val="2"/>
        <charset val="238"/>
        <scheme val="minor"/>
      </rPr>
      <t xml:space="preserve">CZĘŚĆ NR 2 </t>
    </r>
    <r>
      <rPr>
        <b/>
        <sz val="14"/>
        <color theme="1"/>
        <rFont val="Calibri"/>
        <family val="2"/>
        <charset val="238"/>
        <scheme val="minor"/>
      </rPr>
      <t xml:space="preserve">- Dostawa prasy dla jednostek Politechniki Warszawskiej </t>
    </r>
    <r>
      <rPr>
        <b/>
        <sz val="14"/>
        <color rgb="FF0070C0"/>
        <rFont val="Calibri"/>
        <family val="2"/>
        <charset val="238"/>
        <scheme val="minor"/>
      </rPr>
      <t>Filii w PŁOCKU</t>
    </r>
  </si>
  <si>
    <t>Specyfikacja asortymentowa</t>
  </si>
  <si>
    <t xml:space="preserve">Formularz cenowy               </t>
  </si>
  <si>
    <t>[akronim SA-FC]</t>
  </si>
  <si>
    <t>L.p</t>
  </si>
  <si>
    <r>
      <t xml:space="preserve">TYTUŁY </t>
    </r>
    <r>
      <rPr>
        <b/>
        <sz val="8"/>
        <color rgb="FF0070C0"/>
        <rFont val="Calibri"/>
        <family val="2"/>
        <charset val="238"/>
        <scheme val="minor"/>
      </rPr>
      <t>PRASOWE</t>
    </r>
  </si>
  <si>
    <r>
      <t>Cena jedostkowa netto 1 egzemplarza zamawianego tytułu prasowego w wydaniu/</t>
    </r>
    <r>
      <rPr>
        <b/>
        <sz val="7"/>
        <color rgb="FF00B050"/>
        <rFont val="Calibri"/>
        <family val="2"/>
        <charset val="238"/>
        <scheme val="minor"/>
      </rPr>
      <t>cena jednostkowa netto za 1 miesiąc kalendarzowy dostępu do e-wydania</t>
    </r>
    <r>
      <rPr>
        <b/>
        <sz val="7"/>
        <color theme="1"/>
        <rFont val="Calibri"/>
        <family val="2"/>
        <charset val="238"/>
        <scheme val="minor"/>
      </rPr>
      <t xml:space="preserve"> 
[w PLN]</t>
    </r>
  </si>
  <si>
    <t>Stawka podatku VAT</t>
  </si>
  <si>
    <t>Kwota podatku VAT</t>
  </si>
  <si>
    <r>
      <t>Cena jedostkowa brutto 1 egzemplarza zamawianego tytułu prasowego w wydaniu/</t>
    </r>
    <r>
      <rPr>
        <b/>
        <sz val="7"/>
        <color rgb="FF00B050"/>
        <rFont val="Calibri"/>
        <family val="2"/>
        <charset val="238"/>
        <scheme val="minor"/>
      </rPr>
      <t xml:space="preserve">cena jednostkowa brutto za 1 miesiąc kalendarzowy dostępu do e-wydania </t>
    </r>
    <r>
      <rPr>
        <b/>
        <sz val="7"/>
        <color rgb="FF0000FF"/>
        <rFont val="Calibri"/>
        <family val="2"/>
        <charset val="238"/>
        <scheme val="minor"/>
      </rPr>
      <t xml:space="preserve">
</t>
    </r>
    <r>
      <rPr>
        <b/>
        <sz val="7"/>
        <rFont val="Calibri"/>
        <family val="2"/>
        <charset val="238"/>
        <scheme val="minor"/>
      </rPr>
      <t>[w PLN]</t>
    </r>
  </si>
  <si>
    <t>Wartość podatku VAT</t>
  </si>
  <si>
    <t>7=[5*6]</t>
  </si>
  <si>
    <t>8=[5+7]</t>
  </si>
  <si>
    <t>9=[3*4*5]</t>
  </si>
  <si>
    <t>10 =[3*4*7]</t>
  </si>
  <si>
    <t>10=[3*4*8]</t>
  </si>
  <si>
    <t>Gazeta Wyborcza z dodatkiem płockim</t>
  </si>
  <si>
    <r>
      <t>Dziennik Gazeta Prawna (</t>
    </r>
    <r>
      <rPr>
        <b/>
        <sz val="9"/>
        <color rgb="FF00B050"/>
        <rFont val="Calibri"/>
        <family val="2"/>
        <charset val="238"/>
        <scheme val="minor"/>
      </rPr>
      <t>wersja elektroniczna)</t>
    </r>
  </si>
  <si>
    <r>
      <t>Gazeta Wyborcza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- wersja PREMIUM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</si>
  <si>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2.1.</t>
  </si>
  <si>
    <t>2.2.</t>
  </si>
  <si>
    <r>
      <t>Rzeczpospolita - wersja PLUS</t>
    </r>
    <r>
      <rPr>
        <b/>
        <sz val="9"/>
        <color rgb="FF00B050"/>
        <rFont val="Calibri"/>
        <family val="2"/>
        <charset val="238"/>
        <scheme val="minor"/>
      </rPr>
      <t xml:space="preserve"> (wersja elektoniczna</t>
    </r>
    <r>
      <rPr>
        <sz val="9"/>
        <color theme="1"/>
        <rFont val="Calibri"/>
        <family val="2"/>
        <charset val="238"/>
        <scheme val="minor"/>
      </rPr>
      <t>)</t>
    </r>
  </si>
  <si>
    <r>
      <rPr>
        <sz val="9"/>
        <rFont val="Calibri"/>
        <family val="2"/>
        <charset val="238"/>
        <scheme val="minor"/>
      </rPr>
      <t>Tygodnik Płocki</t>
    </r>
    <r>
      <rPr>
        <b/>
        <sz val="9"/>
        <color rgb="FF00B050"/>
        <rFont val="Calibri"/>
        <family val="2"/>
        <charset val="238"/>
        <scheme val="minor"/>
      </rPr>
      <t xml:space="preserve"> (wersja elektroniczna)</t>
    </r>
  </si>
  <si>
    <t>RAZEM:</t>
  </si>
  <si>
    <r>
      <t xml:space="preserve">Liczba zamawianych egzemplarzy/
</t>
    </r>
    <r>
      <rPr>
        <b/>
        <sz val="7"/>
        <color rgb="FF00B050"/>
        <rFont val="Calibri"/>
        <family val="2"/>
        <charset val="238"/>
        <scheme val="minor"/>
      </rPr>
      <t xml:space="preserve">dostępów </t>
    </r>
    <r>
      <rPr>
        <b/>
        <sz val="7"/>
        <color rgb="FF0070C0"/>
        <rFont val="Calibri"/>
        <family val="2"/>
        <charset val="238"/>
        <scheme val="minor"/>
      </rPr>
      <t>każdego tytułu prasowego 
w poszczególnym wydaniu</t>
    </r>
  </si>
  <si>
    <r>
      <t xml:space="preserve">Liczba wydań (tradycyjnych/
papierowych 
i </t>
    </r>
    <r>
      <rPr>
        <b/>
        <sz val="7"/>
        <color rgb="FF00B050"/>
        <rFont val="Calibri"/>
        <family val="2"/>
        <charset val="238"/>
        <scheme val="minor"/>
      </rPr>
      <t>e-wydań</t>
    </r>
    <r>
      <rPr>
        <b/>
        <sz val="7"/>
        <color rgb="FF0070C0"/>
        <rFont val="Calibri"/>
        <family val="2"/>
        <charset val="238"/>
        <scheme val="minor"/>
      </rPr>
      <t>) 
każdego tytułu 
w okresie 
01.01.-31.12.2024</t>
    </r>
  </si>
  <si>
    <r>
      <t>Wartość netto 
[liczba zamawianych egzemplarzy/</t>
    </r>
    <r>
      <rPr>
        <b/>
        <sz val="7"/>
        <color rgb="FF00B050"/>
        <rFont val="Calibri"/>
        <family val="2"/>
        <charset val="238"/>
        <scheme val="minor"/>
      </rPr>
      <t>dostępów</t>
    </r>
    <r>
      <rPr>
        <b/>
        <sz val="7"/>
        <color theme="1"/>
        <rFont val="Calibri"/>
        <family val="2"/>
        <charset val="238"/>
        <scheme val="minor"/>
      </rPr>
      <t xml:space="preserve"> dla każdego wydania/</t>
    </r>
    <r>
      <rPr>
        <b/>
        <sz val="7"/>
        <color rgb="FF00B050"/>
        <rFont val="Calibri"/>
        <family val="2"/>
        <charset val="238"/>
        <scheme val="minor"/>
      </rPr>
      <t>e-wydania</t>
    </r>
    <r>
      <rPr>
        <b/>
        <sz val="7"/>
        <color theme="1"/>
        <rFont val="Calibri"/>
        <family val="2"/>
        <charset val="238"/>
        <scheme val="minor"/>
      </rPr>
      <t xml:space="preserve"> x liczba wydań/</t>
    </r>
    <r>
      <rPr>
        <b/>
        <sz val="7"/>
        <color rgb="FF00B050"/>
        <rFont val="Calibri"/>
        <family val="2"/>
        <charset val="238"/>
        <scheme val="minor"/>
      </rPr>
      <t>e-wydań</t>
    </r>
    <r>
      <rPr>
        <b/>
        <sz val="7"/>
        <color theme="1"/>
        <rFont val="Calibri"/>
        <family val="2"/>
        <charset val="238"/>
        <scheme val="minor"/>
      </rPr>
      <t xml:space="preserve"> x cena jednostkowa netto/</t>
    </r>
    <r>
      <rPr>
        <b/>
        <sz val="7"/>
        <color rgb="FF00B050"/>
        <rFont val="Calibri"/>
        <family val="2"/>
        <charset val="238"/>
        <scheme val="minor"/>
      </rPr>
      <t>cena jednostkowa netto za 1 miesiąc kalendarzowy dostępu do e-wydania</t>
    </r>
    <r>
      <rPr>
        <b/>
        <sz val="7"/>
        <color theme="1"/>
        <rFont val="Calibri"/>
        <family val="2"/>
        <charset val="238"/>
        <scheme val="minor"/>
      </rPr>
      <t xml:space="preserve"> tytułu prasowego] 
[w PLN]</t>
    </r>
  </si>
  <si>
    <r>
      <t>Wartość brutto 
[liczba zamawianych egzemplarzy/</t>
    </r>
    <r>
      <rPr>
        <b/>
        <sz val="7"/>
        <color rgb="FF00B050"/>
        <rFont val="Calibri"/>
        <family val="2"/>
        <charset val="238"/>
        <scheme val="minor"/>
      </rPr>
      <t>dostępów</t>
    </r>
    <r>
      <rPr>
        <b/>
        <sz val="7"/>
        <color theme="1"/>
        <rFont val="Calibri"/>
        <family val="2"/>
        <charset val="238"/>
        <scheme val="minor"/>
      </rPr>
      <t xml:space="preserve"> dla każdego wydania/</t>
    </r>
    <r>
      <rPr>
        <b/>
        <sz val="7"/>
        <color rgb="FF00B050"/>
        <rFont val="Calibri"/>
        <family val="2"/>
        <charset val="238"/>
        <scheme val="minor"/>
      </rPr>
      <t>e-wydania</t>
    </r>
    <r>
      <rPr>
        <b/>
        <sz val="7"/>
        <color theme="1"/>
        <rFont val="Calibri"/>
        <family val="2"/>
        <charset val="238"/>
        <scheme val="minor"/>
      </rPr>
      <t xml:space="preserve"> x liczba wydań/</t>
    </r>
    <r>
      <rPr>
        <b/>
        <sz val="7"/>
        <color rgb="FF00B050"/>
        <rFont val="Calibri"/>
        <family val="2"/>
        <charset val="238"/>
        <scheme val="minor"/>
      </rPr>
      <t>e-wydań</t>
    </r>
    <r>
      <rPr>
        <b/>
        <sz val="7"/>
        <color theme="1"/>
        <rFont val="Calibri"/>
        <family val="2"/>
        <charset val="238"/>
        <scheme val="minor"/>
      </rPr>
      <t xml:space="preserve"> x cena jednostkowa brutto/</t>
    </r>
    <r>
      <rPr>
        <b/>
        <sz val="7"/>
        <color rgb="FF00B050"/>
        <rFont val="Calibri"/>
        <family val="2"/>
        <charset val="238"/>
        <scheme val="minor"/>
      </rPr>
      <t>cena jednostkowa brutto za 1 miesiąc kalendarzowy dostępu do e-wydania</t>
    </r>
    <r>
      <rPr>
        <b/>
        <sz val="7"/>
        <color theme="1"/>
        <rFont val="Calibri"/>
        <family val="2"/>
        <charset val="238"/>
        <scheme val="minor"/>
      </rPr>
      <t xml:space="preserve"> tytułu prasowego 
[w PLN]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</si>
</sst>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3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7"/>
      <color rgb="FF00B050"/>
      <name val="Calibri"/>
      <family val="2"/>
      <charset val="238"/>
      <scheme val="minor"/>
    </font>
    <font>
      <b/>
      <sz val="7"/>
      <color rgb="FF0000FF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164" fontId="5" fillId="8" borderId="8" xfId="0" applyNumberFormat="1" applyFont="1" applyFill="1" applyBorder="1" applyAlignment="1" applyProtection="1">
      <alignment horizontal="center" vertical="center"/>
      <protection locked="0"/>
    </xf>
    <xf numFmtId="164" fontId="5" fillId="8" borderId="12" xfId="0" applyNumberFormat="1" applyFont="1" applyFill="1" applyBorder="1" applyAlignment="1" applyProtection="1">
      <alignment horizontal="center" vertical="center"/>
      <protection locked="0"/>
    </xf>
    <xf numFmtId="164" fontId="5" fillId="8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2" fontId="5" fillId="0" borderId="0" xfId="0" applyNumberFormat="1" applyFont="1" applyProtection="1"/>
    <xf numFmtId="0" fontId="8" fillId="2" borderId="11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2" fontId="11" fillId="7" borderId="11" xfId="0" applyNumberFormat="1" applyFont="1" applyFill="1" applyBorder="1" applyAlignment="1" applyProtection="1">
      <alignment horizontal="center" vertical="center" wrapText="1"/>
    </xf>
    <xf numFmtId="2" fontId="11" fillId="7" borderId="5" xfId="0" applyNumberFormat="1" applyFont="1" applyFill="1" applyBorder="1" applyAlignment="1" applyProtection="1">
      <alignment horizontal="center" vertical="center" wrapText="1"/>
    </xf>
    <xf numFmtId="0" fontId="11" fillId="7" borderId="3" xfId="2" applyFont="1" applyFill="1" applyBorder="1" applyAlignment="1" applyProtection="1">
      <alignment horizontal="center" vertical="center" wrapText="1"/>
    </xf>
    <xf numFmtId="2" fontId="11" fillId="6" borderId="5" xfId="0" applyNumberFormat="1" applyFont="1" applyFill="1" applyBorder="1" applyAlignment="1" applyProtection="1">
      <alignment horizontal="center" vertical="center" wrapText="1"/>
    </xf>
    <xf numFmtId="2" fontId="11" fillId="6" borderId="15" xfId="0" applyNumberFormat="1" applyFont="1" applyFill="1" applyBorder="1" applyAlignment="1" applyProtection="1">
      <alignment horizontal="center" vertical="center" wrapText="1"/>
    </xf>
    <xf numFmtId="2" fontId="11" fillId="6" borderId="6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9" fontId="5" fillId="0" borderId="2" xfId="1" applyFont="1" applyBorder="1" applyAlignment="1" applyProtection="1">
      <alignment horizontal="center" vertical="center"/>
    </xf>
    <xf numFmtId="164" fontId="5" fillId="0" borderId="9" xfId="1" applyNumberFormat="1" applyFont="1" applyBorder="1" applyAlignment="1" applyProtection="1">
      <alignment horizontal="center" vertical="center"/>
    </xf>
    <xf numFmtId="164" fontId="5" fillId="5" borderId="9" xfId="0" applyNumberFormat="1" applyFont="1" applyFill="1" applyBorder="1" applyAlignment="1" applyProtection="1">
      <alignment horizontal="center" vertical="center"/>
    </xf>
    <xf numFmtId="164" fontId="5" fillId="5" borderId="14" xfId="0" applyNumberFormat="1" applyFont="1" applyFill="1" applyBorder="1" applyAlignment="1" applyProtection="1">
      <alignment horizontal="center" vertical="center"/>
    </xf>
    <xf numFmtId="164" fontId="6" fillId="5" borderId="10" xfId="0" applyNumberFormat="1" applyFont="1" applyFill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5" borderId="10" xfId="0" applyFont="1" applyFill="1" applyBorder="1" applyAlignment="1" applyProtection="1">
      <alignment horizontal="center" vertical="center" wrapText="1"/>
    </xf>
    <xf numFmtId="9" fontId="5" fillId="0" borderId="1" xfId="1" applyFont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vertical="center" wrapText="1"/>
    </xf>
    <xf numFmtId="0" fontId="15" fillId="0" borderId="9" xfId="0" applyFont="1" applyBorder="1" applyAlignment="1" applyProtection="1">
      <alignment horizontal="center" vertical="center" wrapText="1"/>
    </xf>
    <xf numFmtId="9" fontId="5" fillId="0" borderId="9" xfId="1" applyFont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vertical="center" wrapText="1"/>
    </xf>
    <xf numFmtId="0" fontId="22" fillId="5" borderId="10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right"/>
    </xf>
    <xf numFmtId="0" fontId="4" fillId="3" borderId="13" xfId="0" applyFont="1" applyFill="1" applyBorder="1" applyAlignment="1" applyProtection="1">
      <alignment horizontal="right"/>
    </xf>
    <xf numFmtId="2" fontId="13" fillId="0" borderId="0" xfId="0" applyNumberFormat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0" fontId="1" fillId="3" borderId="16" xfId="0" applyFont="1" applyFill="1" applyBorder="1" applyProtection="1"/>
    <xf numFmtId="0" fontId="9" fillId="0" borderId="18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right"/>
    </xf>
    <xf numFmtId="164" fontId="4" fillId="3" borderId="17" xfId="0" applyNumberFormat="1" applyFont="1" applyFill="1" applyBorder="1" applyProtection="1"/>
    <xf numFmtId="164" fontId="4" fillId="3" borderId="17" xfId="0" applyNumberFormat="1" applyFont="1" applyFill="1" applyBorder="1" applyAlignment="1" applyProtection="1">
      <alignment horizontal="right"/>
    </xf>
    <xf numFmtId="0" fontId="6" fillId="2" borderId="16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49" fontId="4" fillId="4" borderId="16" xfId="0" applyNumberFormat="1" applyFont="1" applyFill="1" applyBorder="1" applyAlignment="1" applyProtection="1">
      <alignment horizontal="center" vertical="center"/>
    </xf>
    <xf numFmtId="49" fontId="4" fillId="4" borderId="19" xfId="0" applyNumberFormat="1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/>
    </xf>
    <xf numFmtId="0" fontId="21" fillId="2" borderId="16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0000FF"/>
      <color rgb="FFCCCCFF"/>
      <color rgb="FFFFFFCC"/>
      <color rgb="FFCCECFF"/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E2AA1-8BBA-43E1-AA43-CDE497F5B9F5}">
  <sheetPr>
    <pageSetUpPr fitToPage="1"/>
  </sheetPr>
  <dimension ref="A1:K13"/>
  <sheetViews>
    <sheetView tabSelected="1" zoomScale="120" zoomScaleNormal="120" workbookViewId="0">
      <selection activeCell="E11" sqref="E11"/>
    </sheetView>
  </sheetViews>
  <sheetFormatPr defaultRowHeight="15" x14ac:dyDescent="0.25"/>
  <cols>
    <col min="2" max="2" width="29.7109375" customWidth="1"/>
    <col min="4" max="4" width="12.28515625" customWidth="1"/>
    <col min="5" max="5" width="13.28515625" customWidth="1"/>
    <col min="6" max="6" width="8.7109375" customWidth="1"/>
    <col min="7" max="7" width="9.28515625" customWidth="1"/>
    <col min="8" max="8" width="13.42578125" customWidth="1"/>
    <col min="9" max="9" width="13.28515625" customWidth="1"/>
    <col min="10" max="10" width="11.28515625" hidden="1" customWidth="1"/>
    <col min="11" max="11" width="13.85546875" customWidth="1"/>
  </cols>
  <sheetData>
    <row r="1" spans="1:11" x14ac:dyDescent="0.25">
      <c r="A1" s="4"/>
      <c r="B1" s="64" t="s">
        <v>0</v>
      </c>
      <c r="C1" s="5"/>
      <c r="D1" s="6"/>
      <c r="E1" s="7"/>
      <c r="F1" s="48" t="s">
        <v>1</v>
      </c>
      <c r="G1" s="48"/>
      <c r="H1" s="48"/>
      <c r="I1" s="48"/>
      <c r="J1" s="48"/>
      <c r="K1" s="48"/>
    </row>
    <row r="2" spans="1:11" ht="15.75" thickBot="1" x14ac:dyDescent="0.3">
      <c r="A2" s="4"/>
      <c r="B2" s="5"/>
      <c r="C2" s="5"/>
      <c r="D2" s="6"/>
      <c r="E2" s="7"/>
      <c r="F2" s="7"/>
      <c r="G2" s="7"/>
      <c r="H2" s="49" t="s">
        <v>2</v>
      </c>
      <c r="I2" s="49"/>
      <c r="J2" s="49"/>
      <c r="K2" s="49"/>
    </row>
    <row r="3" spans="1:11" ht="19.5" thickBot="1" x14ac:dyDescent="0.3">
      <c r="A3" s="51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21.75" thickBot="1" x14ac:dyDescent="0.3">
      <c r="A4" s="50"/>
      <c r="B4" s="44" t="s">
        <v>4</v>
      </c>
      <c r="C4" s="44"/>
      <c r="D4" s="45"/>
      <c r="E4" s="44" t="s">
        <v>5</v>
      </c>
      <c r="F4" s="44"/>
      <c r="G4" s="44"/>
      <c r="H4" s="44"/>
      <c r="I4" s="44"/>
      <c r="J4" s="44"/>
      <c r="K4" s="45"/>
    </row>
    <row r="5" spans="1:11" ht="21.75" thickBot="1" x14ac:dyDescent="0.3">
      <c r="A5" s="50"/>
      <c r="B5" s="44" t="s">
        <v>6</v>
      </c>
      <c r="C5" s="44"/>
      <c r="D5" s="44"/>
      <c r="E5" s="44"/>
      <c r="F5" s="44"/>
      <c r="G5" s="44"/>
      <c r="H5" s="44"/>
      <c r="I5" s="44"/>
      <c r="J5" s="44"/>
      <c r="K5" s="45"/>
    </row>
    <row r="6" spans="1:11" ht="131.25" customHeight="1" thickBot="1" x14ac:dyDescent="0.3">
      <c r="A6" s="63" t="s">
        <v>7</v>
      </c>
      <c r="B6" s="8" t="s">
        <v>8</v>
      </c>
      <c r="C6" s="9" t="s">
        <v>27</v>
      </c>
      <c r="D6" s="10" t="s">
        <v>28</v>
      </c>
      <c r="E6" s="11" t="s">
        <v>9</v>
      </c>
      <c r="F6" s="12" t="s">
        <v>10</v>
      </c>
      <c r="G6" s="13" t="s">
        <v>11</v>
      </c>
      <c r="H6" s="13" t="s">
        <v>12</v>
      </c>
      <c r="I6" s="14" t="s">
        <v>29</v>
      </c>
      <c r="J6" s="15" t="s">
        <v>13</v>
      </c>
      <c r="K6" s="16" t="s">
        <v>30</v>
      </c>
    </row>
    <row r="7" spans="1:11" ht="13.5" customHeight="1" thickBot="1" x14ac:dyDescent="0.3">
      <c r="A7" s="57">
        <v>1</v>
      </c>
      <c r="B7" s="17">
        <v>2</v>
      </c>
      <c r="C7" s="18">
        <v>3</v>
      </c>
      <c r="D7" s="19">
        <v>4</v>
      </c>
      <c r="E7" s="20">
        <v>5</v>
      </c>
      <c r="F7" s="21">
        <v>6</v>
      </c>
      <c r="G7" s="21" t="s">
        <v>14</v>
      </c>
      <c r="H7" s="21" t="s">
        <v>15</v>
      </c>
      <c r="I7" s="22" t="s">
        <v>16</v>
      </c>
      <c r="J7" s="23" t="s">
        <v>17</v>
      </c>
      <c r="K7" s="24" t="s">
        <v>18</v>
      </c>
    </row>
    <row r="8" spans="1:11" ht="24.75" thickBot="1" x14ac:dyDescent="0.3">
      <c r="A8" s="58">
        <v>1</v>
      </c>
      <c r="B8" s="25" t="s">
        <v>20</v>
      </c>
      <c r="C8" s="26">
        <v>1</v>
      </c>
      <c r="D8" s="27">
        <v>12</v>
      </c>
      <c r="E8" s="1"/>
      <c r="F8" s="28">
        <v>0.08</v>
      </c>
      <c r="G8" s="29">
        <f t="shared" ref="G8:G12" si="0">(E8*F8)</f>
        <v>0</v>
      </c>
      <c r="H8" s="29">
        <f t="shared" ref="H8:H12" si="1">(E8+G8)</f>
        <v>0</v>
      </c>
      <c r="I8" s="30">
        <f>C8*D8*E8</f>
        <v>0</v>
      </c>
      <c r="J8" s="31">
        <f>C8*D8*G8</f>
        <v>0</v>
      </c>
      <c r="K8" s="32">
        <f>C8*D8*H8</f>
        <v>0</v>
      </c>
    </row>
    <row r="9" spans="1:11" ht="24.75" thickBot="1" x14ac:dyDescent="0.3">
      <c r="A9" s="59" t="s">
        <v>22</v>
      </c>
      <c r="B9" s="33" t="s">
        <v>19</v>
      </c>
      <c r="C9" s="34">
        <v>1</v>
      </c>
      <c r="D9" s="35">
        <v>302</v>
      </c>
      <c r="E9" s="1"/>
      <c r="F9" s="36">
        <v>0.08</v>
      </c>
      <c r="G9" s="29">
        <f t="shared" si="0"/>
        <v>0</v>
      </c>
      <c r="H9" s="29">
        <f t="shared" si="1"/>
        <v>0</v>
      </c>
      <c r="I9" s="30">
        <f t="shared" ref="I9:I12" si="2">C9*D9*E9</f>
        <v>0</v>
      </c>
      <c r="J9" s="31">
        <f t="shared" ref="J9:J12" si="3">C9*D9*G9</f>
        <v>0</v>
      </c>
      <c r="K9" s="32">
        <f t="shared" ref="K9:K12" si="4">C9*D9*H9</f>
        <v>0</v>
      </c>
    </row>
    <row r="10" spans="1:11" ht="24.75" thickBot="1" x14ac:dyDescent="0.3">
      <c r="A10" s="60" t="s">
        <v>23</v>
      </c>
      <c r="B10" s="37" t="s">
        <v>21</v>
      </c>
      <c r="C10" s="38">
        <v>1</v>
      </c>
      <c r="D10" s="27">
        <v>12</v>
      </c>
      <c r="E10" s="2"/>
      <c r="F10" s="39">
        <v>0.08</v>
      </c>
      <c r="G10" s="29">
        <f t="shared" si="0"/>
        <v>0</v>
      </c>
      <c r="H10" s="29">
        <f t="shared" si="1"/>
        <v>0</v>
      </c>
      <c r="I10" s="30">
        <f t="shared" si="2"/>
        <v>0</v>
      </c>
      <c r="J10" s="31">
        <f t="shared" si="3"/>
        <v>0</v>
      </c>
      <c r="K10" s="32">
        <f t="shared" si="4"/>
        <v>0</v>
      </c>
    </row>
    <row r="11" spans="1:11" ht="24.75" thickBot="1" x14ac:dyDescent="0.3">
      <c r="A11" s="61">
        <v>3</v>
      </c>
      <c r="B11" s="37" t="s">
        <v>24</v>
      </c>
      <c r="C11" s="38">
        <v>1</v>
      </c>
      <c r="D11" s="35">
        <v>12</v>
      </c>
      <c r="E11" s="3"/>
      <c r="F11" s="39">
        <v>0.08</v>
      </c>
      <c r="G11" s="29">
        <f t="shared" si="0"/>
        <v>0</v>
      </c>
      <c r="H11" s="29">
        <f t="shared" si="1"/>
        <v>0</v>
      </c>
      <c r="I11" s="40">
        <f t="shared" si="2"/>
        <v>0</v>
      </c>
      <c r="J11" s="31">
        <f t="shared" si="3"/>
        <v>0</v>
      </c>
      <c r="K11" s="41">
        <f t="shared" si="4"/>
        <v>0</v>
      </c>
    </row>
    <row r="12" spans="1:11" ht="23.25" customHeight="1" thickBot="1" x14ac:dyDescent="0.3">
      <c r="A12" s="62">
        <v>4</v>
      </c>
      <c r="B12" s="42" t="s">
        <v>25</v>
      </c>
      <c r="C12" s="38">
        <v>1</v>
      </c>
      <c r="D12" s="43">
        <v>12</v>
      </c>
      <c r="E12" s="1"/>
      <c r="F12" s="39">
        <v>0.08</v>
      </c>
      <c r="G12" s="29">
        <f t="shared" si="0"/>
        <v>0</v>
      </c>
      <c r="H12" s="29">
        <f t="shared" si="1"/>
        <v>0</v>
      </c>
      <c r="I12" s="31">
        <f t="shared" si="2"/>
        <v>0</v>
      </c>
      <c r="J12" s="31">
        <f t="shared" si="3"/>
        <v>0</v>
      </c>
      <c r="K12" s="32">
        <f t="shared" si="4"/>
        <v>0</v>
      </c>
    </row>
    <row r="13" spans="1:11" ht="15.75" thickBot="1" x14ac:dyDescent="0.3">
      <c r="A13" s="54" t="s">
        <v>26</v>
      </c>
      <c r="B13" s="46"/>
      <c r="C13" s="46"/>
      <c r="D13" s="46"/>
      <c r="E13" s="46"/>
      <c r="F13" s="46"/>
      <c r="G13" s="46"/>
      <c r="H13" s="47"/>
      <c r="I13" s="55">
        <f>SUM(I8:I12)</f>
        <v>0</v>
      </c>
      <c r="J13" s="56">
        <f>SUM(J8:J11)</f>
        <v>0</v>
      </c>
      <c r="K13" s="56">
        <f>SUM(K8:K12)</f>
        <v>0</v>
      </c>
    </row>
  </sheetData>
  <sheetProtection algorithmName="SHA-512" hashValue="rK5MMR8Kogstd75AQlUo47Eg9DVepmmRYLOPkCbqyf7l0EZA6aOn8rLEmMhNb0os5vX+p++tJjSZEFhBbvwkiA==" saltValue="J4RQHoqerNsqzLfAW57fOQ==" spinCount="100000" sheet="1" objects="1" scenarios="1" selectLockedCells="1"/>
  <mergeCells count="7">
    <mergeCell ref="B5:K5"/>
    <mergeCell ref="A13:H13"/>
    <mergeCell ref="F1:K1"/>
    <mergeCell ref="H2:K2"/>
    <mergeCell ref="A3:K3"/>
    <mergeCell ref="B4:D4"/>
    <mergeCell ref="E4:K4"/>
  </mergeCells>
  <pageMargins left="0.7" right="0.7" top="0.75" bottom="0.75" header="0.3" footer="0.3"/>
  <pageSetup paperSize="9"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B876A4-5EB4-4F90-89D7-F6177157CA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4F3E6-B63F-47B6-AD62-ABE2ACD56B87}">
  <ds:schemaRefs>
    <ds:schemaRef ds:uri="9098b659-39b5-4ea9-bda9-13cb70fb72d3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ABED744-6B53-46BA-8F39-D7F8B6865C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SA-FC_cz_2</vt:lpstr>
    </vt:vector>
  </TitlesOfParts>
  <Manager/>
  <Company>Politechnika Warszawska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Kurczewska Karolina</dc:creator>
  <cp:keywords/>
  <dc:description/>
  <cp:lastModifiedBy>Pawelec Małgorzata</cp:lastModifiedBy>
  <cp:revision/>
  <cp:lastPrinted>2023-11-28T15:10:27Z</cp:lastPrinted>
  <dcterms:created xsi:type="dcterms:W3CDTF">2019-10-03T08:06:32Z</dcterms:created>
  <dcterms:modified xsi:type="dcterms:W3CDTF">2023-11-28T15:13:56Z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