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<sst xmlns="http://schemas.openxmlformats.org/spreadsheetml/2006/main" count="212" uniqueCount="185">
  <si>
    <t>ZBIORCZE ZESTAWIENIE OFERT – WSZSL/FZ-35/20</t>
  </si>
  <si>
    <t>Nr części</t>
  </si>
  <si>
    <t>Nazwa międzynarodowa lub opis</t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</si>
  <si>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</si>
  <si>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</si>
  <si>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</si>
  <si>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</si>
  <si>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</si>
  <si>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</si>
  <si>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</si>
  <si>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</si>
  <si>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</si>
  <si>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OFERTA NR 10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</si>
  <si>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</si>
  <si>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</si>
  <si>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</si>
  <si>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</si>
  <si>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</si>
  <si>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</si>
  <si>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</si>
  <si>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</si>
  <si>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</si>
  <si>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</si>
  <si>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</si>
  <si>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</si>
  <si>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</si>
  <si>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Ilość zam.</t>
  </si>
  <si>
    <t>Cena jednostkowa netto [zł]</t>
  </si>
  <si>
    <t>SERVIER POLSKA SREVICES Sp. o. o. ul. Jana Kazimierza 10, 01-248 Warszawa</t>
  </si>
  <si>
    <t>DELFARMA Sp. z o. o. ul. Sw. Teresy od Dzieciątka Jezus 111, 91-222 Łódź</t>
  </si>
  <si>
    <t>SANOFI AVENTIS Sp. z o. o. ul. Bonifraterska 17, 00-203 Warszawa</t>
  </si>
  <si>
    <t>SCHULKE POLSKA Sp. z o. o. al. Jerozolimskie 132, 02-305 Warszawa</t>
  </si>
  <si>
    <t>AESCULAP CHIFA Sp. z o. o. ul. Tysiąclecia 14,  64-300 Nowy Tomyśl</t>
  </si>
  <si>
    <t>PROFARM PS Sp. z o. o. ul. Słoneczna 96, 05-500 Stara Iwiczna</t>
  </si>
  <si>
    <t>LEK S.A. ul. Podlipie 16, 95-010 Stryków</t>
  </si>
  <si>
    <t>CENTRALA FARMACEUTYCZNA CEFARM S.A. ul. Jana Kazimierza 16, 01-248 Warszawa</t>
  </si>
  <si>
    <t>FRESENIUS KABI POLSKA Sp. z o. o. al. Jerozolimskie 134, 02-305 Warszawa</t>
  </si>
  <si>
    <t>KIKGEL Sp. z o. o. ul. Skłodowskiej 7, 97-225 Ujazd</t>
  </si>
  <si>
    <t>BAUSCH HEALTH POLAND Sp. z o. o. ul. Przemysłowa 2, 35-959 Rzeszów</t>
  </si>
  <si>
    <t>BAXTER POLSKA Sp. z o. o. ul. Kruczkowskiego 8, 00-380 Warszawa</t>
  </si>
  <si>
    <t>OPTIFARMA Sp. z o. o. Sp. k. ul. Sokołowska 14, 05-806 Sokołów</t>
  </si>
  <si>
    <t>IMED POLAND Sp. z o. o. ul. Puławska 314,02-819 Warszawa</t>
  </si>
  <si>
    <t>GSK SERVICES Sp. z o. o. ul. Grunwaldzka 189, 60-322 Poznań</t>
  </si>
  <si>
    <t>SALUS INTERNATIONAL Sp. z o. o. ul. Pułaskiego 9, 40-273 Katowice</t>
  </si>
  <si>
    <t>FRESENIUS MEDICAL CARE POLSKA S.A. ul. Krzywa 13, 60-118 Poznań</t>
  </si>
  <si>
    <t>KONSORCJUM: URTICA Sp. z o. o. i  PGF S.A. ul. Krzemieniecka 120 Wrocław ul. Zbąszyńska  3, Łódź</t>
  </si>
  <si>
    <t>MIP PHARMA POLSKA Sp. z o. o. ul. Orzechowa 5, 80-175 Gdańsk</t>
  </si>
  <si>
    <t>GENESIS PHARM M.Matejczyk, C.Stańczak, J.Zwoliński Sp. J. ul. Obywatelska 128/152 94-104 Łódź</t>
  </si>
  <si>
    <t>INPHARM Sp. z o. o. ul. Strumykowa 28/11, 03-138 Warszawa</t>
  </si>
  <si>
    <t>MOLNLYCKE HEALTH CARE POLSKA Sp. z o. o. ul. Przasnyska 6B 01-756 Warszawa</t>
  </si>
  <si>
    <t>ASCLEPIOS S.A.UL. Hubska 44 50-502Wrocław</t>
  </si>
  <si>
    <t>Rozdział I - Produkty lecznicze</t>
  </si>
  <si>
    <t>ACETYLCYSTEINE</t>
  </si>
  <si>
    <t>ACETYLSALICYLIC ACID</t>
  </si>
  <si>
    <t>ALPRAZOLAM</t>
  </si>
  <si>
    <t>AMBENONIUM CHLORIDE</t>
  </si>
  <si>
    <t>AMBROXOL HYDROCHLORIDE</t>
  </si>
  <si>
    <t>AMISULPRID</t>
  </si>
  <si>
    <t xml:space="preserve">AMOXICILLIN + CLAVULANIC ACID </t>
  </si>
  <si>
    <t>ANTAZOLINE</t>
  </si>
  <si>
    <t>Aqua pro iniectione</t>
  </si>
  <si>
    <t>ARGIPRESSIN</t>
  </si>
  <si>
    <t>AZITHROMYCIN</t>
  </si>
  <si>
    <t>BENZYLPENICILLIN POTASSIUM</t>
  </si>
  <si>
    <t>BUDESONIDE</t>
  </si>
  <si>
    <t>BUPIVACAINE HYDROCHLORIDE</t>
  </si>
  <si>
    <t>CARBAMAZEPINE</t>
  </si>
  <si>
    <t>CEFALEXIN</t>
  </si>
  <si>
    <t>CEFOTAXIME</t>
  </si>
  <si>
    <t>CEFTAZIDIME</t>
  </si>
  <si>
    <t>CEREBROLYSIN</t>
  </si>
  <si>
    <t>CHLORPROMAZINE HYDROCHLORIDE</t>
  </si>
  <si>
    <t>CHLORPROMAZINE</t>
  </si>
  <si>
    <t>CITALOPRAMUM</t>
  </si>
  <si>
    <t>CLEMASTINE</t>
  </si>
  <si>
    <t>CLINDAMYCIN</t>
  </si>
  <si>
    <t>CLOXACILLIN</t>
  </si>
  <si>
    <t>COLCHICINE</t>
  </si>
  <si>
    <t>DEXAMETHASONE</t>
  </si>
  <si>
    <t>DISTIGMINE BROMIDE</t>
  </si>
  <si>
    <t>DULOXETINE</t>
  </si>
  <si>
    <t>ENOXAPARIN SODIUM</t>
  </si>
  <si>
    <t>ERYTHROMYCIN</t>
  </si>
  <si>
    <t>ESCITALOPRAM</t>
  </si>
  <si>
    <t>FENOFIBRATE</t>
  </si>
  <si>
    <t>FENTANYL</t>
  </si>
  <si>
    <t>FLUCONAZOLE</t>
  </si>
  <si>
    <t>FLUMAZENIL</t>
  </si>
  <si>
    <t>FLUOXETINE</t>
  </si>
  <si>
    <t>FLUVOXAMINE</t>
  </si>
  <si>
    <t>FOSFOMYCIN</t>
  </si>
  <si>
    <t>GALANTAMINE</t>
  </si>
  <si>
    <t>HEPARIN</t>
  </si>
  <si>
    <t>IMMUNOGLOBULINUM HUMANUM HEPATITIDIS B</t>
  </si>
  <si>
    <t>INSULIN ASPART + INSULIN ASPART PROTAMINATED 30/70</t>
  </si>
  <si>
    <t xml:space="preserve">INSULIN GLARGINE </t>
  </si>
  <si>
    <t>IRON CARBOXYMALTOSE</t>
  </si>
  <si>
    <t>IRON GLUCONATE</t>
  </si>
  <si>
    <t>IRON HYDROXIDE POLYMALTOSE COMPLEX</t>
  </si>
  <si>
    <t>IRON HYDROXIDE SACCHARATE COMPLEX</t>
  </si>
  <si>
    <t>IVABRADINE</t>
  </si>
  <si>
    <t>LEVETIRACETAM</t>
  </si>
  <si>
    <t>LORAZEPAM</t>
  </si>
  <si>
    <t>MACROGOL</t>
  </si>
  <si>
    <t>MANNITOL</t>
  </si>
  <si>
    <t>MEROPENEM</t>
  </si>
  <si>
    <t>METHOXYFLURAN</t>
  </si>
  <si>
    <t>METOPROLOL TARTRATE</t>
  </si>
  <si>
    <t>N(2)-L-alanyl -L-glutaminum</t>
  </si>
  <si>
    <t>NALBUPHINE HYDROCHLORIDE</t>
  </si>
  <si>
    <t>NIMODIPINE</t>
  </si>
  <si>
    <t>OLANZAPINE</t>
  </si>
  <si>
    <t>OFLOXACIN</t>
  </si>
  <si>
    <t>ORNITHINE ASPARTATE</t>
  </si>
  <si>
    <t>OSELTAMIVIR</t>
  </si>
  <si>
    <t>OXYCODONE HYDROCHLORIDE</t>
  </si>
  <si>
    <t>OXYTOCIN</t>
  </si>
  <si>
    <t>PAMIDRONATE DISODIUM</t>
  </si>
  <si>
    <t xml:space="preserve">Płyn wieloelektrolitowy (zawierający co najmniej Na, K, Mg, Cl, octan, glukonian)  </t>
  </si>
  <si>
    <t>Płyn wieloelektrolitowy (zawierający co najmniej Na, K, Mg, Ca, Cl) z 1% glukozą do stosowania od 1 dnia życia</t>
  </si>
  <si>
    <t>POTASSIUM CHLORIDE</t>
  </si>
  <si>
    <t>POTASSIUM CITRATE + POTASSIUM BICARBONATE</t>
  </si>
  <si>
    <t>POVIDONE IODINE</t>
  </si>
  <si>
    <t>PREDNISONE</t>
  </si>
  <si>
    <t>PREGABALIN</t>
  </si>
  <si>
    <t>Preparat fosforanów do stosowania u dorosłych i niemowląt jako uzupełnienie zapotrzebowania na fosforany w trakcie żywienia pozajelitowego, bez zawartości potasu</t>
  </si>
  <si>
    <t>PROGESTERONE</t>
  </si>
  <si>
    <t>PROPRANOLOL</t>
  </si>
  <si>
    <t>RAMIPRIL</t>
  </si>
  <si>
    <t>RIFAMPICINE + ISONIAZID</t>
  </si>
  <si>
    <t>RISPERIDONE</t>
  </si>
  <si>
    <t>ROSUVASTATIN</t>
  </si>
  <si>
    <t>Roztwór aminokwasów z elektrolitami oraz fosforanami do żywienia parenteralnego do ogólnego stosowania</t>
  </si>
  <si>
    <t>SILDENAFIL</t>
  </si>
  <si>
    <t>SPIRONOLACTONE</t>
  </si>
  <si>
    <t>SUFENTANIL</t>
  </si>
  <si>
    <t>SUGAMMADEX</t>
  </si>
  <si>
    <t>Szczepionka przeciw durowi brzusznemu, polisacharydowa</t>
  </si>
  <si>
    <t>Szczepionka przeciw wirusowemu zapaleniu wątroby typu A, inaktywowana, adsorbowana, dawka dla dorosłych</t>
  </si>
  <si>
    <t>TERLIPRESSIN ACETATE</t>
  </si>
  <si>
    <t>THIAMAZOLE</t>
  </si>
  <si>
    <t>TOBRAMYCIN</t>
  </si>
  <si>
    <t>TORASEMIDE</t>
  </si>
  <si>
    <t>TRAZODONE HYDROCHLORIDE</t>
  </si>
  <si>
    <t>TRIMEBUTINE</t>
  </si>
  <si>
    <t>VANCOMYCIN</t>
  </si>
  <si>
    <t>VENLAFAXINE</t>
  </si>
  <si>
    <t>Zestaw witamin rozpuszczalnych w wodzie i w tłuszczach do żywienia pozajelitowego</t>
  </si>
  <si>
    <t>ZIPRASIDONE</t>
  </si>
  <si>
    <t>ZOLPIDEM</t>
  </si>
  <si>
    <t>ZOFENOPRIL</t>
  </si>
  <si>
    <t>Rozdział II - Produkty lecznicze sprowadzane w ramach impotru docelowego lub dopuszczone do obrotu za zgodą MZ</t>
  </si>
  <si>
    <t>125</t>
  </si>
  <si>
    <t>PHYTOMENADIONE</t>
  </si>
  <si>
    <t>THIAMINE</t>
  </si>
  <si>
    <t>Rozdział III - Produkty lecznicze przeznaczone do żywienia parenteralnego</t>
  </si>
  <si>
    <t>Worek dwukomorowy do żywienia pozajelitowego drogą żyły obwodowej lub żyły centralnej, przeznaczony dla dorosłych oraz dzieci powyżej 2. roku życia. Zawartość składników na 1000ml gotowej mieszaniny: 88g glukozy, 5,7g azotu, całkowita wartość energetyczna 480kcal, osmolarność 900mOsm/l.</t>
  </si>
  <si>
    <t>Worek trójkomorowy do żywienia pozajelitowego drogą żyły centralnej, przeznaczony dla osób dorosłych oraz dzieci powyżej 2. roku życia. Zawartość składników na 1000ml gotowej mieszaniny: 73,3g glukozy, 35g tłuszczów w postaci oleju sojowego i oleju z oliwek, 12g azotu, całkowita wartość energetyczna 950kcal, osmolarność 1270mOsm/l.</t>
  </si>
  <si>
    <t>Worek trójkomorowy do żywienia pozajelitowego drogą żyły centralnej, przeznaczony dla osób dorosłych oraz dzieci powyżej 2. roku życia. Zawartość składników na 1500ml gotowej mieszaniny: 110g glukozy, 52,5g tłuszczów w postaci oleju sojowego i oleju z oliwek, 18g azotu, całkowita wartość energetyczna 1420kcal, osmolarność 1270mOsm/l.</t>
  </si>
  <si>
    <t>Worek trójkomorowy do żywienia pozajelitowego drogą żyły centralnej, przeznaczony dla osób dorosłych oraz dzieci powyżej 2. roku życia. Zawartość składników na 1012ml gotowej mieszaniny: 85,7g glukozy, 29,2g tłuszczów w postaci MCT, oleju sojowego, oleju z oliwek oraz oleju rybnego, 10,6g azotu, całkowita wartość energetyczna 900kcal, osmolarność 1300mOsm/l.</t>
  </si>
  <si>
    <t>Worek trójkomorowy do żywienia pozajelitowego drogą żyły centralnej, przeznaczony dla osób dorosłych oraz dzieci powyżej 2. roku życia. Zawartość składników na 1518ml gotowej mieszaniny: 129g glukozy, 43,8g tłuszczów w postaci MCT, oleju sojowego, oleju z oliwek oraz oleju rybnego, 15,9g azotu, całkowita wartość energetyczna 1350kcal, osmolarność 1300mOsm/l.</t>
  </si>
  <si>
    <t>Rozdział IV - Produkty przeznaczone do żywienia enteralnego</t>
  </si>
  <si>
    <t>Kompletna dieta do żywienia dojelitowego, do podaży przez zgłębnik, o podwyższonej kaloryczności (1,2kcal/ml), normobiałkowa, o zawartości błonnika co najmniej 2g/100ml, źródło białka, tłuszczy, wzbogacona w kwasy omega-3, nie zawierająca glutenu i laktozy, o osmolarności nie wyższej niż 350mOsmol/l.</t>
  </si>
  <si>
    <t>Kompletna dieta do żywienia dojelitowego, do podaży przez zgłębnik, hiperkaloryczna (1,5kcal/ml), wysokobiałkowa (10g/100ml),  o zawartości błonnika co najmniej 1,2g/100ml, źródło białka, tłuszczy LCT, zawierająca triglicerydy MCT, wzbogacona w kwasy omega-3, niezawierająca glutenu i laktozy, o osmolarności nie wyższej niż 340mOsmol/l.</t>
  </si>
  <si>
    <t>Kompletna dieta do żywienia dojelitowego, do podaży przez zgłębnik, przeznaczona dla pacjentów chorych na cukrzycę, normokaloryczna, normobiałkowa (4,3g/100ml), o niskiej zawartości węglowodanów nie więcej niż 11,5g/100ml, o zawartości błonnika co najmniej 1,5g/100ml, 6 rodzajów błonnika, z zawartością MUFA co najmniej 2,9g/100ml, zawierająca przeciwutleniacze, nie zawierająca glutenu i laktozy, o osmolarności nie wyższej niż 350mOsmol/l.</t>
  </si>
  <si>
    <t>Kompletna dieta do żywienia dojelitowego, do podaży przez zgłębnik, o podwyższonej kaloryczności (1,28kcal/ml), wysokobiałkowa (7,5g/100ml), o zawartości błonnika co najmniej 1,5g/100ml, 6 rodzajów błonnika, źródło białka w postaci kazeiny, tłuszczy LCT, niezawierająca glutenu i laktozy, o osmolarności nie wyższej niż 270mOsmol/l.</t>
  </si>
  <si>
    <r>
      <rPr>
        <sz val="11"/>
        <rFont val="Times New Roman"/>
        <family val="1"/>
      </rPr>
      <t xml:space="preserve">Kompletna dieta do żywienia dojelitowego, do podaży przez zgłębnik </t>
    </r>
    <r>
      <rPr>
        <sz val="11"/>
        <color indexed="8"/>
        <rFont val="Times New Roman"/>
        <family val="1"/>
      </rPr>
      <t>przeznaczona dla pacjentów z zaburzeniami wchłaniania,</t>
    </r>
    <r>
      <rPr>
        <sz val="11"/>
        <rFont val="Times New Roman"/>
        <family val="1"/>
      </rPr>
      <t xml:space="preserve"> normokaloryczna, wysokobiałkowa (9,3g/100ml), </t>
    </r>
    <r>
      <rPr>
        <sz val="11"/>
        <color indexed="8"/>
        <rFont val="Times New Roman"/>
        <family val="1"/>
      </rPr>
      <t>bezresztkowa, źródło białka w postaci hydrolizowanego białka serwatkowego, źródło tłuszczów w postaci łatwo wchłanialnych tłuszczów MCT, źródło węglowodanów w postaci wolno wchłanialnych maltodekstryn, nie zawierająca glutenu i laktozy, o osmolarności nie wyższej niż 300mOsmol/l.</t>
    </r>
  </si>
  <si>
    <t>Kompletna dieta do żywienia dojelitowego, do podaży przez zgłębnik przeznaczona dla pacjentów z zaburzeniami wchłaniania i biegunkami, hiperkaloryczna (1,5kcal/ml), wysokobiałkowa (9,6g/100ml), o zawartości błonnika co najmniej 2,2g/100ml, źródło białka, tłuszczy, zawierająca triglicerydy MCT, źródło węglowodanów w postaci wolno wchłanialnych maltodekstryn, wzbogacona w kwasy omega-3 oraz cholinę, o osmolarności nie wyższej niż 335mOsmol/l.</t>
  </si>
  <si>
    <t>Kompletna dieta do żywienia dojelitowego, do podaży przez zgłębnik, normokaloryczna, normobiałkowa (5,6g/100ml), bezresztkowa, źródło białka, tłuszczy, zawierająca triglicerydy MCT, źródło węglowodanów w postaci wolno wchłanialnych maltodekstryn, wzbogacona w kwasy omega-3, cholinę, argininę i nukleotydy, o osmolarności nie wyższej niż 300mOsmol/l.</t>
  </si>
  <si>
    <t>Mleko modyfikowane dla niemowląt od urodzenia stosowane w biegunkach, będące źródłem białka hydrolizowanego w wysokim stopniu, węglowodanów, tłuszczów oraz niezbędnych witamin i minerałów, z dodatkiem MCT.</t>
  </si>
  <si>
    <t>Gotowa do spożycia kompletna dieta dla niemowląt od urodzenia, bogatobiałkowa, wysokoenergetyczna, bezglutenowa, stosowana w przypadku niedożywienia związanego z chorobą, zaburzeniami wzrastania oraz zwiększonego zapotrzebowania energetycznego.</t>
  </si>
  <si>
    <t>Gotowa do spożycia kompletna dieta dla niemowląt od urodzenia, oparta na peptydach, bogatobiałkowa, wysokoenergetyczna, bezglutenowa, stosowana w przypadku niedożywienia związanego z chorobą, zaburzeniami wzrastania oraz zwiększonego zapotrzebowania energetycznego.</t>
  </si>
  <si>
    <t>Rozdział V - Pozostałe produkty</t>
  </si>
  <si>
    <t>Aqua pro irigatione</t>
  </si>
  <si>
    <t>BENZYL BENZOATE</t>
  </si>
  <si>
    <t>HYPROMELLOSE</t>
  </si>
  <si>
    <t>Preparat przeznaczony do chirurgicznego i higienicznego mycia rąk, ciała i włosów, o działaniu przeciwbakteryjnym, przeciwgrzybiczym oraz inaktywującym wirusy, zawierający 20% roztworu diglukonianu chlorheksydyny o stężeniu 20%, co najmniej 5% roztworu tlenku dimetylolauryloaminy o stężeniu 30% oraz co najmniej 15% glikolu polioksyetylenopolioksypropylenowego.</t>
  </si>
  <si>
    <t>Preparat przeznaczony do chirurgicznego i higienicznego mycia rąk, w postaci emulsji, nie zawierający mydła, z dodatkiem alantoiny.</t>
  </si>
  <si>
    <t>Preparat przeznaczony do do higienicznej i chirurgicznej dezynfekcji rąk, o działaniu przeciwbakteryjnym, przeciwgrzybiczym oraz inaktywującym wirusy, zawierający co najmniej 75% etanolu.</t>
  </si>
  <si>
    <t>Preparat w postaci roztworu do oczyszczania i nawilżania ostrych i przewlekłych ran, o działaniu bakterio-, wiruso- i grzybobójczym, zawierający podchloryn sodu minimum 40ppm oraz kwas podchlorawy minimum 40ppm.</t>
  </si>
  <si>
    <t>Preparat w postaci roztworu do oczyszczania i nawilżania ostrych i przewlekłych ran, o działaniu bakterio-, wiruso- i grzybobójczym, zawierający podchloryn sodu minimum 40ppm oraz kwas podchlorawy minimum 40ppm w opakowaniu umożliwiającym aplikację przy podciśnieniowej terapii leczenia ran.</t>
  </si>
  <si>
    <t>Preparat w postaci roztworu do oczyszczania i nawilżania ostrych i przewlekłych ran, o działaniu bakterio-, wiruso- i grzybobójczym, zawierający podchloryn sodu minimum 40ppm oraz kwas podchlorawy 40ppm.</t>
  </si>
  <si>
    <t>Preparat w postaci hydrożelu do oczyszczania i nawilżania ran o działaniu bakterio-, wiruso- i grzybobójczym, zawierający podchloryn sodu minimum 60ppm oraz kwas podchlorawy minimum 60ppm.</t>
  </si>
  <si>
    <t>Preparat w postaci roztworu do oczyszczania i nawilżania ostrych i przewlekłych ran, o działaniu bakteriobójczym, zawierający 0,1% poliheksanidu oraz 0,1% betainy.</t>
  </si>
  <si>
    <t>Zamawiający uprzejmie przypomina, że zgodnie z Rozdziałem VII  pkt 1.3. siwz oraz zgodnie z art. 24 ust. 11 uPzp Wykonawca, w terminie 3 dni  od zamieszczenia na stronie internetowej informacji, o której mowa w art. 86 ust. 5 uPzp, przekazuje zamawiającemu oświadczenie o przynależności lub braku przynależności do tej samej grupy kapitałowej, o której mowa w art. 24 ust. 1 pkt 23 uPzp. Wraz ze złożeniem oświadczenia, wykonawca może przedstawić dowody, że powiązania z innym wykonawcą nie prowadzą do zakłócenia konkurencji w postępowaniu o udzielenie zamówienia.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</si>
</sst>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\ * #,##0.00&quot; zł &quot;;\-* #,##0.00&quot; zł &quot;;\ * \-#&quot; zł &quot;;\ @\ "/>
    <numFmt numFmtId="167" formatCode="0.00"/>
    <numFmt numFmtId="168" formatCode="#,##0.00"/>
    <numFmt numFmtId="169" formatCode="D/MM/YYYY"/>
    <numFmt numFmtId="170" formatCode="@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9"/>
      <name val="Czcionka tekstu podstawowego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63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 applyBorder="0" applyProtection="0">
      <alignment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15" fillId="8" borderId="1" applyNumberFormat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57">
    <xf numFmtId="164" fontId="0" fillId="0" borderId="0" xfId="0" applyAlignment="1">
      <alignment/>
    </xf>
    <xf numFmtId="164" fontId="16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4" fontId="16" fillId="0" borderId="0" xfId="0" applyFont="1" applyBorder="1" applyAlignment="1">
      <alignment vertical="center"/>
    </xf>
    <xf numFmtId="164" fontId="17" fillId="4" borderId="2" xfId="50" applyNumberFormat="1" applyFont="1" applyFill="1" applyBorder="1" applyAlignment="1">
      <alignment horizontal="center" vertical="center" wrapText="1"/>
      <protection/>
    </xf>
    <xf numFmtId="164" fontId="18" fillId="0" borderId="0" xfId="0" applyFont="1" applyFill="1" applyAlignment="1">
      <alignment horizontal="center" vertical="center" wrapText="1"/>
    </xf>
    <xf numFmtId="164" fontId="17" fillId="4" borderId="3" xfId="50" applyNumberFormat="1" applyFont="1" applyFill="1" applyBorder="1" applyAlignment="1">
      <alignment horizontal="center" vertical="center" wrapText="1"/>
      <protection/>
    </xf>
    <xf numFmtId="164" fontId="18" fillId="4" borderId="2" xfId="0" applyFont="1" applyFill="1" applyBorder="1" applyAlignment="1">
      <alignment horizontal="center" vertical="center" wrapText="1"/>
    </xf>
    <xf numFmtId="164" fontId="17" fillId="4" borderId="3" xfId="50" applyFont="1" applyFill="1" applyBorder="1" applyAlignment="1">
      <alignment horizontal="center" vertical="center" wrapText="1"/>
      <protection/>
    </xf>
    <xf numFmtId="168" fontId="17" fillId="4" borderId="3" xfId="50" applyNumberFormat="1" applyFont="1" applyFill="1" applyBorder="1" applyAlignment="1">
      <alignment horizontal="center" vertical="center" wrapText="1"/>
      <protection/>
    </xf>
    <xf numFmtId="164" fontId="17" fillId="9" borderId="3" xfId="50" applyNumberFormat="1" applyFont="1" applyFill="1" applyBorder="1" applyAlignment="1">
      <alignment horizontal="left" vertical="center" wrapText="1"/>
      <protection/>
    </xf>
    <xf numFmtId="164" fontId="18" fillId="4" borderId="2" xfId="0" applyFont="1" applyFill="1" applyBorder="1" applyAlignment="1">
      <alignment vertical="center" wrapText="1"/>
    </xf>
    <xf numFmtId="164" fontId="18" fillId="9" borderId="2" xfId="0" applyFont="1" applyFill="1" applyBorder="1" applyAlignment="1">
      <alignment vertical="center" wrapText="1"/>
    </xf>
    <xf numFmtId="164" fontId="18" fillId="0" borderId="0" xfId="0" applyFont="1" applyFill="1" applyAlignment="1">
      <alignment vertical="center" wrapText="1"/>
    </xf>
    <xf numFmtId="164" fontId="16" fillId="10" borderId="3" xfId="51" applyNumberFormat="1" applyFont="1" applyFill="1" applyBorder="1" applyAlignment="1">
      <alignment horizontal="center" vertical="center" wrapText="1" shrinkToFit="1"/>
      <protection/>
    </xf>
    <xf numFmtId="164" fontId="16" fillId="10" borderId="3" xfId="73" applyFont="1" applyFill="1" applyBorder="1" applyAlignment="1">
      <alignment horizontal="left" vertical="center" wrapText="1" shrinkToFit="1"/>
      <protection/>
    </xf>
    <xf numFmtId="164" fontId="16" fillId="10" borderId="3" xfId="95" applyFont="1" applyFill="1" applyBorder="1" applyAlignment="1">
      <alignment horizontal="center" vertical="center" wrapText="1" shrinkToFit="1"/>
      <protection/>
    </xf>
    <xf numFmtId="168" fontId="16" fillId="10" borderId="3" xfId="73" applyNumberFormat="1" applyFont="1" applyFill="1" applyBorder="1" applyAlignment="1">
      <alignment horizontal="right" vertical="center" wrapText="1" shrinkToFit="1"/>
      <protection/>
    </xf>
    <xf numFmtId="168" fontId="16" fillId="10" borderId="3" xfId="72" applyNumberFormat="1" applyFont="1" applyFill="1" applyBorder="1" applyAlignment="1">
      <alignment vertical="center" wrapText="1" shrinkToFit="1"/>
      <protection/>
    </xf>
    <xf numFmtId="168" fontId="16" fillId="11" borderId="2" xfId="0" applyNumberFormat="1" applyFont="1" applyFill="1" applyBorder="1" applyAlignment="1">
      <alignment vertical="center" wrapText="1"/>
    </xf>
    <xf numFmtId="168" fontId="16" fillId="0" borderId="2" xfId="0" applyNumberFormat="1" applyFont="1" applyFill="1" applyBorder="1" applyAlignment="1">
      <alignment vertical="center" wrapText="1"/>
    </xf>
    <xf numFmtId="164" fontId="16" fillId="0" borderId="0" xfId="0" applyFont="1" applyFill="1" applyAlignment="1">
      <alignment vertical="center" wrapText="1"/>
    </xf>
    <xf numFmtId="168" fontId="16" fillId="10" borderId="2" xfId="0" applyNumberFormat="1" applyFont="1" applyFill="1" applyBorder="1" applyAlignment="1">
      <alignment vertical="center" wrapText="1"/>
    </xf>
    <xf numFmtId="164" fontId="16" fillId="10" borderId="3" xfId="0" applyFont="1" applyFill="1" applyBorder="1" applyAlignment="1">
      <alignment vertical="center" wrapText="1"/>
    </xf>
    <xf numFmtId="164" fontId="16" fillId="10" borderId="3" xfId="0" applyFont="1" applyFill="1" applyBorder="1" applyAlignment="1">
      <alignment horizontal="center" vertical="center" wrapText="1"/>
    </xf>
    <xf numFmtId="167" fontId="16" fillId="10" borderId="3" xfId="0" applyNumberFormat="1" applyFont="1" applyFill="1" applyBorder="1" applyAlignment="1">
      <alignment vertical="center" wrapText="1"/>
    </xf>
    <xf numFmtId="168" fontId="16" fillId="0" borderId="2" xfId="0" applyNumberFormat="1" applyFont="1" applyBorder="1" applyAlignment="1">
      <alignment vertical="center" wrapText="1"/>
    </xf>
    <xf numFmtId="164" fontId="16" fillId="0" borderId="0" xfId="0" applyFont="1" applyAlignment="1">
      <alignment vertical="center" wrapText="1"/>
    </xf>
    <xf numFmtId="164" fontId="16" fillId="10" borderId="3" xfId="46" applyFont="1" applyFill="1" applyBorder="1" applyAlignment="1">
      <alignment horizontal="left" vertical="center" wrapText="1" shrinkToFit="1"/>
      <protection/>
    </xf>
    <xf numFmtId="168" fontId="16" fillId="10" borderId="3" xfId="46" applyNumberFormat="1" applyFont="1" applyFill="1" applyBorder="1" applyAlignment="1">
      <alignment vertical="center" wrapText="1"/>
      <protection/>
    </xf>
    <xf numFmtId="164" fontId="16" fillId="10" borderId="3" xfId="92" applyFont="1" applyFill="1" applyBorder="1" applyAlignment="1">
      <alignment horizontal="left" vertical="center" wrapText="1" shrinkToFit="1"/>
      <protection/>
    </xf>
    <xf numFmtId="168" fontId="16" fillId="10" borderId="3" xfId="92" applyNumberFormat="1" applyFont="1" applyFill="1" applyBorder="1" applyAlignment="1">
      <alignment horizontal="right" vertical="center" wrapText="1" shrinkToFit="1"/>
      <protection/>
    </xf>
    <xf numFmtId="164" fontId="16" fillId="10" borderId="3" xfId="73" applyNumberFormat="1" applyFont="1" applyFill="1" applyBorder="1" applyAlignment="1">
      <alignment horizontal="left" vertical="center" wrapText="1" shrinkToFit="1"/>
      <protection/>
    </xf>
    <xf numFmtId="164" fontId="16" fillId="10" borderId="4" xfId="73" applyNumberFormat="1" applyFont="1" applyFill="1" applyBorder="1" applyAlignment="1">
      <alignment horizontal="left" vertical="center" wrapText="1" shrinkToFit="1"/>
      <protection/>
    </xf>
    <xf numFmtId="164" fontId="16" fillId="10" borderId="4" xfId="95" applyFont="1" applyFill="1" applyBorder="1" applyAlignment="1">
      <alignment horizontal="center" vertical="center" wrapText="1" shrinkToFit="1"/>
      <protection/>
    </xf>
    <xf numFmtId="168" fontId="16" fillId="10" borderId="4" xfId="93" applyNumberFormat="1" applyFont="1" applyFill="1" applyBorder="1" applyAlignment="1">
      <alignment horizontal="right" vertical="center" wrapText="1" shrinkToFit="1"/>
      <protection/>
    </xf>
    <xf numFmtId="168" fontId="16" fillId="10" borderId="4" xfId="72" applyNumberFormat="1" applyFont="1" applyFill="1" applyBorder="1" applyAlignment="1">
      <alignment vertical="center" wrapText="1" shrinkToFit="1"/>
      <protection/>
    </xf>
    <xf numFmtId="164" fontId="19" fillId="10" borderId="3" xfId="73" applyNumberFormat="1" applyFont="1" applyFill="1" applyBorder="1" applyAlignment="1">
      <alignment horizontal="left" vertical="center" wrapText="1" shrinkToFit="1"/>
      <protection/>
    </xf>
    <xf numFmtId="164" fontId="19" fillId="10" borderId="3" xfId="95" applyFont="1" applyFill="1" applyBorder="1" applyAlignment="1">
      <alignment horizontal="center" vertical="center" wrapText="1" shrinkToFit="1"/>
      <protection/>
    </xf>
    <xf numFmtId="168" fontId="19" fillId="10" borderId="3" xfId="93" applyNumberFormat="1" applyFont="1" applyFill="1" applyBorder="1" applyAlignment="1">
      <alignment horizontal="right" vertical="center" wrapText="1" shrinkToFit="1"/>
      <protection/>
    </xf>
    <xf numFmtId="168" fontId="19" fillId="10" borderId="3" xfId="73" applyNumberFormat="1" applyFont="1" applyFill="1" applyBorder="1" applyAlignment="1">
      <alignment vertical="center" wrapText="1" shrinkToFit="1"/>
      <protection/>
    </xf>
    <xf numFmtId="168" fontId="19" fillId="11" borderId="2" xfId="0" applyNumberFormat="1" applyFont="1" applyFill="1" applyBorder="1" applyAlignment="1">
      <alignment vertical="center" wrapText="1"/>
    </xf>
    <xf numFmtId="168" fontId="19" fillId="0" borderId="2" xfId="0" applyNumberFormat="1" applyFont="1" applyFill="1" applyBorder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16" fillId="10" borderId="3" xfId="90" applyFont="1" applyFill="1" applyBorder="1" applyAlignment="1">
      <alignment horizontal="left" vertical="center" wrapText="1" shrinkToFit="1"/>
      <protection/>
    </xf>
    <xf numFmtId="168" fontId="16" fillId="10" borderId="3" xfId="90" applyNumberFormat="1" applyFont="1" applyFill="1" applyBorder="1" applyAlignment="1">
      <alignment horizontal="right" vertical="center" wrapText="1" shrinkToFit="1"/>
      <protection/>
    </xf>
    <xf numFmtId="164" fontId="19" fillId="10" borderId="3" xfId="65" applyFont="1" applyFill="1" applyBorder="1" applyAlignment="1">
      <alignment horizontal="left" vertical="center" wrapText="1"/>
      <protection/>
    </xf>
    <xf numFmtId="168" fontId="19" fillId="10" borderId="3" xfId="65" applyNumberFormat="1" applyFont="1" applyFill="1" applyBorder="1" applyAlignment="1">
      <alignment horizontal="right" vertical="center" wrapText="1"/>
      <protection/>
    </xf>
    <xf numFmtId="164" fontId="16" fillId="10" borderId="3" xfId="89" applyFont="1" applyFill="1" applyBorder="1" applyAlignment="1">
      <alignment horizontal="left" vertical="center" wrapText="1" shrinkToFit="1"/>
      <protection/>
    </xf>
    <xf numFmtId="168" fontId="16" fillId="10" borderId="3" xfId="89" applyNumberFormat="1" applyFont="1" applyFill="1" applyBorder="1" applyAlignment="1">
      <alignment horizontal="right" vertical="center" wrapText="1" shrinkToFit="1"/>
      <protection/>
    </xf>
    <xf numFmtId="164" fontId="16" fillId="10" borderId="3" xfId="46" applyFont="1" applyFill="1" applyBorder="1" applyAlignment="1">
      <alignment vertical="center" wrapText="1"/>
      <protection/>
    </xf>
    <xf numFmtId="164" fontId="16" fillId="0" borderId="0" xfId="0" applyFont="1" applyFill="1" applyBorder="1" applyAlignment="1">
      <alignment vertical="center" wrapText="1"/>
    </xf>
    <xf numFmtId="168" fontId="16" fillId="10" borderId="3" xfId="46" applyNumberFormat="1" applyFont="1" applyFill="1" applyBorder="1" applyAlignment="1">
      <alignment horizontal="right" vertical="center" wrapText="1"/>
      <protection/>
    </xf>
    <xf numFmtId="164" fontId="16" fillId="10" borderId="3" xfId="80" applyFont="1" applyFill="1" applyBorder="1" applyAlignment="1">
      <alignment horizontal="left" vertical="center" wrapText="1" shrinkToFit="1"/>
      <protection/>
    </xf>
    <xf numFmtId="168" fontId="16" fillId="10" borderId="3" xfId="80" applyNumberFormat="1" applyFont="1" applyFill="1" applyBorder="1" applyAlignment="1">
      <alignment horizontal="right" vertical="center" wrapText="1" shrinkToFit="1"/>
      <protection/>
    </xf>
    <xf numFmtId="164" fontId="19" fillId="10" borderId="3" xfId="66" applyFont="1" applyFill="1" applyBorder="1" applyAlignment="1">
      <alignment vertical="center" wrapText="1"/>
      <protection/>
    </xf>
    <xf numFmtId="168" fontId="19" fillId="10" borderId="3" xfId="55" applyNumberFormat="1" applyFont="1" applyFill="1" applyBorder="1" applyAlignment="1">
      <alignment horizontal="right" vertical="center" wrapText="1"/>
      <protection/>
    </xf>
    <xf numFmtId="164" fontId="16" fillId="10" borderId="3" xfId="76" applyFont="1" applyFill="1" applyBorder="1" applyAlignment="1">
      <alignment horizontal="left" vertical="center" wrapText="1" shrinkToFit="1"/>
      <protection/>
    </xf>
    <xf numFmtId="168" fontId="16" fillId="10" borderId="3" xfId="76" applyNumberFormat="1" applyFont="1" applyFill="1" applyBorder="1" applyAlignment="1">
      <alignment horizontal="right" vertical="center" wrapText="1" shrinkToFit="1"/>
      <protection/>
    </xf>
    <xf numFmtId="164" fontId="16" fillId="10" borderId="3" xfId="86" applyFont="1" applyFill="1" applyBorder="1" applyAlignment="1">
      <alignment horizontal="left" vertical="center" wrapText="1" shrinkToFit="1"/>
      <protection/>
    </xf>
    <xf numFmtId="168" fontId="16" fillId="10" borderId="3" xfId="86" applyNumberFormat="1" applyFont="1" applyFill="1" applyBorder="1" applyAlignment="1">
      <alignment horizontal="right" vertical="center" wrapText="1" shrinkToFit="1"/>
      <protection/>
    </xf>
    <xf numFmtId="164" fontId="16" fillId="10" borderId="3" xfId="91" applyFont="1" applyFill="1" applyBorder="1" applyAlignment="1">
      <alignment horizontal="left" vertical="center" wrapText="1" shrinkToFit="1"/>
      <protection/>
    </xf>
    <xf numFmtId="168" fontId="16" fillId="10" borderId="3" xfId="91" applyNumberFormat="1" applyFont="1" applyFill="1" applyBorder="1" applyAlignment="1">
      <alignment horizontal="right" vertical="center" wrapText="1" shrinkToFit="1"/>
      <protection/>
    </xf>
    <xf numFmtId="168" fontId="16" fillId="10" borderId="4" xfId="73" applyNumberFormat="1" applyFont="1" applyFill="1" applyBorder="1" applyAlignment="1">
      <alignment horizontal="right" vertical="center" wrapText="1" shrinkToFit="1"/>
      <protection/>
    </xf>
    <xf numFmtId="164" fontId="16" fillId="10" borderId="3" xfId="0" applyFont="1" applyFill="1" applyBorder="1" applyAlignment="1">
      <alignment horizontal="left" vertical="center" wrapText="1"/>
    </xf>
    <xf numFmtId="168" fontId="16" fillId="10" borderId="3" xfId="0" applyNumberFormat="1" applyFont="1" applyFill="1" applyBorder="1" applyAlignment="1">
      <alignment horizontal="right" vertical="center" wrapText="1"/>
    </xf>
    <xf numFmtId="164" fontId="16" fillId="10" borderId="5" xfId="73" applyNumberFormat="1" applyFont="1" applyFill="1" applyBorder="1" applyAlignment="1">
      <alignment horizontal="left" vertical="center" wrapText="1" shrinkToFit="1"/>
      <protection/>
    </xf>
    <xf numFmtId="164" fontId="16" fillId="10" borderId="5" xfId="95" applyFont="1" applyFill="1" applyBorder="1" applyAlignment="1">
      <alignment horizontal="center" vertical="center" wrapText="1" shrinkToFit="1"/>
      <protection/>
    </xf>
    <xf numFmtId="168" fontId="16" fillId="10" borderId="5" xfId="73" applyNumberFormat="1" applyFont="1" applyFill="1" applyBorder="1" applyAlignment="1">
      <alignment horizontal="right" vertical="center" wrapText="1" shrinkToFit="1"/>
      <protection/>
    </xf>
    <xf numFmtId="164" fontId="16" fillId="10" borderId="3" xfId="46" applyFont="1" applyFill="1" applyBorder="1" applyAlignment="1">
      <alignment horizontal="left" vertical="center" wrapText="1"/>
      <protection/>
    </xf>
    <xf numFmtId="164" fontId="19" fillId="10" borderId="3" xfId="46" applyFont="1" applyFill="1" applyBorder="1" applyAlignment="1">
      <alignment vertical="center" wrapText="1"/>
      <protection/>
    </xf>
    <xf numFmtId="168" fontId="19" fillId="10" borderId="3" xfId="46" applyNumberFormat="1" applyFont="1" applyFill="1" applyBorder="1" applyAlignment="1">
      <alignment horizontal="right" vertical="center" wrapText="1"/>
      <protection/>
    </xf>
    <xf numFmtId="169" fontId="16" fillId="10" borderId="3" xfId="73" applyNumberFormat="1" applyFont="1" applyFill="1" applyBorder="1" applyAlignment="1">
      <alignment horizontal="left" vertical="center" wrapText="1" shrinkToFit="1"/>
      <protection/>
    </xf>
    <xf numFmtId="168" fontId="19" fillId="10" borderId="3" xfId="46" applyNumberFormat="1" applyFont="1" applyFill="1" applyBorder="1" applyAlignment="1">
      <alignment vertical="center" wrapText="1"/>
      <protection/>
    </xf>
    <xf numFmtId="168" fontId="19" fillId="10" borderId="4" xfId="72" applyNumberFormat="1" applyFont="1" applyFill="1" applyBorder="1" applyAlignment="1">
      <alignment vertical="center" wrapText="1" shrinkToFit="1"/>
      <protection/>
    </xf>
    <xf numFmtId="164" fontId="16" fillId="10" borderId="3" xfId="73" applyNumberFormat="1" applyFont="1" applyFill="1" applyBorder="1" applyAlignment="1">
      <alignment horizontal="center" vertical="center" wrapText="1" shrinkToFit="1"/>
      <protection/>
    </xf>
    <xf numFmtId="168" fontId="16" fillId="11" borderId="2" xfId="0" applyNumberFormat="1" applyFont="1" applyFill="1" applyBorder="1" applyAlignment="1">
      <alignment vertical="center"/>
    </xf>
    <xf numFmtId="168" fontId="16" fillId="0" borderId="2" xfId="0" applyNumberFormat="1" applyFont="1" applyFill="1" applyBorder="1" applyAlignment="1">
      <alignment vertical="center"/>
    </xf>
    <xf numFmtId="164" fontId="16" fillId="0" borderId="0" xfId="0" applyFont="1" applyFill="1" applyAlignment="1">
      <alignment vertical="center"/>
    </xf>
    <xf numFmtId="164" fontId="19" fillId="10" borderId="3" xfId="0" applyFont="1" applyFill="1" applyBorder="1" applyAlignment="1">
      <alignment horizontal="left" vertical="center" wrapText="1"/>
    </xf>
    <xf numFmtId="164" fontId="19" fillId="10" borderId="3" xfId="0" applyFont="1" applyFill="1" applyBorder="1" applyAlignment="1">
      <alignment horizontal="center" vertical="center"/>
    </xf>
    <xf numFmtId="168" fontId="19" fillId="10" borderId="3" xfId="0" applyNumberFormat="1" applyFont="1" applyFill="1" applyBorder="1" applyAlignment="1">
      <alignment horizontal="right" vertical="center" wrapText="1"/>
    </xf>
    <xf numFmtId="164" fontId="19" fillId="10" borderId="3" xfId="0" applyFont="1" applyFill="1" applyBorder="1" applyAlignment="1">
      <alignment vertical="center" wrapText="1"/>
    </xf>
    <xf numFmtId="164" fontId="19" fillId="10" borderId="3" xfId="0" applyFont="1" applyFill="1" applyBorder="1" applyAlignment="1">
      <alignment horizontal="center" vertical="center" wrapText="1"/>
    </xf>
    <xf numFmtId="168" fontId="19" fillId="10" borderId="3" xfId="72" applyNumberFormat="1" applyFont="1" applyFill="1" applyBorder="1" applyAlignment="1">
      <alignment vertical="center" wrapText="1" shrinkToFit="1"/>
      <protection/>
    </xf>
    <xf numFmtId="164" fontId="19" fillId="10" borderId="4" xfId="46" applyFont="1" applyFill="1" applyBorder="1" applyAlignment="1">
      <alignment vertical="center" wrapText="1"/>
      <protection/>
    </xf>
    <xf numFmtId="168" fontId="19" fillId="10" borderId="4" xfId="46" applyNumberFormat="1" applyFont="1" applyFill="1" applyBorder="1" applyAlignment="1">
      <alignment horizontal="right" vertical="center" wrapText="1"/>
      <protection/>
    </xf>
    <xf numFmtId="164" fontId="16" fillId="10" borderId="5" xfId="73" applyFont="1" applyFill="1" applyBorder="1" applyAlignment="1">
      <alignment horizontal="left" vertical="center" wrapText="1" shrinkToFit="1"/>
      <protection/>
    </xf>
    <xf numFmtId="164" fontId="16" fillId="10" borderId="5" xfId="73" applyNumberFormat="1" applyFont="1" applyFill="1" applyBorder="1" applyAlignment="1">
      <alignment horizontal="center" vertical="center" wrapText="1" shrinkToFit="1"/>
      <protection/>
    </xf>
    <xf numFmtId="164" fontId="19" fillId="10" borderId="3" xfId="46" applyFont="1" applyFill="1" applyBorder="1" applyAlignment="1">
      <alignment horizontal="left" vertical="center" wrapText="1" shrinkToFit="1"/>
      <protection/>
    </xf>
    <xf numFmtId="164" fontId="19" fillId="10" borderId="3" xfId="73" applyNumberFormat="1" applyFont="1" applyFill="1" applyBorder="1" applyAlignment="1">
      <alignment horizontal="center" vertical="center" wrapText="1" shrinkToFit="1"/>
      <protection/>
    </xf>
    <xf numFmtId="168" fontId="19" fillId="10" borderId="3" xfId="73" applyNumberFormat="1" applyFont="1" applyFill="1" applyBorder="1" applyAlignment="1">
      <alignment horizontal="right" vertical="center" wrapText="1" shrinkToFit="1"/>
      <protection/>
    </xf>
    <xf numFmtId="164" fontId="16" fillId="10" borderId="3" xfId="96" applyFont="1" applyFill="1" applyBorder="1" applyAlignment="1">
      <alignment horizontal="left" vertical="center" wrapText="1" shrinkToFit="1"/>
      <protection/>
    </xf>
    <xf numFmtId="168" fontId="16" fillId="10" borderId="3" xfId="97" applyNumberFormat="1" applyFont="1" applyFill="1" applyBorder="1" applyAlignment="1">
      <alignment horizontal="right" vertical="center" wrapText="1" shrinkToFit="1"/>
      <protection/>
    </xf>
    <xf numFmtId="164" fontId="16" fillId="10" borderId="3" xfId="82" applyFont="1" applyFill="1" applyBorder="1" applyAlignment="1">
      <alignment horizontal="left" vertical="center" wrapText="1" shrinkToFit="1"/>
      <protection/>
    </xf>
    <xf numFmtId="168" fontId="16" fillId="10" borderId="3" xfId="82" applyNumberFormat="1" applyFont="1" applyFill="1" applyBorder="1" applyAlignment="1">
      <alignment horizontal="right" vertical="center" wrapText="1" shrinkToFit="1"/>
      <protection/>
    </xf>
    <xf numFmtId="164" fontId="19" fillId="10" borderId="3" xfId="82" applyFont="1" applyFill="1" applyBorder="1" applyAlignment="1">
      <alignment horizontal="left" vertical="center" wrapText="1" shrinkToFit="1"/>
      <protection/>
    </xf>
    <xf numFmtId="168" fontId="19" fillId="10" borderId="3" xfId="82" applyNumberFormat="1" applyFont="1" applyFill="1" applyBorder="1" applyAlignment="1">
      <alignment horizontal="right" vertical="center" wrapText="1" shrinkToFit="1"/>
      <protection/>
    </xf>
    <xf numFmtId="168" fontId="20" fillId="11" borderId="2" xfId="0" applyNumberFormat="1" applyFont="1" applyFill="1" applyBorder="1" applyAlignment="1">
      <alignment vertical="center" wrapText="1"/>
    </xf>
    <xf numFmtId="164" fontId="20" fillId="0" borderId="0" xfId="0" applyFont="1" applyFill="1" applyAlignment="1">
      <alignment vertical="center" wrapText="1"/>
    </xf>
    <xf numFmtId="164" fontId="19" fillId="10" borderId="3" xfId="51" applyNumberFormat="1" applyFont="1" applyFill="1" applyBorder="1" applyAlignment="1">
      <alignment horizontal="center" vertical="center" wrapText="1" shrinkToFit="1"/>
      <protection/>
    </xf>
    <xf numFmtId="164" fontId="16" fillId="10" borderId="3" xfId="98" applyFont="1" applyFill="1" applyBorder="1" applyAlignment="1">
      <alignment horizontal="left" vertical="center" wrapText="1" shrinkToFit="1"/>
      <protection/>
    </xf>
    <xf numFmtId="168" fontId="16" fillId="10" borderId="3" xfId="98" applyNumberFormat="1" applyFont="1" applyFill="1" applyBorder="1" applyAlignment="1">
      <alignment horizontal="right" vertical="center" wrapText="1" shrinkToFit="1"/>
      <protection/>
    </xf>
    <xf numFmtId="164" fontId="16" fillId="10" borderId="3" xfId="99" applyFont="1" applyFill="1" applyBorder="1" applyAlignment="1">
      <alignment horizontal="left" vertical="center" wrapText="1"/>
      <protection/>
    </xf>
    <xf numFmtId="168" fontId="16" fillId="10" borderId="3" xfId="107" applyNumberFormat="1" applyFont="1" applyFill="1" applyBorder="1" applyAlignment="1" applyProtection="1">
      <alignment horizontal="right" vertical="center" wrapText="1"/>
      <protection/>
    </xf>
    <xf numFmtId="164" fontId="16" fillId="10" borderId="4" xfId="73" applyFont="1" applyFill="1" applyBorder="1" applyAlignment="1">
      <alignment horizontal="left" vertical="center" wrapText="1" shrinkToFit="1"/>
      <protection/>
    </xf>
    <xf numFmtId="164" fontId="16" fillId="10" borderId="4" xfId="73" applyNumberFormat="1" applyFont="1" applyFill="1" applyBorder="1" applyAlignment="1">
      <alignment horizontal="center" vertical="center" wrapText="1" shrinkToFit="1"/>
      <protection/>
    </xf>
    <xf numFmtId="164" fontId="19" fillId="10" borderId="3" xfId="73" applyFont="1" applyFill="1" applyBorder="1" applyAlignment="1">
      <alignment horizontal="left" vertical="center" wrapText="1" shrinkToFit="1"/>
      <protection/>
    </xf>
    <xf numFmtId="164" fontId="19" fillId="10" borderId="3" xfId="83" applyFont="1" applyFill="1" applyBorder="1" applyAlignment="1">
      <alignment horizontal="left" vertical="center" wrapText="1" shrinkToFit="1"/>
      <protection/>
    </xf>
    <xf numFmtId="167" fontId="19" fillId="10" borderId="3" xfId="83" applyNumberFormat="1" applyFont="1" applyFill="1" applyBorder="1" applyAlignment="1">
      <alignment horizontal="right" vertical="center" wrapText="1" shrinkToFit="1"/>
      <protection/>
    </xf>
    <xf numFmtId="164" fontId="16" fillId="10" borderId="3" xfId="78" applyNumberFormat="1" applyFont="1" applyFill="1" applyBorder="1" applyAlignment="1">
      <alignment horizontal="left" vertical="center" wrapText="1" shrinkToFit="1"/>
      <protection/>
    </xf>
    <xf numFmtId="169" fontId="16" fillId="10" borderId="3" xfId="78" applyNumberFormat="1" applyFont="1" applyFill="1" applyBorder="1" applyAlignment="1">
      <alignment horizontal="left" vertical="center" wrapText="1" shrinkToFit="1"/>
      <protection/>
    </xf>
    <xf numFmtId="164" fontId="19" fillId="10" borderId="3" xfId="64" applyFont="1" applyFill="1" applyBorder="1" applyAlignment="1">
      <alignment vertical="center" wrapText="1"/>
      <protection/>
    </xf>
    <xf numFmtId="168" fontId="19" fillId="10" borderId="3" xfId="64" applyNumberFormat="1" applyFont="1" applyFill="1" applyBorder="1" applyAlignment="1">
      <alignment horizontal="right" vertical="center" wrapText="1"/>
      <protection/>
    </xf>
    <xf numFmtId="167" fontId="19" fillId="10" borderId="3" xfId="46" applyNumberFormat="1" applyFont="1" applyFill="1" applyBorder="1" applyAlignment="1">
      <alignment horizontal="right" vertical="center" wrapText="1"/>
      <protection/>
    </xf>
    <xf numFmtId="168" fontId="16" fillId="10" borderId="3" xfId="0" applyNumberFormat="1" applyFont="1" applyFill="1" applyBorder="1" applyAlignment="1">
      <alignment horizontal="right" vertical="center"/>
    </xf>
    <xf numFmtId="168" fontId="16" fillId="10" borderId="3" xfId="73" applyNumberFormat="1" applyFont="1" applyFill="1" applyBorder="1" applyAlignment="1">
      <alignment horizontal="right" vertical="center" shrinkToFit="1"/>
      <protection/>
    </xf>
    <xf numFmtId="164" fontId="18" fillId="9" borderId="4" xfId="51" applyNumberFormat="1" applyFont="1" applyFill="1" applyBorder="1" applyAlignment="1">
      <alignment horizontal="left" vertical="center" wrapText="1" shrinkToFit="1"/>
      <protection/>
    </xf>
    <xf numFmtId="168" fontId="18" fillId="9" borderId="2" xfId="0" applyNumberFormat="1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70" fontId="19" fillId="10" borderId="3" xfId="50" applyNumberFormat="1" applyFont="1" applyFill="1" applyBorder="1" applyAlignment="1">
      <alignment horizontal="center" vertical="center" wrapText="1"/>
      <protection/>
    </xf>
    <xf numFmtId="168" fontId="18" fillId="0" borderId="2" xfId="0" applyNumberFormat="1" applyFont="1" applyFill="1" applyBorder="1" applyAlignment="1">
      <alignment vertical="center"/>
    </xf>
    <xf numFmtId="164" fontId="16" fillId="10" borderId="5" xfId="0" applyFont="1" applyFill="1" applyBorder="1" applyAlignment="1">
      <alignment horizontal="center" vertical="center" wrapText="1"/>
    </xf>
    <xf numFmtId="164" fontId="16" fillId="10" borderId="5" xfId="0" applyFont="1" applyFill="1" applyBorder="1" applyAlignment="1">
      <alignment vertical="center" wrapText="1"/>
    </xf>
    <xf numFmtId="167" fontId="16" fillId="10" borderId="5" xfId="0" applyNumberFormat="1" applyFont="1" applyFill="1" applyBorder="1" applyAlignment="1">
      <alignment vertical="center" wrapText="1"/>
    </xf>
    <xf numFmtId="164" fontId="18" fillId="9" borderId="3" xfId="51" applyNumberFormat="1" applyFont="1" applyFill="1" applyBorder="1" applyAlignment="1">
      <alignment horizontal="left" vertical="center" wrapText="1" shrinkToFit="1"/>
      <protection/>
    </xf>
    <xf numFmtId="164" fontId="19" fillId="10" borderId="3" xfId="0" applyNumberFormat="1" applyFont="1" applyFill="1" applyBorder="1" applyAlignment="1">
      <alignment vertical="center" wrapText="1"/>
    </xf>
    <xf numFmtId="168" fontId="19" fillId="10" borderId="3" xfId="0" applyNumberFormat="1" applyFont="1" applyFill="1" applyBorder="1" applyAlignment="1">
      <alignment horizontal="right" vertical="center"/>
    </xf>
    <xf numFmtId="168" fontId="16" fillId="0" borderId="2" xfId="0" applyNumberFormat="1" applyFont="1" applyBorder="1" applyAlignment="1">
      <alignment vertical="center"/>
    </xf>
    <xf numFmtId="168" fontId="16" fillId="9" borderId="2" xfId="0" applyNumberFormat="1" applyFont="1" applyFill="1" applyBorder="1" applyAlignment="1">
      <alignment vertical="center"/>
    </xf>
    <xf numFmtId="164" fontId="19" fillId="10" borderId="3" xfId="0" applyNumberFormat="1" applyFont="1" applyFill="1" applyBorder="1" applyAlignment="1">
      <alignment horizontal="center" vertical="center"/>
    </xf>
    <xf numFmtId="168" fontId="19" fillId="10" borderId="3" xfId="0" applyNumberFormat="1" applyFont="1" applyFill="1" applyBorder="1" applyAlignment="1">
      <alignment vertical="center"/>
    </xf>
    <xf numFmtId="164" fontId="19" fillId="10" borderId="4" xfId="0" applyNumberFormat="1" applyFont="1" applyFill="1" applyBorder="1" applyAlignment="1">
      <alignment vertical="center" wrapText="1"/>
    </xf>
    <xf numFmtId="164" fontId="19" fillId="10" borderId="4" xfId="0" applyFont="1" applyFill="1" applyBorder="1" applyAlignment="1">
      <alignment horizontal="center" vertical="center" wrapText="1"/>
    </xf>
    <xf numFmtId="168" fontId="19" fillId="10" borderId="4" xfId="0" applyNumberFormat="1" applyFont="1" applyFill="1" applyBorder="1" applyAlignment="1">
      <alignment horizontal="right" vertical="center"/>
    </xf>
    <xf numFmtId="168" fontId="19" fillId="0" borderId="2" xfId="0" applyNumberFormat="1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8" fontId="19" fillId="0" borderId="2" xfId="0" applyNumberFormat="1" applyFont="1" applyBorder="1" applyAlignment="1">
      <alignment vertical="center"/>
    </xf>
    <xf numFmtId="164" fontId="19" fillId="0" borderId="0" xfId="0" applyFont="1" applyAlignment="1">
      <alignment vertical="center"/>
    </xf>
    <xf numFmtId="164" fontId="19" fillId="10" borderId="4" xfId="0" applyFont="1" applyFill="1" applyBorder="1" applyAlignment="1">
      <alignment horizontal="left" vertical="center" wrapText="1"/>
    </xf>
    <xf numFmtId="164" fontId="19" fillId="10" borderId="3" xfId="52" applyFont="1" applyFill="1" applyBorder="1" applyAlignment="1">
      <alignment horizontal="left" vertical="center" wrapText="1"/>
      <protection/>
    </xf>
    <xf numFmtId="164" fontId="19" fillId="10" borderId="3" xfId="52" applyFont="1" applyFill="1" applyBorder="1" applyAlignment="1">
      <alignment horizontal="center" vertical="center" wrapText="1"/>
      <protection/>
    </xf>
    <xf numFmtId="168" fontId="19" fillId="10" borderId="3" xfId="52" applyNumberFormat="1" applyFont="1" applyFill="1" applyBorder="1" applyAlignment="1">
      <alignment horizontal="right" vertical="center" wrapText="1"/>
      <protection/>
    </xf>
    <xf numFmtId="164" fontId="19" fillId="10" borderId="3" xfId="77" applyFont="1" applyFill="1" applyBorder="1" applyAlignment="1">
      <alignment horizontal="left" vertical="center" wrapText="1" shrinkToFit="1"/>
      <protection/>
    </xf>
    <xf numFmtId="164" fontId="18" fillId="9" borderId="6" xfId="51" applyNumberFormat="1" applyFont="1" applyFill="1" applyBorder="1" applyAlignment="1">
      <alignment horizontal="left" vertical="center" wrapText="1" shrinkToFit="1"/>
      <protection/>
    </xf>
    <xf numFmtId="164" fontId="21" fillId="10" borderId="2" xfId="0" applyFont="1" applyFill="1" applyBorder="1" applyAlignment="1">
      <alignment horizontal="left" vertical="center" wrapText="1"/>
    </xf>
    <xf numFmtId="167" fontId="19" fillId="10" borderId="3" xfId="0" applyNumberFormat="1" applyFont="1" applyFill="1" applyBorder="1" applyAlignment="1">
      <alignment horizontal="right" vertical="center" wrapText="1"/>
    </xf>
    <xf numFmtId="164" fontId="19" fillId="10" borderId="3" xfId="73" applyFont="1" applyFill="1" applyBorder="1" applyAlignment="1">
      <alignment horizontal="center" vertical="center" wrapText="1" shrinkToFit="1"/>
      <protection/>
    </xf>
    <xf numFmtId="168" fontId="20" fillId="11" borderId="2" xfId="0" applyNumberFormat="1" applyFont="1" applyFill="1" applyBorder="1" applyAlignment="1">
      <alignment vertical="center"/>
    </xf>
    <xf numFmtId="164" fontId="20" fillId="0" borderId="0" xfId="0" applyFont="1" applyAlignment="1">
      <alignment vertical="center"/>
    </xf>
    <xf numFmtId="168" fontId="22" fillId="10" borderId="2" xfId="0" applyNumberFormat="1" applyFont="1" applyFill="1" applyBorder="1" applyAlignment="1">
      <alignment vertical="center" wrapText="1"/>
    </xf>
    <xf numFmtId="164" fontId="23" fillId="10" borderId="0" xfId="0" applyFont="1" applyFill="1" applyAlignment="1">
      <alignment vertical="center"/>
    </xf>
    <xf numFmtId="167" fontId="23" fillId="10" borderId="0" xfId="0" applyNumberFormat="1" applyFont="1" applyFill="1" applyAlignment="1">
      <alignment vertical="center"/>
    </xf>
    <xf numFmtId="168" fontId="24" fillId="10" borderId="3" xfId="73" applyNumberFormat="1" applyFont="1" applyFill="1" applyBorder="1" applyAlignment="1">
      <alignment vertical="center" wrapText="1" shrinkToFit="1"/>
      <protection/>
    </xf>
    <xf numFmtId="164" fontId="23" fillId="0" borderId="0" xfId="0" applyFont="1" applyAlignment="1">
      <alignment vertical="center"/>
    </xf>
    <xf numFmtId="164" fontId="23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 wrapText="1"/>
    </xf>
  </cellXfs>
  <cellStyles count="9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Hyperlink 1" xfId="42"/>
    <cellStyle name="Hyperlink 2" xfId="43"/>
    <cellStyle name="Neutral 1" xfId="44"/>
    <cellStyle name="Neutral 2" xfId="45"/>
    <cellStyle name="Normal 2" xfId="46"/>
    <cellStyle name="Normalny 10" xfId="47"/>
    <cellStyle name="Normalny 142" xfId="48"/>
    <cellStyle name="Normalny 183" xfId="49"/>
    <cellStyle name="Normalny 2" xfId="50"/>
    <cellStyle name="Normalny 23" xfId="51"/>
    <cellStyle name="Normalny 33" xfId="52"/>
    <cellStyle name="Normalny 45" xfId="53"/>
    <cellStyle name="Normalny 46" xfId="54"/>
    <cellStyle name="Normalny 48" xfId="55"/>
    <cellStyle name="Normalny 49" xfId="56"/>
    <cellStyle name="Normalny 50" xfId="57"/>
    <cellStyle name="Normalny 54" xfId="58"/>
    <cellStyle name="Normalny 55" xfId="59"/>
    <cellStyle name="Normalny 60" xfId="60"/>
    <cellStyle name="Normalny 61" xfId="61"/>
    <cellStyle name="Normalny 65" xfId="62"/>
    <cellStyle name="Normalny 66" xfId="63"/>
    <cellStyle name="Normalny 67" xfId="64"/>
    <cellStyle name="Normalny 70" xfId="65"/>
    <cellStyle name="Normalny 73" xfId="66"/>
    <cellStyle name="Normalny 75" xfId="67"/>
    <cellStyle name="Normalny 94" xfId="68"/>
    <cellStyle name="Normalny 95" xfId="69"/>
    <cellStyle name="Normalny 98" xfId="70"/>
    <cellStyle name="Normalny 99" xfId="71"/>
    <cellStyle name="Normalny_Arkusz1" xfId="72"/>
    <cellStyle name="Normalny_Arkusz1 10" xfId="73"/>
    <cellStyle name="Normalny_Arkusz1 11" xfId="74"/>
    <cellStyle name="Normalny_Arkusz1 150" xfId="75"/>
    <cellStyle name="Normalny_Arkusz1 151" xfId="76"/>
    <cellStyle name="Normalny_Arkusz1 167" xfId="77"/>
    <cellStyle name="Normalny_Arkusz1 2" xfId="78"/>
    <cellStyle name="Normalny_Arkusz1 3" xfId="79"/>
    <cellStyle name="Normalny_Arkusz1 30" xfId="80"/>
    <cellStyle name="Normalny_Arkusz1 31" xfId="81"/>
    <cellStyle name="Normalny_Arkusz1 33" xfId="82"/>
    <cellStyle name="Normalny_Arkusz1 37" xfId="83"/>
    <cellStyle name="Normalny_Arkusz1 4" xfId="84"/>
    <cellStyle name="Normalny_Arkusz1 48" xfId="85"/>
    <cellStyle name="Normalny_Arkusz1 49" xfId="86"/>
    <cellStyle name="Normalny_Arkusz1 5" xfId="87"/>
    <cellStyle name="Normalny_Arkusz1 53" xfId="88"/>
    <cellStyle name="Normalny_Arkusz1 58" xfId="89"/>
    <cellStyle name="Normalny_Arkusz1 66" xfId="90"/>
    <cellStyle name="Normalny_Arkusz1 67" xfId="91"/>
    <cellStyle name="Normalny_Arkusz1 68" xfId="92"/>
    <cellStyle name="Normalny_Arkusz1 70" xfId="93"/>
    <cellStyle name="Normalny_Arkusz1 8" xfId="94"/>
    <cellStyle name="Normalny_Arkusz1 84" xfId="95"/>
    <cellStyle name="Normalny_Arkusz1 85" xfId="96"/>
    <cellStyle name="Normalny_Arkusz1 86" xfId="97"/>
    <cellStyle name="Normalny_Arkusz1 92" xfId="98"/>
    <cellStyle name="Normalny_Nowe - Darek plus wspolne" xfId="99"/>
    <cellStyle name="Note 1" xfId="100"/>
    <cellStyle name="Note 2" xfId="101"/>
    <cellStyle name="Percent 2" xfId="102"/>
    <cellStyle name="Status 1" xfId="103"/>
    <cellStyle name="Status 2" xfId="104"/>
    <cellStyle name="Text 1" xfId="105"/>
    <cellStyle name="Text 2" xfId="106"/>
    <cellStyle name="Walutowy 10" xfId="107"/>
    <cellStyle name="Walutowy 2" xfId="108"/>
    <cellStyle name="Walutowy 33" xfId="109"/>
    <cellStyle name="Warning 1" xfId="110"/>
    <cellStyle name="Warning 2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tabSelected="1" zoomScale="85" zoomScaleNormal="85" workbookViewId="0" topLeftCell="A1">
      <pane xSplit="6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0" sqref="I50"/>
    </sheetView>
  </sheetViews>
  <sheetFormatPr defaultColWidth="8" defaultRowHeight="14.25"/>
  <cols>
    <col min="1" max="1" width="8.3984375" style="1" customWidth="1"/>
    <col min="2" max="2" width="46" style="1" customWidth="1"/>
    <col min="3" max="3" width="6.69921875" style="1" hidden="1" customWidth="1"/>
    <col min="4" max="4" width="16" style="2" hidden="1" customWidth="1"/>
    <col min="5" max="5" width="14.3984375" style="2" hidden="1" customWidth="1"/>
    <col min="6" max="17" width="15.69921875" style="1" customWidth="1"/>
    <col min="18" max="26" width="15.8984375" style="1" customWidth="1"/>
    <col min="27" max="27" width="16" style="1" customWidth="1"/>
    <col min="28" max="28" width="16" style="3" customWidth="1"/>
    <col min="29" max="250" width="8.69921875" style="1" customWidth="1"/>
    <col min="251" max="16384" width="8.69921875" style="0" customWidth="1"/>
  </cols>
  <sheetData>
    <row r="1" spans="1:28" s="5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 ht="27.75" customHeight="1">
      <c r="A2" s="6" t="s">
        <v>1</v>
      </c>
      <c r="B2" s="6" t="s">
        <v>2</v>
      </c>
      <c r="C2" s="6"/>
      <c r="D2" s="6"/>
      <c r="E2" s="6"/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</row>
    <row r="3" spans="1:28" s="5" customFormat="1" ht="102" customHeight="1">
      <c r="A3" s="6"/>
      <c r="B3" s="6"/>
      <c r="C3" s="8" t="s">
        <v>26</v>
      </c>
      <c r="D3" s="9" t="s">
        <v>27</v>
      </c>
      <c r="E3" s="9"/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</row>
    <row r="4" spans="1:28" s="13" customFormat="1" ht="23.25" customHeight="1">
      <c r="A4" s="10" t="s">
        <v>51</v>
      </c>
      <c r="B4" s="10"/>
      <c r="C4" s="10"/>
      <c r="D4" s="10"/>
      <c r="E4" s="10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21" customFormat="1" ht="22.5" customHeight="1">
      <c r="A5" s="14">
        <v>1</v>
      </c>
      <c r="B5" s="15" t="s">
        <v>52</v>
      </c>
      <c r="C5" s="16">
        <v>800</v>
      </c>
      <c r="D5" s="17">
        <v>7.5</v>
      </c>
      <c r="E5" s="18">
        <f aca="true" t="shared" si="0" ref="E5:E128">C5*D5</f>
        <v>6000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v>12355.2</v>
      </c>
      <c r="V5" s="19"/>
      <c r="W5" s="19"/>
      <c r="X5" s="19"/>
      <c r="Y5" s="19"/>
      <c r="Z5" s="19"/>
      <c r="AA5" s="19"/>
      <c r="AB5" s="19"/>
    </row>
    <row r="6" spans="1:28" s="21" customFormat="1" ht="22.5" customHeight="1">
      <c r="A6" s="14">
        <v>2</v>
      </c>
      <c r="B6" s="15" t="s">
        <v>53</v>
      </c>
      <c r="C6" s="16">
        <v>200</v>
      </c>
      <c r="D6" s="17">
        <v>5</v>
      </c>
      <c r="E6" s="18">
        <f t="shared" si="0"/>
        <v>1000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>
        <v>1242</v>
      </c>
      <c r="V6" s="19"/>
      <c r="W6" s="20">
        <v>1553.04</v>
      </c>
      <c r="X6" s="19"/>
      <c r="Y6" s="19"/>
      <c r="Z6" s="19"/>
      <c r="AA6" s="19"/>
      <c r="AB6" s="22">
        <v>1244.16</v>
      </c>
    </row>
    <row r="7" spans="1:28" s="27" customFormat="1" ht="22.5" customHeight="1">
      <c r="A7" s="14">
        <v>3</v>
      </c>
      <c r="B7" s="23" t="s">
        <v>54</v>
      </c>
      <c r="C7" s="24">
        <v>90</v>
      </c>
      <c r="D7" s="25">
        <v>3.2</v>
      </c>
      <c r="E7" s="25">
        <f t="shared" si="0"/>
        <v>288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6">
        <v>323.68</v>
      </c>
      <c r="V7" s="19"/>
      <c r="W7" s="26">
        <v>294.52</v>
      </c>
      <c r="X7" s="19"/>
      <c r="Y7" s="19"/>
      <c r="Z7" s="19"/>
      <c r="AA7" s="19"/>
      <c r="AB7" s="19"/>
    </row>
    <row r="8" spans="1:28" s="21" customFormat="1" ht="22.5" customHeight="1">
      <c r="A8" s="14">
        <v>4</v>
      </c>
      <c r="B8" s="28" t="s">
        <v>55</v>
      </c>
      <c r="C8" s="16">
        <v>15</v>
      </c>
      <c r="D8" s="29">
        <v>10</v>
      </c>
      <c r="E8" s="18">
        <f t="shared" si="0"/>
        <v>150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>
        <v>228.26</v>
      </c>
      <c r="V8" s="19"/>
      <c r="W8" s="19"/>
      <c r="X8" s="19"/>
      <c r="Y8" s="19"/>
      <c r="Z8" s="19"/>
      <c r="AA8" s="19"/>
      <c r="AB8" s="19"/>
    </row>
    <row r="9" spans="1:28" s="21" customFormat="1" ht="22.5" customHeight="1">
      <c r="A9" s="14">
        <v>5</v>
      </c>
      <c r="B9" s="15" t="s">
        <v>56</v>
      </c>
      <c r="C9" s="16">
        <v>50</v>
      </c>
      <c r="D9" s="17">
        <v>8.3</v>
      </c>
      <c r="E9" s="18">
        <f t="shared" si="0"/>
        <v>415.00000000000006</v>
      </c>
      <c r="F9" s="19"/>
      <c r="G9" s="19"/>
      <c r="H9" s="20">
        <v>833.22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v>464.94</v>
      </c>
      <c r="V9" s="19"/>
      <c r="W9" s="20">
        <v>435.78</v>
      </c>
      <c r="X9" s="19"/>
      <c r="Y9" s="19"/>
      <c r="Z9" s="19"/>
      <c r="AA9" s="19"/>
      <c r="AB9" s="19"/>
    </row>
    <row r="10" spans="1:28" s="21" customFormat="1" ht="22.5" customHeight="1">
      <c r="A10" s="14">
        <v>6</v>
      </c>
      <c r="B10" s="15" t="s">
        <v>57</v>
      </c>
      <c r="C10" s="16">
        <v>15</v>
      </c>
      <c r="D10" s="17">
        <v>15</v>
      </c>
      <c r="E10" s="18">
        <f t="shared" si="0"/>
        <v>225</v>
      </c>
      <c r="F10" s="19"/>
      <c r="G10" s="19"/>
      <c r="H10" s="20">
        <v>300.02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>
        <v>244.62</v>
      </c>
      <c r="V10" s="19"/>
      <c r="W10" s="20">
        <v>755.24</v>
      </c>
      <c r="X10" s="19"/>
      <c r="Y10" s="19"/>
      <c r="Z10" s="19"/>
      <c r="AA10" s="19"/>
      <c r="AB10" s="19"/>
    </row>
    <row r="11" spans="1:28" s="21" customFormat="1" ht="22.5" customHeight="1">
      <c r="A11" s="14">
        <v>7</v>
      </c>
      <c r="B11" s="30" t="s">
        <v>58</v>
      </c>
      <c r="C11" s="16">
        <v>1000</v>
      </c>
      <c r="D11" s="31">
        <v>3.4</v>
      </c>
      <c r="E11" s="18">
        <f t="shared" si="0"/>
        <v>3400</v>
      </c>
      <c r="F11" s="19"/>
      <c r="G11" s="19"/>
      <c r="H11" s="19"/>
      <c r="I11" s="19"/>
      <c r="J11" s="19"/>
      <c r="K11" s="19"/>
      <c r="L11" s="19"/>
      <c r="M11" s="20">
        <v>4104</v>
      </c>
      <c r="N11" s="19"/>
      <c r="O11" s="19"/>
      <c r="P11" s="19"/>
      <c r="Q11" s="19"/>
      <c r="R11" s="19"/>
      <c r="S11" s="19"/>
      <c r="T11" s="19"/>
      <c r="U11" s="20">
        <v>4093.2</v>
      </c>
      <c r="V11" s="19"/>
      <c r="W11" s="20">
        <v>4125.6</v>
      </c>
      <c r="X11" s="19"/>
      <c r="Y11" s="19"/>
      <c r="Z11" s="19"/>
      <c r="AA11" s="19"/>
      <c r="AB11" s="19"/>
    </row>
    <row r="12" spans="1:28" s="21" customFormat="1" ht="22.5" customHeight="1">
      <c r="A12" s="14">
        <v>8</v>
      </c>
      <c r="B12" s="15" t="s">
        <v>59</v>
      </c>
      <c r="C12" s="16">
        <v>150</v>
      </c>
      <c r="D12" s="17">
        <v>28</v>
      </c>
      <c r="E12" s="18">
        <f t="shared" si="0"/>
        <v>4200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>
        <v>5914.62</v>
      </c>
      <c r="V12" s="19"/>
      <c r="W12" s="20">
        <v>5885.46</v>
      </c>
      <c r="X12" s="19"/>
      <c r="Y12" s="19"/>
      <c r="Z12" s="19"/>
      <c r="AA12" s="19"/>
      <c r="AB12" s="22">
        <v>5640.84</v>
      </c>
    </row>
    <row r="13" spans="1:28" s="21" customFormat="1" ht="22.5" customHeight="1">
      <c r="A13" s="14">
        <v>9</v>
      </c>
      <c r="B13" s="32" t="s">
        <v>60</v>
      </c>
      <c r="C13" s="16">
        <v>170</v>
      </c>
      <c r="D13" s="17">
        <v>26</v>
      </c>
      <c r="E13" s="18">
        <f t="shared" si="0"/>
        <v>4420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v>8333.6</v>
      </c>
      <c r="V13" s="19"/>
      <c r="W13" s="20">
        <v>8300.56</v>
      </c>
      <c r="X13" s="19"/>
      <c r="Y13" s="19"/>
      <c r="Z13" s="19"/>
      <c r="AA13" s="19"/>
      <c r="AB13" s="22">
        <v>8366.65</v>
      </c>
    </row>
    <row r="14" spans="1:28" s="21" customFormat="1" ht="22.5" customHeight="1">
      <c r="A14" s="14">
        <v>10</v>
      </c>
      <c r="B14" s="33" t="s">
        <v>60</v>
      </c>
      <c r="C14" s="34">
        <v>10000</v>
      </c>
      <c r="D14" s="35">
        <v>1.8</v>
      </c>
      <c r="E14" s="36">
        <f t="shared" si="0"/>
        <v>18000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>
        <v>17820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43" customFormat="1" ht="22.5" customHeight="1">
      <c r="A15" s="14">
        <v>11</v>
      </c>
      <c r="B15" s="37" t="s">
        <v>61</v>
      </c>
      <c r="C15" s="38">
        <v>60</v>
      </c>
      <c r="D15" s="39">
        <v>1028.5</v>
      </c>
      <c r="E15" s="40">
        <f t="shared" si="0"/>
        <v>61710</v>
      </c>
      <c r="F15" s="41"/>
      <c r="G15" s="4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42">
        <v>64492.2</v>
      </c>
      <c r="V15" s="19"/>
      <c r="W15" s="42">
        <v>64152.65</v>
      </c>
      <c r="X15" s="19"/>
      <c r="Y15" s="19"/>
      <c r="Z15" s="19"/>
      <c r="AA15" s="19"/>
      <c r="AB15" s="22">
        <v>64472.76</v>
      </c>
    </row>
    <row r="16" spans="1:28" s="21" customFormat="1" ht="22.5" customHeight="1">
      <c r="A16" s="14">
        <v>12</v>
      </c>
      <c r="B16" s="44" t="s">
        <v>62</v>
      </c>
      <c r="C16" s="16">
        <v>30</v>
      </c>
      <c r="D16" s="45">
        <v>223.55</v>
      </c>
      <c r="E16" s="18">
        <f t="shared" si="0"/>
        <v>6706.5</v>
      </c>
      <c r="F16" s="41"/>
      <c r="G16" s="4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1" customFormat="1" ht="22.5" customHeight="1">
      <c r="A17" s="14">
        <v>13</v>
      </c>
      <c r="B17" s="46" t="s">
        <v>62</v>
      </c>
      <c r="C17" s="16">
        <v>60</v>
      </c>
      <c r="D17" s="47">
        <v>14</v>
      </c>
      <c r="E17" s="18">
        <f t="shared" si="0"/>
        <v>840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>
        <v>1178.06</v>
      </c>
      <c r="V17" s="19"/>
      <c r="W17" s="20">
        <v>1172.23</v>
      </c>
      <c r="X17" s="19"/>
      <c r="Y17" s="19"/>
      <c r="Z17" s="19"/>
      <c r="AA17" s="19"/>
      <c r="AB17" s="19"/>
    </row>
    <row r="18" spans="1:28" s="21" customFormat="1" ht="22.5" customHeight="1">
      <c r="A18" s="14">
        <v>14</v>
      </c>
      <c r="B18" s="48" t="s">
        <v>63</v>
      </c>
      <c r="C18" s="16">
        <v>1500</v>
      </c>
      <c r="D18" s="49">
        <v>18</v>
      </c>
      <c r="E18" s="18">
        <f t="shared" si="0"/>
        <v>27000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>
        <v>27345.6</v>
      </c>
      <c r="V18" s="19"/>
      <c r="W18" s="20">
        <v>27410.4</v>
      </c>
      <c r="X18" s="19"/>
      <c r="Y18" s="19"/>
      <c r="Z18" s="19"/>
      <c r="AA18" s="19"/>
      <c r="AB18" s="19"/>
    </row>
    <row r="19" spans="1:28" s="21" customFormat="1" ht="22.5" customHeight="1">
      <c r="A19" s="14">
        <v>15</v>
      </c>
      <c r="B19" s="15" t="s">
        <v>64</v>
      </c>
      <c r="C19" s="16">
        <v>1000</v>
      </c>
      <c r="D19" s="17">
        <v>19</v>
      </c>
      <c r="E19" s="18">
        <f t="shared" si="0"/>
        <v>19000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v>24451.2</v>
      </c>
      <c r="V19" s="19"/>
      <c r="W19" s="20">
        <v>20541.6</v>
      </c>
      <c r="X19" s="19"/>
      <c r="Y19" s="19"/>
      <c r="Z19" s="19"/>
      <c r="AA19" s="19"/>
      <c r="AB19" s="22">
        <v>20185.2</v>
      </c>
    </row>
    <row r="20" spans="1:28" s="21" customFormat="1" ht="22.5" customHeight="1">
      <c r="A20" s="14">
        <v>16</v>
      </c>
      <c r="B20" s="15" t="s">
        <v>65</v>
      </c>
      <c r="C20" s="16">
        <v>70</v>
      </c>
      <c r="D20" s="17">
        <v>40</v>
      </c>
      <c r="E20" s="18">
        <f t="shared" si="0"/>
        <v>2800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>
        <v>3473.06</v>
      </c>
      <c r="V20" s="19"/>
      <c r="W20" s="20">
        <v>3469.28</v>
      </c>
      <c r="X20" s="19"/>
      <c r="Y20" s="19"/>
      <c r="Z20" s="19"/>
      <c r="AA20" s="19"/>
      <c r="AB20" s="22">
        <v>3487.43</v>
      </c>
    </row>
    <row r="21" spans="1:28" s="51" customFormat="1" ht="22.5" customHeight="1">
      <c r="A21" s="14">
        <v>17</v>
      </c>
      <c r="B21" s="50" t="s">
        <v>66</v>
      </c>
      <c r="C21" s="16">
        <v>30</v>
      </c>
      <c r="D21" s="29">
        <v>10</v>
      </c>
      <c r="E21" s="18">
        <f t="shared" si="0"/>
        <v>300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>
        <v>307.48</v>
      </c>
      <c r="V21" s="19"/>
      <c r="W21" s="20">
        <v>307.15</v>
      </c>
      <c r="X21" s="19"/>
      <c r="Y21" s="19"/>
      <c r="Z21" s="19"/>
      <c r="AA21" s="19"/>
      <c r="AB21" s="22">
        <v>307.48</v>
      </c>
    </row>
    <row r="22" spans="1:28" s="21" customFormat="1" ht="22.5" customHeight="1">
      <c r="A22" s="14">
        <v>18</v>
      </c>
      <c r="B22" s="50" t="s">
        <v>66</v>
      </c>
      <c r="C22" s="16">
        <v>30</v>
      </c>
      <c r="D22" s="52">
        <v>12</v>
      </c>
      <c r="E22" s="18">
        <f t="shared" si="0"/>
        <v>360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>
        <v>356.72</v>
      </c>
      <c r="V22" s="19"/>
      <c r="W22" s="20">
        <v>353.16</v>
      </c>
      <c r="X22" s="19"/>
      <c r="Y22" s="19"/>
      <c r="Z22" s="19"/>
      <c r="AA22" s="19"/>
      <c r="AB22" s="22">
        <v>353.48</v>
      </c>
    </row>
    <row r="23" spans="1:28" s="21" customFormat="1" ht="22.5" customHeight="1">
      <c r="A23" s="14">
        <v>19</v>
      </c>
      <c r="B23" s="50" t="s">
        <v>67</v>
      </c>
      <c r="C23" s="16">
        <v>30</v>
      </c>
      <c r="D23" s="52">
        <v>18</v>
      </c>
      <c r="E23" s="18">
        <f t="shared" si="0"/>
        <v>540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21" customFormat="1" ht="22.5" customHeight="1">
      <c r="A24" s="14">
        <v>20</v>
      </c>
      <c r="B24" s="50" t="s">
        <v>67</v>
      </c>
      <c r="C24" s="16">
        <v>30</v>
      </c>
      <c r="D24" s="52">
        <v>18</v>
      </c>
      <c r="E24" s="18">
        <f t="shared" si="0"/>
        <v>540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21" customFormat="1" ht="22.5" customHeight="1">
      <c r="A25" s="14">
        <v>21</v>
      </c>
      <c r="B25" s="28" t="s">
        <v>68</v>
      </c>
      <c r="C25" s="16">
        <v>8000</v>
      </c>
      <c r="D25" s="29">
        <v>4.8</v>
      </c>
      <c r="E25" s="18">
        <f t="shared" si="0"/>
        <v>38400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>
        <v>67651.2</v>
      </c>
      <c r="V25" s="19"/>
      <c r="W25" s="20">
        <v>71020.8</v>
      </c>
      <c r="X25" s="19"/>
      <c r="Y25" s="19"/>
      <c r="Z25" s="19"/>
      <c r="AA25" s="19"/>
      <c r="AB25" s="22">
        <v>64022.4</v>
      </c>
    </row>
    <row r="26" spans="1:28" s="21" customFormat="1" ht="22.5" customHeight="1">
      <c r="A26" s="14">
        <v>22</v>
      </c>
      <c r="B26" s="53" t="s">
        <v>69</v>
      </c>
      <c r="C26" s="16">
        <v>4000</v>
      </c>
      <c r="D26" s="54">
        <v>4.2</v>
      </c>
      <c r="E26" s="18">
        <f t="shared" si="0"/>
        <v>16800</v>
      </c>
      <c r="F26" s="19"/>
      <c r="G26" s="19"/>
      <c r="H26" s="19"/>
      <c r="I26" s="19"/>
      <c r="J26" s="19"/>
      <c r="K26" s="19"/>
      <c r="L26" s="19"/>
      <c r="M26" s="19"/>
      <c r="N26" s="20">
        <v>19548</v>
      </c>
      <c r="O26" s="19"/>
      <c r="P26" s="19"/>
      <c r="Q26" s="19"/>
      <c r="R26" s="19"/>
      <c r="S26" s="19"/>
      <c r="T26" s="19"/>
      <c r="U26" s="20">
        <v>20001.6</v>
      </c>
      <c r="V26" s="19"/>
      <c r="W26" s="20">
        <v>20217.6</v>
      </c>
      <c r="X26" s="20">
        <v>20736</v>
      </c>
      <c r="Y26" s="19"/>
      <c r="Z26" s="19"/>
      <c r="AA26" s="19"/>
      <c r="AB26" s="22">
        <v>20088</v>
      </c>
    </row>
    <row r="27" spans="1:28" s="21" customFormat="1" ht="22.5" customHeight="1">
      <c r="A27" s="14">
        <v>23</v>
      </c>
      <c r="B27" s="55" t="s">
        <v>70</v>
      </c>
      <c r="C27" s="16">
        <v>300</v>
      </c>
      <c r="D27" s="56">
        <v>105</v>
      </c>
      <c r="E27" s="18">
        <f t="shared" si="0"/>
        <v>31500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>
        <v>31752</v>
      </c>
      <c r="V27" s="19"/>
      <c r="W27" s="20">
        <v>31752</v>
      </c>
      <c r="X27" s="19"/>
      <c r="Y27" s="19"/>
      <c r="Z27" s="19"/>
      <c r="AA27" s="19"/>
      <c r="AB27" s="19"/>
    </row>
    <row r="28" spans="1:28" s="21" customFormat="1" ht="22.5" customHeight="1">
      <c r="A28" s="14">
        <v>24</v>
      </c>
      <c r="B28" s="57" t="s">
        <v>71</v>
      </c>
      <c r="C28" s="16">
        <v>30</v>
      </c>
      <c r="D28" s="58">
        <v>20</v>
      </c>
      <c r="E28" s="18">
        <f t="shared" si="0"/>
        <v>600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>
        <v>943.16</v>
      </c>
      <c r="V28" s="19"/>
      <c r="W28" s="20">
        <v>945.76</v>
      </c>
      <c r="X28" s="19"/>
      <c r="Y28" s="19"/>
      <c r="Z28" s="19"/>
      <c r="AA28" s="19"/>
      <c r="AB28" s="22">
        <v>899.42</v>
      </c>
    </row>
    <row r="29" spans="1:28" s="21" customFormat="1" ht="22.5" customHeight="1">
      <c r="A29" s="14">
        <v>25</v>
      </c>
      <c r="B29" s="57" t="s">
        <v>71</v>
      </c>
      <c r="C29" s="16">
        <v>30</v>
      </c>
      <c r="D29" s="58">
        <v>21.5</v>
      </c>
      <c r="E29" s="18">
        <f t="shared" si="0"/>
        <v>645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>
        <v>976.21</v>
      </c>
      <c r="V29" s="19"/>
      <c r="W29" s="20">
        <v>978.8</v>
      </c>
      <c r="X29" s="19"/>
      <c r="Y29" s="19"/>
      <c r="Z29" s="19"/>
      <c r="AA29" s="19"/>
      <c r="AB29" s="22">
        <v>930.85</v>
      </c>
    </row>
    <row r="30" spans="1:28" s="21" customFormat="1" ht="22.5" customHeight="1">
      <c r="A30" s="14">
        <v>26</v>
      </c>
      <c r="B30" s="57" t="s">
        <v>72</v>
      </c>
      <c r="C30" s="16">
        <v>15</v>
      </c>
      <c r="D30" s="58">
        <v>3</v>
      </c>
      <c r="E30" s="18">
        <f t="shared" si="0"/>
        <v>45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>
        <v>66.1</v>
      </c>
      <c r="V30" s="19"/>
      <c r="W30" s="20">
        <v>61.88</v>
      </c>
      <c r="X30" s="19"/>
      <c r="Y30" s="19"/>
      <c r="Z30" s="19"/>
      <c r="AA30" s="19"/>
      <c r="AB30" s="19"/>
    </row>
    <row r="31" spans="1:28" s="21" customFormat="1" ht="22.5" customHeight="1">
      <c r="A31" s="14">
        <v>27</v>
      </c>
      <c r="B31" s="50" t="s">
        <v>73</v>
      </c>
      <c r="C31" s="16">
        <v>100</v>
      </c>
      <c r="D31" s="29">
        <v>9.5</v>
      </c>
      <c r="E31" s="18">
        <f t="shared" si="0"/>
        <v>950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>
        <v>976.32</v>
      </c>
      <c r="V31" s="19"/>
      <c r="W31" s="20">
        <v>953.64</v>
      </c>
      <c r="X31" s="19"/>
      <c r="Y31" s="19"/>
      <c r="Z31" s="19"/>
      <c r="AA31" s="19"/>
      <c r="AB31" s="19"/>
    </row>
    <row r="32" spans="1:28" s="21" customFormat="1" ht="22.5" customHeight="1">
      <c r="A32" s="14">
        <v>28</v>
      </c>
      <c r="B32" s="15" t="s">
        <v>74</v>
      </c>
      <c r="C32" s="16">
        <v>100</v>
      </c>
      <c r="D32" s="17">
        <v>4.2</v>
      </c>
      <c r="E32" s="18">
        <f t="shared" si="0"/>
        <v>420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>
        <v>436.32</v>
      </c>
      <c r="V32" s="19"/>
      <c r="W32" s="20">
        <v>426.6</v>
      </c>
      <c r="X32" s="19"/>
      <c r="Y32" s="19"/>
      <c r="Z32" s="19"/>
      <c r="AA32" s="19"/>
      <c r="AB32" s="22">
        <v>427.68</v>
      </c>
    </row>
    <row r="33" spans="1:28" s="21" customFormat="1" ht="22.5" customHeight="1">
      <c r="A33" s="14">
        <v>29</v>
      </c>
      <c r="B33" s="59" t="s">
        <v>75</v>
      </c>
      <c r="C33" s="16">
        <v>600</v>
      </c>
      <c r="D33" s="60">
        <v>23</v>
      </c>
      <c r="E33" s="18">
        <f t="shared" si="0"/>
        <v>13800</v>
      </c>
      <c r="F33" s="19"/>
      <c r="G33" s="19"/>
      <c r="H33" s="19"/>
      <c r="I33" s="19"/>
      <c r="J33" s="19"/>
      <c r="K33" s="19"/>
      <c r="L33" s="19"/>
      <c r="M33" s="19"/>
      <c r="N33" s="20">
        <v>11534.4</v>
      </c>
      <c r="O33" s="19"/>
      <c r="P33" s="19"/>
      <c r="Q33" s="19"/>
      <c r="R33" s="19"/>
      <c r="S33" s="19"/>
      <c r="T33" s="19"/>
      <c r="U33" s="19"/>
      <c r="V33" s="19"/>
      <c r="W33" s="19"/>
      <c r="X33" s="20">
        <v>16200</v>
      </c>
      <c r="Y33" s="19"/>
      <c r="Z33" s="19"/>
      <c r="AA33" s="19"/>
      <c r="AB33" s="19"/>
    </row>
    <row r="34" spans="1:28" s="21" customFormat="1" ht="22.5" customHeight="1">
      <c r="A34" s="14">
        <v>30</v>
      </c>
      <c r="B34" s="61" t="s">
        <v>76</v>
      </c>
      <c r="C34" s="16">
        <v>8000</v>
      </c>
      <c r="D34" s="62">
        <v>13</v>
      </c>
      <c r="E34" s="18">
        <f t="shared" si="0"/>
        <v>104000</v>
      </c>
      <c r="F34" s="19"/>
      <c r="G34" s="19"/>
      <c r="H34" s="19"/>
      <c r="I34" s="19"/>
      <c r="J34" s="19"/>
      <c r="K34" s="19"/>
      <c r="L34" s="19"/>
      <c r="M34" s="20">
        <v>109728</v>
      </c>
      <c r="N34" s="19"/>
      <c r="O34" s="19"/>
      <c r="P34" s="19"/>
      <c r="Q34" s="19"/>
      <c r="R34" s="19"/>
      <c r="S34" s="19"/>
      <c r="T34" s="19"/>
      <c r="U34" s="20">
        <v>109900.8</v>
      </c>
      <c r="V34" s="19"/>
      <c r="W34" s="20">
        <v>109814.4</v>
      </c>
      <c r="X34" s="19"/>
      <c r="Y34" s="19"/>
      <c r="Z34" s="19"/>
      <c r="AA34" s="19"/>
      <c r="AB34" s="19"/>
    </row>
    <row r="35" spans="1:28" s="21" customFormat="1" ht="22.5" customHeight="1">
      <c r="A35" s="14">
        <v>31</v>
      </c>
      <c r="B35" s="33" t="s">
        <v>77</v>
      </c>
      <c r="C35" s="34">
        <v>100</v>
      </c>
      <c r="D35" s="63">
        <v>9.5</v>
      </c>
      <c r="E35" s="36">
        <f t="shared" si="0"/>
        <v>950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>
        <v>3301.56</v>
      </c>
      <c r="V35" s="19"/>
      <c r="W35" s="20">
        <v>1410.48</v>
      </c>
      <c r="X35" s="19"/>
      <c r="Y35" s="19"/>
      <c r="Z35" s="19"/>
      <c r="AA35" s="19"/>
      <c r="AB35" s="19"/>
    </row>
    <row r="36" spans="1:28" s="21" customFormat="1" ht="22.5" customHeight="1">
      <c r="A36" s="14">
        <v>32</v>
      </c>
      <c r="B36" s="64" t="s">
        <v>78</v>
      </c>
      <c r="C36" s="24">
        <v>60</v>
      </c>
      <c r="D36" s="65">
        <v>240</v>
      </c>
      <c r="E36" s="18">
        <f t="shared" si="0"/>
        <v>14400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>
        <v>15314.83</v>
      </c>
      <c r="V36" s="19"/>
      <c r="W36" s="20">
        <v>14839.85</v>
      </c>
      <c r="X36" s="19"/>
      <c r="Y36" s="19"/>
      <c r="Z36" s="19"/>
      <c r="AA36" s="19"/>
      <c r="AB36" s="19"/>
    </row>
    <row r="37" spans="1:28" s="21" customFormat="1" ht="22.5" customHeight="1">
      <c r="A37" s="14">
        <v>33</v>
      </c>
      <c r="B37" s="66" t="s">
        <v>79</v>
      </c>
      <c r="C37" s="67">
        <v>40</v>
      </c>
      <c r="D37" s="68">
        <v>32</v>
      </c>
      <c r="E37" s="18">
        <f t="shared" si="0"/>
        <v>1280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>
        <v>1301.18</v>
      </c>
      <c r="X37" s="19"/>
      <c r="Y37" s="19"/>
      <c r="Z37" s="19"/>
      <c r="AA37" s="19"/>
      <c r="AB37" s="19"/>
    </row>
    <row r="38" spans="1:28" s="21" customFormat="1" ht="22.5" customHeight="1">
      <c r="A38" s="14">
        <v>34</v>
      </c>
      <c r="B38" s="32" t="s">
        <v>80</v>
      </c>
      <c r="C38" s="16">
        <v>50</v>
      </c>
      <c r="D38" s="17">
        <v>14</v>
      </c>
      <c r="E38" s="36">
        <f t="shared" si="0"/>
        <v>700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>
        <v>583.2</v>
      </c>
      <c r="V38" s="19"/>
      <c r="W38" s="20">
        <v>707.94</v>
      </c>
      <c r="X38" s="19"/>
      <c r="Y38" s="19"/>
      <c r="Z38" s="19"/>
      <c r="AA38" s="19"/>
      <c r="AB38" s="22">
        <v>709.02</v>
      </c>
    </row>
    <row r="39" spans="1:28" s="21" customFormat="1" ht="22.5" customHeight="1">
      <c r="A39" s="14">
        <v>35</v>
      </c>
      <c r="B39" s="15" t="s">
        <v>81</v>
      </c>
      <c r="C39" s="16">
        <v>750</v>
      </c>
      <c r="D39" s="17">
        <v>65</v>
      </c>
      <c r="E39" s="18">
        <f t="shared" si="0"/>
        <v>48750</v>
      </c>
      <c r="F39" s="19"/>
      <c r="G39" s="19"/>
      <c r="H39" s="20">
        <v>81000</v>
      </c>
      <c r="I39" s="19"/>
      <c r="J39" s="19"/>
      <c r="K39" s="20">
        <v>102400.2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21" customFormat="1" ht="22.5" customHeight="1">
      <c r="A40" s="14">
        <v>36</v>
      </c>
      <c r="B40" s="69" t="s">
        <v>82</v>
      </c>
      <c r="C40" s="16">
        <v>600</v>
      </c>
      <c r="D40" s="52">
        <v>15</v>
      </c>
      <c r="E40" s="36">
        <f t="shared" si="0"/>
        <v>9000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21" customFormat="1" ht="22.5" customHeight="1">
      <c r="A41" s="14">
        <v>37</v>
      </c>
      <c r="B41" s="50" t="s">
        <v>83</v>
      </c>
      <c r="C41" s="16">
        <v>80</v>
      </c>
      <c r="D41" s="29">
        <v>9</v>
      </c>
      <c r="E41" s="18">
        <f t="shared" si="0"/>
        <v>720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>
        <v>785.38</v>
      </c>
      <c r="V41" s="19"/>
      <c r="W41" s="20">
        <v>1342.66</v>
      </c>
      <c r="X41" s="19"/>
      <c r="Y41" s="19"/>
      <c r="Z41" s="19"/>
      <c r="AA41" s="19"/>
      <c r="AB41" s="22">
        <v>1570.75</v>
      </c>
    </row>
    <row r="42" spans="1:28" s="21" customFormat="1" ht="22.5" customHeight="1">
      <c r="A42" s="14">
        <v>38</v>
      </c>
      <c r="B42" s="70" t="s">
        <v>84</v>
      </c>
      <c r="C42" s="16">
        <v>10</v>
      </c>
      <c r="D42" s="71">
        <v>20</v>
      </c>
      <c r="E42" s="36">
        <f t="shared" si="0"/>
        <v>200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>
        <v>131.76</v>
      </c>
      <c r="V42" s="19"/>
      <c r="W42" s="20">
        <v>130.79</v>
      </c>
      <c r="X42" s="19"/>
      <c r="Y42" s="19"/>
      <c r="Z42" s="19"/>
      <c r="AA42" s="19"/>
      <c r="AB42" s="19"/>
    </row>
    <row r="43" spans="1:28" s="21" customFormat="1" ht="22.5" customHeight="1">
      <c r="A43" s="14">
        <v>39</v>
      </c>
      <c r="B43" s="23" t="s">
        <v>85</v>
      </c>
      <c r="C43" s="24">
        <v>30</v>
      </c>
      <c r="D43" s="25">
        <v>29</v>
      </c>
      <c r="E43" s="18">
        <f t="shared" si="0"/>
        <v>870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>
        <v>867.35</v>
      </c>
      <c r="V43" s="19"/>
      <c r="W43" s="20">
        <v>866.05</v>
      </c>
      <c r="X43" s="19"/>
      <c r="Y43" s="19"/>
      <c r="Z43" s="19"/>
      <c r="AA43" s="19"/>
      <c r="AB43" s="19"/>
    </row>
    <row r="44" spans="1:28" s="21" customFormat="1" ht="22.5" customHeight="1">
      <c r="A44" s="14">
        <v>40</v>
      </c>
      <c r="B44" s="23" t="s">
        <v>85</v>
      </c>
      <c r="C44" s="24">
        <v>30</v>
      </c>
      <c r="D44" s="25">
        <v>54</v>
      </c>
      <c r="E44" s="36">
        <f t="shared" si="0"/>
        <v>1620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>
        <v>1636.2</v>
      </c>
      <c r="V44" s="19"/>
      <c r="W44" s="20">
        <v>1627.78</v>
      </c>
      <c r="X44" s="19"/>
      <c r="Y44" s="19"/>
      <c r="Z44" s="19"/>
      <c r="AA44" s="19"/>
      <c r="AB44" s="19"/>
    </row>
    <row r="45" spans="1:28" s="21" customFormat="1" ht="22.5" customHeight="1">
      <c r="A45" s="14">
        <v>41</v>
      </c>
      <c r="B45" s="15" t="s">
        <v>86</v>
      </c>
      <c r="C45" s="16">
        <v>1000</v>
      </c>
      <c r="D45" s="17">
        <v>5.2</v>
      </c>
      <c r="E45" s="18">
        <f t="shared" si="0"/>
        <v>5200</v>
      </c>
      <c r="F45" s="19"/>
      <c r="G45" s="19"/>
      <c r="H45" s="19"/>
      <c r="I45" s="19"/>
      <c r="J45" s="20">
        <v>5940</v>
      </c>
      <c r="K45" s="19"/>
      <c r="L45" s="19"/>
      <c r="M45" s="19"/>
      <c r="N45" s="20">
        <v>4752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21" customFormat="1" ht="22.5" customHeight="1">
      <c r="A46" s="14">
        <v>42</v>
      </c>
      <c r="B46" s="70" t="s">
        <v>87</v>
      </c>
      <c r="C46" s="16">
        <v>30</v>
      </c>
      <c r="D46" s="71">
        <v>200</v>
      </c>
      <c r="E46" s="36">
        <f t="shared" si="0"/>
        <v>6000</v>
      </c>
      <c r="F46" s="19"/>
      <c r="G46" s="19"/>
      <c r="H46" s="19"/>
      <c r="I46" s="19"/>
      <c r="J46" s="20">
        <v>7938</v>
      </c>
      <c r="K46" s="19"/>
      <c r="L46" s="19"/>
      <c r="M46" s="19"/>
      <c r="N46" s="20">
        <v>5793.12</v>
      </c>
      <c r="O46" s="19"/>
      <c r="P46" s="19"/>
      <c r="Q46" s="19"/>
      <c r="R46" s="19"/>
      <c r="S46" s="19"/>
      <c r="T46" s="19"/>
      <c r="U46" s="20">
        <v>5975.86</v>
      </c>
      <c r="V46" s="19"/>
      <c r="W46" s="20">
        <v>5583.82</v>
      </c>
      <c r="X46" s="19"/>
      <c r="Y46" s="19"/>
      <c r="Z46" s="19"/>
      <c r="AA46" s="19"/>
      <c r="AB46" s="19"/>
    </row>
    <row r="47" spans="1:28" s="21" customFormat="1" ht="22.5" customHeight="1">
      <c r="A47" s="14">
        <v>43</v>
      </c>
      <c r="B47" s="72" t="s">
        <v>88</v>
      </c>
      <c r="C47" s="16">
        <v>20</v>
      </c>
      <c r="D47" s="17">
        <v>6</v>
      </c>
      <c r="E47" s="18">
        <f t="shared" si="0"/>
        <v>120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>
        <v>168.91</v>
      </c>
      <c r="V47" s="19"/>
      <c r="W47" s="20">
        <v>168.91</v>
      </c>
      <c r="X47" s="19"/>
      <c r="Y47" s="19"/>
      <c r="Z47" s="19"/>
      <c r="AA47" s="19"/>
      <c r="AB47" s="19"/>
    </row>
    <row r="48" spans="1:28" s="21" customFormat="1" ht="22.5" customHeight="1">
      <c r="A48" s="14">
        <v>44</v>
      </c>
      <c r="B48" s="50" t="s">
        <v>89</v>
      </c>
      <c r="C48" s="16">
        <v>15</v>
      </c>
      <c r="D48" s="29">
        <v>34</v>
      </c>
      <c r="E48" s="36">
        <f t="shared" si="0"/>
        <v>510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>
        <v>506.09</v>
      </c>
      <c r="V48" s="19"/>
      <c r="W48" s="20">
        <v>501.23</v>
      </c>
      <c r="X48" s="19"/>
      <c r="Y48" s="19"/>
      <c r="Z48" s="19"/>
      <c r="AA48" s="19"/>
      <c r="AB48" s="19"/>
    </row>
    <row r="49" spans="1:28" s="21" customFormat="1" ht="22.5" customHeight="1">
      <c r="A49" s="14">
        <v>45</v>
      </c>
      <c r="B49" s="50" t="s">
        <v>89</v>
      </c>
      <c r="C49" s="16">
        <v>30</v>
      </c>
      <c r="D49" s="29">
        <v>35</v>
      </c>
      <c r="E49" s="18">
        <f t="shared" si="0"/>
        <v>1050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>
        <v>1012.18</v>
      </c>
      <c r="V49" s="19"/>
      <c r="W49" s="20">
        <v>1002.46</v>
      </c>
      <c r="X49" s="19"/>
      <c r="Y49" s="19"/>
      <c r="Z49" s="19"/>
      <c r="AA49" s="19"/>
      <c r="AB49" s="19"/>
    </row>
    <row r="50" spans="1:28" s="43" customFormat="1" ht="22.5" customHeight="1">
      <c r="A50" s="14">
        <v>46</v>
      </c>
      <c r="B50" s="70" t="s">
        <v>90</v>
      </c>
      <c r="C50" s="38">
        <v>20</v>
      </c>
      <c r="D50" s="73">
        <v>1182.5</v>
      </c>
      <c r="E50" s="74">
        <f t="shared" si="0"/>
        <v>23650</v>
      </c>
      <c r="F50" s="41"/>
      <c r="G50" s="4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42">
        <v>23359.32</v>
      </c>
      <c r="V50" s="19"/>
      <c r="W50" s="42">
        <v>23263.42</v>
      </c>
      <c r="X50" s="19"/>
      <c r="Y50" s="19"/>
      <c r="Z50" s="19"/>
      <c r="AA50" s="19"/>
      <c r="AB50" s="22">
        <v>23684.4</v>
      </c>
    </row>
    <row r="51" spans="1:28" s="21" customFormat="1" ht="22.5" customHeight="1">
      <c r="A51" s="14">
        <v>47</v>
      </c>
      <c r="B51" s="50" t="s">
        <v>91</v>
      </c>
      <c r="C51" s="16">
        <v>15</v>
      </c>
      <c r="D51" s="17">
        <v>45</v>
      </c>
      <c r="E51" s="18">
        <f t="shared" si="0"/>
        <v>675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>
        <v>583.04</v>
      </c>
      <c r="V51" s="19"/>
      <c r="W51" s="20">
        <v>681.86</v>
      </c>
      <c r="X51" s="19"/>
      <c r="Y51" s="19"/>
      <c r="Z51" s="19"/>
      <c r="AA51" s="19"/>
      <c r="AB51" s="19"/>
    </row>
    <row r="52" spans="1:28" s="21" customFormat="1" ht="22.5" customHeight="1">
      <c r="A52" s="14">
        <v>48</v>
      </c>
      <c r="B52" s="70" t="s">
        <v>92</v>
      </c>
      <c r="C52" s="16">
        <v>500</v>
      </c>
      <c r="D52" s="71">
        <v>10.5</v>
      </c>
      <c r="E52" s="36">
        <f t="shared" si="0"/>
        <v>5250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>
        <v>7884</v>
      </c>
      <c r="V52" s="19"/>
      <c r="W52" s="19"/>
      <c r="X52" s="19"/>
      <c r="Y52" s="19"/>
      <c r="Z52" s="19"/>
      <c r="AA52" s="19"/>
      <c r="AB52" s="19"/>
    </row>
    <row r="53" spans="1:28" s="21" customFormat="1" ht="22.5" customHeight="1">
      <c r="A53" s="14">
        <v>49</v>
      </c>
      <c r="B53" s="32" t="s">
        <v>93</v>
      </c>
      <c r="C53" s="75">
        <v>30</v>
      </c>
      <c r="D53" s="52">
        <v>325</v>
      </c>
      <c r="E53" s="18">
        <f t="shared" si="0"/>
        <v>9750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>
        <v>9023.72</v>
      </c>
      <c r="V53" s="19"/>
      <c r="W53" s="19"/>
      <c r="X53" s="19"/>
      <c r="Y53" s="19"/>
      <c r="Z53" s="19"/>
      <c r="AA53" s="19"/>
      <c r="AB53" s="19"/>
    </row>
    <row r="54" spans="1:28" s="78" customFormat="1" ht="29.25" customHeight="1">
      <c r="A54" s="14">
        <v>50</v>
      </c>
      <c r="B54" s="64" t="s">
        <v>94</v>
      </c>
      <c r="C54" s="24">
        <v>30</v>
      </c>
      <c r="D54" s="65">
        <v>40</v>
      </c>
      <c r="E54" s="36">
        <f t="shared" si="0"/>
        <v>1200</v>
      </c>
      <c r="F54" s="76"/>
      <c r="G54" s="7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77">
        <v>1258.74</v>
      </c>
      <c r="V54" s="19"/>
      <c r="W54" s="77">
        <v>1213.38</v>
      </c>
      <c r="X54" s="19"/>
      <c r="Y54" s="19"/>
      <c r="Z54" s="19"/>
      <c r="AA54" s="19"/>
      <c r="AB54" s="19"/>
    </row>
    <row r="55" spans="1:28" s="43" customFormat="1" ht="22.5" customHeight="1">
      <c r="A55" s="14">
        <v>51</v>
      </c>
      <c r="B55" s="79" t="s">
        <v>95</v>
      </c>
      <c r="C55" s="80">
        <v>20</v>
      </c>
      <c r="D55" s="81">
        <v>450</v>
      </c>
      <c r="E55" s="18">
        <f t="shared" si="0"/>
        <v>9000</v>
      </c>
      <c r="F55" s="41"/>
      <c r="G55" s="41"/>
      <c r="H55" s="42">
        <v>961.2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43" customFormat="1" ht="22.5" customHeight="1">
      <c r="A56" s="14">
        <v>52</v>
      </c>
      <c r="B56" s="82" t="s">
        <v>96</v>
      </c>
      <c r="C56" s="83">
        <v>15</v>
      </c>
      <c r="D56" s="81">
        <v>850</v>
      </c>
      <c r="E56" s="84">
        <f t="shared" si="0"/>
        <v>12750</v>
      </c>
      <c r="F56" s="41"/>
      <c r="G56" s="41"/>
      <c r="H56" s="41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42">
        <v>16200</v>
      </c>
      <c r="W56" s="19"/>
      <c r="X56" s="19"/>
      <c r="Y56" s="19"/>
      <c r="Z56" s="19"/>
      <c r="AA56" s="19"/>
      <c r="AB56" s="19"/>
    </row>
    <row r="57" spans="1:28" s="21" customFormat="1" ht="22.5" customHeight="1">
      <c r="A57" s="14">
        <v>53</v>
      </c>
      <c r="B57" s="15" t="s">
        <v>97</v>
      </c>
      <c r="C57" s="16">
        <v>500</v>
      </c>
      <c r="D57" s="17">
        <v>7</v>
      </c>
      <c r="E57" s="36">
        <f t="shared" si="0"/>
        <v>3500</v>
      </c>
      <c r="F57" s="19"/>
      <c r="G57" s="19"/>
      <c r="H57" s="41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>
        <v>4131</v>
      </c>
      <c r="V57" s="20">
        <v>14580</v>
      </c>
      <c r="W57" s="19"/>
      <c r="X57" s="19"/>
      <c r="Y57" s="19"/>
      <c r="Z57" s="19"/>
      <c r="AA57" s="19"/>
      <c r="AB57" s="19"/>
    </row>
    <row r="58" spans="1:28" s="21" customFormat="1" ht="22.5" customHeight="1">
      <c r="A58" s="14">
        <v>54</v>
      </c>
      <c r="B58" s="85" t="s">
        <v>98</v>
      </c>
      <c r="C58" s="34">
        <v>50</v>
      </c>
      <c r="D58" s="86">
        <v>15</v>
      </c>
      <c r="E58" s="18">
        <f t="shared" si="0"/>
        <v>750</v>
      </c>
      <c r="F58" s="19"/>
      <c r="G58" s="19"/>
      <c r="H58" s="41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>
        <v>976.86</v>
      </c>
      <c r="V58" s="19"/>
      <c r="W58" s="19"/>
      <c r="X58" s="19"/>
      <c r="Y58" s="19"/>
      <c r="Z58" s="19"/>
      <c r="AA58" s="19"/>
      <c r="AB58" s="19"/>
    </row>
    <row r="59" spans="1:28" s="21" customFormat="1" ht="22.5" customHeight="1">
      <c r="A59" s="14">
        <v>55</v>
      </c>
      <c r="B59" s="15" t="s">
        <v>99</v>
      </c>
      <c r="C59" s="75">
        <v>150</v>
      </c>
      <c r="D59" s="17">
        <v>208.25</v>
      </c>
      <c r="E59" s="36">
        <f t="shared" si="0"/>
        <v>31237.5</v>
      </c>
      <c r="F59" s="19"/>
      <c r="G59" s="19"/>
      <c r="H59" s="41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0">
        <v>49549.32</v>
      </c>
      <c r="X59" s="19"/>
      <c r="Y59" s="19"/>
      <c r="Z59" s="19"/>
      <c r="AA59" s="19"/>
      <c r="AB59" s="19"/>
    </row>
    <row r="60" spans="1:28" s="21" customFormat="1" ht="22.5" customHeight="1">
      <c r="A60" s="14">
        <v>56</v>
      </c>
      <c r="B60" s="87" t="s">
        <v>100</v>
      </c>
      <c r="C60" s="88">
        <v>20</v>
      </c>
      <c r="D60" s="68">
        <v>52</v>
      </c>
      <c r="E60" s="18">
        <f t="shared" si="0"/>
        <v>1040</v>
      </c>
      <c r="F60" s="20">
        <v>864</v>
      </c>
      <c r="G60" s="19"/>
      <c r="H60" s="41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>
        <v>2703.02</v>
      </c>
      <c r="V60" s="19"/>
      <c r="W60" s="20">
        <v>975.24</v>
      </c>
      <c r="X60" s="19"/>
      <c r="Y60" s="19"/>
      <c r="Z60" s="19"/>
      <c r="AA60" s="19"/>
      <c r="AB60" s="19"/>
    </row>
    <row r="61" spans="1:28" s="21" customFormat="1" ht="22.5" customHeight="1">
      <c r="A61" s="14">
        <v>57</v>
      </c>
      <c r="B61" s="89" t="s">
        <v>101</v>
      </c>
      <c r="C61" s="75">
        <v>50</v>
      </c>
      <c r="D61" s="71">
        <v>20</v>
      </c>
      <c r="E61" s="36">
        <f t="shared" si="0"/>
        <v>1000</v>
      </c>
      <c r="F61" s="19"/>
      <c r="G61" s="19"/>
      <c r="H61" s="41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>
        <v>818.1</v>
      </c>
      <c r="V61" s="19"/>
      <c r="W61" s="19"/>
      <c r="X61" s="19"/>
      <c r="Y61" s="19"/>
      <c r="Z61" s="19"/>
      <c r="AA61" s="19"/>
      <c r="AB61" s="22">
        <v>818.1</v>
      </c>
    </row>
    <row r="62" spans="1:28" s="27" customFormat="1" ht="22.5" customHeight="1">
      <c r="A62" s="14">
        <v>58</v>
      </c>
      <c r="B62" s="89" t="s">
        <v>101</v>
      </c>
      <c r="C62" s="75">
        <v>10</v>
      </c>
      <c r="D62" s="17">
        <v>320</v>
      </c>
      <c r="E62" s="18">
        <f t="shared" si="0"/>
        <v>3200</v>
      </c>
      <c r="F62" s="19"/>
      <c r="G62" s="19"/>
      <c r="H62" s="41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6">
        <v>5999.4</v>
      </c>
      <c r="V62" s="19"/>
      <c r="W62" s="19"/>
      <c r="X62" s="19"/>
      <c r="Y62" s="19"/>
      <c r="Z62" s="19"/>
      <c r="AA62" s="19"/>
      <c r="AB62" s="22">
        <v>5454</v>
      </c>
    </row>
    <row r="63" spans="1:28" s="27" customFormat="1" ht="22.5" customHeight="1">
      <c r="A63" s="14">
        <v>59</v>
      </c>
      <c r="B63" s="23" t="s">
        <v>102</v>
      </c>
      <c r="C63" s="24">
        <v>80</v>
      </c>
      <c r="D63" s="25">
        <v>16.5</v>
      </c>
      <c r="E63" s="36">
        <f t="shared" si="0"/>
        <v>1320</v>
      </c>
      <c r="F63" s="19"/>
      <c r="G63" s="19"/>
      <c r="H63" s="41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6">
        <v>977.18</v>
      </c>
      <c r="V63" s="19"/>
      <c r="W63" s="19"/>
      <c r="X63" s="19"/>
      <c r="Y63" s="19"/>
      <c r="Z63" s="19"/>
      <c r="AA63" s="19"/>
      <c r="AB63" s="19"/>
    </row>
    <row r="64" spans="1:28" s="21" customFormat="1" ht="22.5" customHeight="1">
      <c r="A64" s="14">
        <v>60</v>
      </c>
      <c r="B64" s="23" t="s">
        <v>102</v>
      </c>
      <c r="C64" s="24">
        <v>40</v>
      </c>
      <c r="D64" s="25">
        <v>16.5</v>
      </c>
      <c r="E64" s="18">
        <f t="shared" si="0"/>
        <v>660</v>
      </c>
      <c r="F64" s="19"/>
      <c r="G64" s="19"/>
      <c r="H64" s="41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>
        <v>688.18</v>
      </c>
      <c r="V64" s="19"/>
      <c r="W64" s="20">
        <v>691.63</v>
      </c>
      <c r="X64" s="19"/>
      <c r="Y64" s="19"/>
      <c r="Z64" s="19"/>
      <c r="AA64" s="19"/>
      <c r="AB64" s="19"/>
    </row>
    <row r="65" spans="1:28" s="21" customFormat="1" ht="22.5" customHeight="1">
      <c r="A65" s="14">
        <v>61</v>
      </c>
      <c r="B65" s="37" t="s">
        <v>103</v>
      </c>
      <c r="C65" s="90">
        <v>720</v>
      </c>
      <c r="D65" s="91">
        <v>33.5</v>
      </c>
      <c r="E65" s="36">
        <f t="shared" si="0"/>
        <v>24120</v>
      </c>
      <c r="F65" s="19"/>
      <c r="G65" s="19"/>
      <c r="H65" s="41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>
        <v>26578.37</v>
      </c>
      <c r="V65" s="19"/>
      <c r="W65" s="20">
        <v>35816.26</v>
      </c>
      <c r="X65" s="19"/>
      <c r="Y65" s="19"/>
      <c r="Z65" s="19"/>
      <c r="AA65" s="19"/>
      <c r="AB65" s="19"/>
    </row>
    <row r="66" spans="1:28" s="21" customFormat="1" ht="22.5" customHeight="1">
      <c r="A66" s="14">
        <v>62</v>
      </c>
      <c r="B66" s="92" t="s">
        <v>104</v>
      </c>
      <c r="C66" s="75">
        <v>1000</v>
      </c>
      <c r="D66" s="93">
        <v>4.4</v>
      </c>
      <c r="E66" s="18">
        <f t="shared" si="0"/>
        <v>4400</v>
      </c>
      <c r="F66" s="19"/>
      <c r="G66" s="19"/>
      <c r="H66" s="41"/>
      <c r="I66" s="19"/>
      <c r="J66" s="19"/>
      <c r="K66" s="19"/>
      <c r="L66" s="19"/>
      <c r="M66" s="19"/>
      <c r="N66" s="19"/>
      <c r="O66" s="19"/>
      <c r="P66" s="19"/>
      <c r="Q66" s="20">
        <v>5000.4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21" customFormat="1" ht="22.5" customHeight="1">
      <c r="A67" s="14">
        <v>63</v>
      </c>
      <c r="B67" s="94" t="s">
        <v>105</v>
      </c>
      <c r="C67" s="75">
        <v>500</v>
      </c>
      <c r="D67" s="95">
        <v>145</v>
      </c>
      <c r="E67" s="36">
        <f t="shared" si="0"/>
        <v>72500</v>
      </c>
      <c r="F67" s="19"/>
      <c r="G67" s="19"/>
      <c r="H67" s="41"/>
      <c r="I67" s="19"/>
      <c r="J67" s="19"/>
      <c r="K67" s="19"/>
      <c r="L67" s="19"/>
      <c r="M67" s="19"/>
      <c r="N67" s="20">
        <v>59238</v>
      </c>
      <c r="O67" s="19"/>
      <c r="P67" s="19"/>
      <c r="Q67" s="19"/>
      <c r="R67" s="19"/>
      <c r="S67" s="19"/>
      <c r="T67" s="19"/>
      <c r="U67" s="20">
        <v>58833</v>
      </c>
      <c r="V67" s="19"/>
      <c r="W67" s="20">
        <v>66965.4</v>
      </c>
      <c r="X67" s="19"/>
      <c r="Y67" s="19"/>
      <c r="Z67" s="19"/>
      <c r="AA67" s="19"/>
      <c r="AB67" s="22">
        <v>70340.4</v>
      </c>
    </row>
    <row r="68" spans="1:28" s="99" customFormat="1" ht="22.5" customHeight="1">
      <c r="A68" s="14">
        <v>64</v>
      </c>
      <c r="B68" s="96" t="s">
        <v>106</v>
      </c>
      <c r="C68" s="90">
        <v>15</v>
      </c>
      <c r="D68" s="97">
        <v>90</v>
      </c>
      <c r="E68" s="84">
        <f t="shared" si="0"/>
        <v>1350</v>
      </c>
      <c r="F68" s="98"/>
      <c r="G68" s="19"/>
      <c r="H68" s="41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>
        <v>1419.44</v>
      </c>
      <c r="X68" s="19"/>
      <c r="Y68" s="19"/>
      <c r="Z68" s="19"/>
      <c r="AA68" s="19"/>
      <c r="AB68" s="19"/>
    </row>
    <row r="69" spans="1:28" s="21" customFormat="1" ht="22.5" customHeight="1">
      <c r="A69" s="14">
        <v>65</v>
      </c>
      <c r="B69" s="15" t="s">
        <v>107</v>
      </c>
      <c r="C69" s="75">
        <v>400</v>
      </c>
      <c r="D69" s="17">
        <v>33</v>
      </c>
      <c r="E69" s="36">
        <f t="shared" si="0"/>
        <v>13200</v>
      </c>
      <c r="F69" s="19"/>
      <c r="G69" s="19"/>
      <c r="H69" s="41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>
        <v>10864.8</v>
      </c>
      <c r="V69" s="19"/>
      <c r="W69" s="20">
        <v>10804.32</v>
      </c>
      <c r="X69" s="19"/>
      <c r="Y69" s="19"/>
      <c r="Z69" s="19"/>
      <c r="AA69" s="19"/>
      <c r="AB69" s="22">
        <v>11344.32</v>
      </c>
    </row>
    <row r="70" spans="1:28" s="21" customFormat="1" ht="22.5" customHeight="1">
      <c r="A70" s="14">
        <v>66</v>
      </c>
      <c r="B70" s="28" t="s">
        <v>108</v>
      </c>
      <c r="C70" s="75">
        <v>100</v>
      </c>
      <c r="D70" s="29">
        <v>60</v>
      </c>
      <c r="E70" s="18">
        <f t="shared" si="0"/>
        <v>6000</v>
      </c>
      <c r="F70" s="19"/>
      <c r="G70" s="19"/>
      <c r="H70" s="41"/>
      <c r="I70" s="19"/>
      <c r="J70" s="19"/>
      <c r="K70" s="19"/>
      <c r="L70" s="19"/>
      <c r="M70" s="19"/>
      <c r="N70" s="20">
        <v>7452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21" customFormat="1" ht="22.5" customHeight="1">
      <c r="A71" s="14">
        <v>67</v>
      </c>
      <c r="B71" s="28" t="s">
        <v>108</v>
      </c>
      <c r="C71" s="75">
        <v>400</v>
      </c>
      <c r="D71" s="29">
        <v>110</v>
      </c>
      <c r="E71" s="36">
        <f t="shared" si="0"/>
        <v>44000</v>
      </c>
      <c r="F71" s="19"/>
      <c r="G71" s="19"/>
      <c r="H71" s="41"/>
      <c r="I71" s="19"/>
      <c r="J71" s="19"/>
      <c r="K71" s="19"/>
      <c r="L71" s="19"/>
      <c r="M71" s="19"/>
      <c r="N71" s="20">
        <v>45360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21" customFormat="1" ht="22.5" customHeight="1">
      <c r="A72" s="14">
        <v>68</v>
      </c>
      <c r="B72" s="23" t="s">
        <v>109</v>
      </c>
      <c r="C72" s="24">
        <v>350</v>
      </c>
      <c r="D72" s="25">
        <v>140</v>
      </c>
      <c r="E72" s="18">
        <f t="shared" si="0"/>
        <v>49000</v>
      </c>
      <c r="F72" s="19"/>
      <c r="G72" s="19"/>
      <c r="H72" s="41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>
        <v>47881.26</v>
      </c>
      <c r="V72" s="19"/>
      <c r="W72" s="20">
        <v>47877.48</v>
      </c>
      <c r="X72" s="19"/>
      <c r="Y72" s="19"/>
      <c r="Z72" s="19"/>
      <c r="AA72" s="19"/>
      <c r="AB72" s="22">
        <v>47866.14</v>
      </c>
    </row>
    <row r="73" spans="1:28" s="21" customFormat="1" ht="22.5" customHeight="1">
      <c r="A73" s="14">
        <v>69</v>
      </c>
      <c r="B73" s="32" t="s">
        <v>110</v>
      </c>
      <c r="C73" s="75">
        <v>300</v>
      </c>
      <c r="D73" s="17">
        <v>68</v>
      </c>
      <c r="E73" s="36">
        <f t="shared" si="0"/>
        <v>20400</v>
      </c>
      <c r="F73" s="19"/>
      <c r="G73" s="20">
        <v>44857.8</v>
      </c>
      <c r="H73" s="41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>
        <v>56998.08</v>
      </c>
      <c r="X73" s="19"/>
      <c r="Y73" s="19"/>
      <c r="Z73" s="20">
        <v>45360</v>
      </c>
      <c r="AA73" s="19"/>
      <c r="AB73" s="19"/>
    </row>
    <row r="74" spans="1:28" s="21" customFormat="1" ht="22.5" customHeight="1">
      <c r="A74" s="14">
        <v>70</v>
      </c>
      <c r="B74" s="32" t="s">
        <v>111</v>
      </c>
      <c r="C74" s="75">
        <v>50</v>
      </c>
      <c r="D74" s="17">
        <v>30</v>
      </c>
      <c r="E74" s="18">
        <f t="shared" si="0"/>
        <v>1500</v>
      </c>
      <c r="F74" s="19"/>
      <c r="G74" s="19"/>
      <c r="H74" s="41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>
        <v>608.58</v>
      </c>
      <c r="V74" s="19"/>
      <c r="W74" s="20">
        <v>272.16</v>
      </c>
      <c r="X74" s="19"/>
      <c r="Y74" s="19"/>
      <c r="Z74" s="19"/>
      <c r="AA74" s="19"/>
      <c r="AB74" s="22">
        <v>381.78</v>
      </c>
    </row>
    <row r="75" spans="1:28" s="21" customFormat="1" ht="22.5" customHeight="1">
      <c r="A75" s="14">
        <v>71</v>
      </c>
      <c r="B75" s="32" t="s">
        <v>111</v>
      </c>
      <c r="C75" s="75">
        <v>100</v>
      </c>
      <c r="D75" s="17">
        <v>40</v>
      </c>
      <c r="E75" s="36">
        <f t="shared" si="0"/>
        <v>4000</v>
      </c>
      <c r="F75" s="19"/>
      <c r="G75" s="19"/>
      <c r="H75" s="41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20">
        <v>981.72</v>
      </c>
      <c r="V75" s="19"/>
      <c r="W75" s="20">
        <v>980.64</v>
      </c>
      <c r="X75" s="19"/>
      <c r="Y75" s="19"/>
      <c r="Z75" s="19"/>
      <c r="AA75" s="19"/>
      <c r="AB75" s="22">
        <v>981.72</v>
      </c>
    </row>
    <row r="76" spans="1:28" s="21" customFormat="1" ht="22.5" customHeight="1">
      <c r="A76" s="14">
        <v>72</v>
      </c>
      <c r="B76" s="32" t="s">
        <v>111</v>
      </c>
      <c r="C76" s="75">
        <v>100</v>
      </c>
      <c r="D76" s="17">
        <v>60</v>
      </c>
      <c r="E76" s="18">
        <f t="shared" si="0"/>
        <v>6000</v>
      </c>
      <c r="F76" s="19"/>
      <c r="G76" s="19"/>
      <c r="H76" s="41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0">
        <v>1418.04</v>
      </c>
      <c r="V76" s="19"/>
      <c r="W76" s="20">
        <v>1405.08</v>
      </c>
      <c r="X76" s="19"/>
      <c r="Y76" s="19"/>
      <c r="Z76" s="19"/>
      <c r="AA76" s="19"/>
      <c r="AB76" s="22">
        <v>1418.04</v>
      </c>
    </row>
    <row r="77" spans="1:28" s="21" customFormat="1" ht="22.5" customHeight="1">
      <c r="A77" s="100">
        <v>73</v>
      </c>
      <c r="B77" s="37" t="s">
        <v>111</v>
      </c>
      <c r="C77" s="90">
        <v>90</v>
      </c>
      <c r="D77" s="91">
        <v>80</v>
      </c>
      <c r="E77" s="84">
        <f t="shared" si="0"/>
        <v>7200</v>
      </c>
      <c r="F77" s="19"/>
      <c r="G77" s="20">
        <v>4957.2</v>
      </c>
      <c r="H77" s="41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>
        <v>4889.16</v>
      </c>
      <c r="V77" s="19"/>
      <c r="W77" s="19"/>
      <c r="X77" s="19"/>
      <c r="Y77" s="19"/>
      <c r="Z77" s="20">
        <v>5054.4</v>
      </c>
      <c r="AA77" s="19"/>
      <c r="AB77" s="19"/>
    </row>
    <row r="78" spans="1:28" s="21" customFormat="1" ht="22.5" customHeight="1">
      <c r="A78" s="14">
        <v>74</v>
      </c>
      <c r="B78" s="15" t="s">
        <v>112</v>
      </c>
      <c r="C78" s="75">
        <v>150</v>
      </c>
      <c r="D78" s="17">
        <v>15.5</v>
      </c>
      <c r="E78" s="36">
        <f t="shared" si="0"/>
        <v>2325</v>
      </c>
      <c r="F78" s="19"/>
      <c r="G78" s="20">
        <v>1927.8</v>
      </c>
      <c r="H78" s="41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20">
        <v>1952.1</v>
      </c>
      <c r="V78" s="19"/>
      <c r="W78" s="20">
        <v>2107.62</v>
      </c>
      <c r="X78" s="19"/>
      <c r="Y78" s="19"/>
      <c r="Z78" s="19"/>
      <c r="AA78" s="19"/>
      <c r="AB78" s="19"/>
    </row>
    <row r="79" spans="1:28" s="21" customFormat="1" ht="22.5" customHeight="1">
      <c r="A79" s="14">
        <v>75</v>
      </c>
      <c r="B79" s="15" t="s">
        <v>112</v>
      </c>
      <c r="C79" s="75">
        <v>200</v>
      </c>
      <c r="D79" s="17">
        <v>10</v>
      </c>
      <c r="E79" s="18">
        <f t="shared" si="0"/>
        <v>2000</v>
      </c>
      <c r="F79" s="19"/>
      <c r="G79" s="20">
        <v>2376</v>
      </c>
      <c r="H79" s="41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>
        <v>2006.64</v>
      </c>
      <c r="V79" s="19"/>
      <c r="W79" s="20">
        <v>2041.2</v>
      </c>
      <c r="X79" s="19"/>
      <c r="Y79" s="19"/>
      <c r="Z79" s="19"/>
      <c r="AA79" s="19"/>
      <c r="AB79" s="19"/>
    </row>
    <row r="80" spans="1:28" s="21" customFormat="1" ht="22.5" customHeight="1">
      <c r="A80" s="14">
        <v>76</v>
      </c>
      <c r="B80" s="70" t="s">
        <v>113</v>
      </c>
      <c r="C80" s="75">
        <v>750</v>
      </c>
      <c r="D80" s="52">
        <v>235</v>
      </c>
      <c r="E80" s="36">
        <f t="shared" si="0"/>
        <v>176250</v>
      </c>
      <c r="F80" s="19"/>
      <c r="G80" s="19"/>
      <c r="H80" s="41"/>
      <c r="I80" s="19"/>
      <c r="J80" s="19"/>
      <c r="K80" s="19"/>
      <c r="L80" s="19"/>
      <c r="M80" s="20">
        <v>178200</v>
      </c>
      <c r="N80" s="19"/>
      <c r="O80" s="19"/>
      <c r="P80" s="19"/>
      <c r="Q80" s="19"/>
      <c r="R80" s="19"/>
      <c r="S80" s="19"/>
      <c r="T80" s="19"/>
      <c r="U80" s="20">
        <v>190188</v>
      </c>
      <c r="V80" s="19"/>
      <c r="W80" s="19"/>
      <c r="X80" s="19"/>
      <c r="Y80" s="19"/>
      <c r="Z80" s="19"/>
      <c r="AA80" s="19"/>
      <c r="AB80" s="19"/>
    </row>
    <row r="81" spans="1:28" s="21" customFormat="1" ht="22.5" customHeight="1">
      <c r="A81" s="14">
        <v>77</v>
      </c>
      <c r="B81" s="70" t="s">
        <v>114</v>
      </c>
      <c r="C81" s="75">
        <v>150</v>
      </c>
      <c r="D81" s="71">
        <v>50</v>
      </c>
      <c r="E81" s="18">
        <f t="shared" si="0"/>
        <v>7500</v>
      </c>
      <c r="F81" s="19"/>
      <c r="G81" s="19"/>
      <c r="H81" s="41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20">
        <v>5546.88</v>
      </c>
      <c r="V81" s="19"/>
      <c r="W81" s="20">
        <v>7142.58</v>
      </c>
      <c r="X81" s="19"/>
      <c r="Y81" s="19"/>
      <c r="Z81" s="19"/>
      <c r="AA81" s="19"/>
      <c r="AB81" s="19"/>
    </row>
    <row r="82" spans="1:28" s="21" customFormat="1" ht="22.5" customHeight="1">
      <c r="A82" s="14">
        <v>78</v>
      </c>
      <c r="B82" s="23" t="s">
        <v>115</v>
      </c>
      <c r="C82" s="24">
        <v>300</v>
      </c>
      <c r="D82" s="25">
        <v>61</v>
      </c>
      <c r="E82" s="36">
        <f t="shared" si="0"/>
        <v>18300</v>
      </c>
      <c r="F82" s="19"/>
      <c r="G82" s="19"/>
      <c r="H82" s="41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>
        <v>7776</v>
      </c>
      <c r="T82" s="19"/>
      <c r="U82" s="20">
        <v>7296.48</v>
      </c>
      <c r="V82" s="19"/>
      <c r="W82" s="20">
        <v>7205.76</v>
      </c>
      <c r="X82" s="19"/>
      <c r="Y82" s="19"/>
      <c r="Z82" s="19"/>
      <c r="AA82" s="19"/>
      <c r="AB82" s="19"/>
    </row>
    <row r="83" spans="1:28" s="21" customFormat="1" ht="22.5" customHeight="1">
      <c r="A83" s="14">
        <v>79</v>
      </c>
      <c r="B83" s="23" t="s">
        <v>115</v>
      </c>
      <c r="C83" s="24">
        <v>500</v>
      </c>
      <c r="D83" s="25">
        <v>112</v>
      </c>
      <c r="E83" s="18">
        <f t="shared" si="0"/>
        <v>56000</v>
      </c>
      <c r="F83" s="19"/>
      <c r="G83" s="19"/>
      <c r="H83" s="41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>
        <v>25920</v>
      </c>
      <c r="T83" s="19"/>
      <c r="U83" s="20">
        <v>24327</v>
      </c>
      <c r="V83" s="19"/>
      <c r="W83" s="20">
        <v>19018.8</v>
      </c>
      <c r="X83" s="19"/>
      <c r="Y83" s="19"/>
      <c r="Z83" s="19"/>
      <c r="AA83" s="19"/>
      <c r="AB83" s="19"/>
    </row>
    <row r="84" spans="1:28" s="21" customFormat="1" ht="22.5" customHeight="1">
      <c r="A84" s="14">
        <v>80</v>
      </c>
      <c r="B84" s="15" t="s">
        <v>116</v>
      </c>
      <c r="C84" s="75">
        <v>750</v>
      </c>
      <c r="D84" s="17">
        <v>10.5</v>
      </c>
      <c r="E84" s="36">
        <f t="shared" si="0"/>
        <v>7875</v>
      </c>
      <c r="F84" s="19"/>
      <c r="G84" s="19"/>
      <c r="H84" s="41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20">
        <v>8237.7</v>
      </c>
      <c r="V84" s="19"/>
      <c r="W84" s="20">
        <v>7816.5</v>
      </c>
      <c r="X84" s="19"/>
      <c r="Y84" s="19"/>
      <c r="Z84" s="19"/>
      <c r="AA84" s="19"/>
      <c r="AB84" s="19"/>
    </row>
    <row r="85" spans="1:28" s="21" customFormat="1" ht="21.75" customHeight="1">
      <c r="A85" s="14">
        <v>81</v>
      </c>
      <c r="B85" s="28" t="s">
        <v>117</v>
      </c>
      <c r="C85" s="75">
        <v>15</v>
      </c>
      <c r="D85" s="52">
        <v>220</v>
      </c>
      <c r="E85" s="18">
        <f t="shared" si="0"/>
        <v>3300</v>
      </c>
      <c r="F85" s="19"/>
      <c r="G85" s="19"/>
      <c r="H85" s="41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20">
        <v>3274.02</v>
      </c>
      <c r="V85" s="19"/>
      <c r="W85" s="20">
        <v>3243.24</v>
      </c>
      <c r="X85" s="19"/>
      <c r="Y85" s="19"/>
      <c r="Z85" s="19"/>
      <c r="AA85" s="19"/>
      <c r="AB85" s="19"/>
    </row>
    <row r="86" spans="1:28" s="21" customFormat="1" ht="27.75" customHeight="1">
      <c r="A86" s="14">
        <v>82</v>
      </c>
      <c r="B86" s="101" t="s">
        <v>118</v>
      </c>
      <c r="C86" s="75">
        <v>50000</v>
      </c>
      <c r="D86" s="102">
        <v>2.6</v>
      </c>
      <c r="E86" s="36">
        <f t="shared" si="0"/>
        <v>130000</v>
      </c>
      <c r="F86" s="19"/>
      <c r="G86" s="19"/>
      <c r="H86" s="41"/>
      <c r="I86" s="19"/>
      <c r="J86" s="19"/>
      <c r="K86" s="19"/>
      <c r="L86" s="19"/>
      <c r="M86" s="19"/>
      <c r="N86" s="19"/>
      <c r="O86" s="19"/>
      <c r="P86" s="19"/>
      <c r="Q86" s="20">
        <v>139860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21" customFormat="1" ht="27.75" customHeight="1">
      <c r="A87" s="14">
        <v>83</v>
      </c>
      <c r="B87" s="82" t="s">
        <v>119</v>
      </c>
      <c r="C87" s="75">
        <v>350</v>
      </c>
      <c r="D87" s="17">
        <v>125</v>
      </c>
      <c r="E87" s="18">
        <f t="shared" si="0"/>
        <v>43750</v>
      </c>
      <c r="F87" s="19"/>
      <c r="G87" s="19"/>
      <c r="H87" s="41"/>
      <c r="I87" s="19"/>
      <c r="J87" s="19"/>
      <c r="K87" s="19"/>
      <c r="L87" s="19"/>
      <c r="M87" s="19"/>
      <c r="N87" s="20">
        <v>44982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21" customFormat="1" ht="21.75" customHeight="1">
      <c r="A88" s="14">
        <v>84</v>
      </c>
      <c r="B88" s="15" t="s">
        <v>120</v>
      </c>
      <c r="C88" s="75">
        <v>700</v>
      </c>
      <c r="D88" s="17">
        <v>27</v>
      </c>
      <c r="E88" s="36">
        <f t="shared" si="0"/>
        <v>18900</v>
      </c>
      <c r="F88" s="19"/>
      <c r="G88" s="19"/>
      <c r="H88" s="41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0">
        <v>22203.72</v>
      </c>
      <c r="V88" s="19"/>
      <c r="W88" s="20">
        <v>8709.12</v>
      </c>
      <c r="X88" s="19"/>
      <c r="Y88" s="19"/>
      <c r="Z88" s="19"/>
      <c r="AA88" s="19"/>
      <c r="AB88" s="19"/>
    </row>
    <row r="89" spans="1:28" s="21" customFormat="1" ht="21.75" customHeight="1">
      <c r="A89" s="14">
        <v>85</v>
      </c>
      <c r="B89" s="70" t="s">
        <v>120</v>
      </c>
      <c r="C89" s="75">
        <v>15</v>
      </c>
      <c r="D89" s="71">
        <v>14</v>
      </c>
      <c r="E89" s="18">
        <f t="shared" si="0"/>
        <v>210</v>
      </c>
      <c r="F89" s="19"/>
      <c r="G89" s="19"/>
      <c r="H89" s="41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>
        <v>212.54</v>
      </c>
      <c r="V89" s="19"/>
      <c r="W89" s="20">
        <v>210.76</v>
      </c>
      <c r="X89" s="19"/>
      <c r="Y89" s="19"/>
      <c r="Z89" s="19"/>
      <c r="AA89" s="19"/>
      <c r="AB89" s="19"/>
    </row>
    <row r="90" spans="1:28" s="21" customFormat="1" ht="21.75" customHeight="1">
      <c r="A90" s="14">
        <v>86</v>
      </c>
      <c r="B90" s="15" t="s">
        <v>121</v>
      </c>
      <c r="C90" s="75">
        <v>250</v>
      </c>
      <c r="D90" s="17">
        <v>15</v>
      </c>
      <c r="E90" s="36">
        <f t="shared" si="0"/>
        <v>3750</v>
      </c>
      <c r="F90" s="19"/>
      <c r="G90" s="19"/>
      <c r="H90" s="41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20">
        <v>4862.7</v>
      </c>
      <c r="V90" s="19"/>
      <c r="W90" s="20">
        <v>4857.3</v>
      </c>
      <c r="X90" s="19"/>
      <c r="Y90" s="19"/>
      <c r="Z90" s="19"/>
      <c r="AA90" s="19"/>
      <c r="AB90" s="19"/>
    </row>
    <row r="91" spans="1:28" s="21" customFormat="1" ht="21.75" customHeight="1">
      <c r="A91" s="14">
        <v>87</v>
      </c>
      <c r="B91" s="103" t="s">
        <v>122</v>
      </c>
      <c r="C91" s="75">
        <v>1200</v>
      </c>
      <c r="D91" s="104">
        <v>22.5</v>
      </c>
      <c r="E91" s="18">
        <f t="shared" si="0"/>
        <v>27000</v>
      </c>
      <c r="F91" s="19"/>
      <c r="G91" s="19"/>
      <c r="H91" s="41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20">
        <v>26321.76</v>
      </c>
      <c r="V91" s="19"/>
      <c r="W91" s="19"/>
      <c r="X91" s="19"/>
      <c r="Y91" s="19"/>
      <c r="Z91" s="20">
        <v>12960</v>
      </c>
      <c r="AA91" s="19"/>
      <c r="AB91" s="19"/>
    </row>
    <row r="92" spans="1:28" s="21" customFormat="1" ht="21.75" customHeight="1">
      <c r="A92" s="14">
        <v>88</v>
      </c>
      <c r="B92" s="15" t="s">
        <v>123</v>
      </c>
      <c r="C92" s="75">
        <v>50</v>
      </c>
      <c r="D92" s="17">
        <v>23</v>
      </c>
      <c r="E92" s="36">
        <f t="shared" si="0"/>
        <v>1150</v>
      </c>
      <c r="F92" s="19"/>
      <c r="G92" s="19"/>
      <c r="H92" s="41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>
        <v>1134</v>
      </c>
      <c r="V92" s="19"/>
      <c r="W92" s="20">
        <v>1128.06</v>
      </c>
      <c r="X92" s="19"/>
      <c r="Y92" s="19"/>
      <c r="Z92" s="19"/>
      <c r="AA92" s="19"/>
      <c r="AB92" s="22">
        <v>1134</v>
      </c>
    </row>
    <row r="93" spans="1:28" s="21" customFormat="1" ht="21.75" customHeight="1">
      <c r="A93" s="14">
        <v>89</v>
      </c>
      <c r="B93" s="87" t="s">
        <v>124</v>
      </c>
      <c r="C93" s="88">
        <v>300</v>
      </c>
      <c r="D93" s="68">
        <v>19</v>
      </c>
      <c r="E93" s="18">
        <f t="shared" si="0"/>
        <v>5700</v>
      </c>
      <c r="F93" s="19"/>
      <c r="G93" s="19"/>
      <c r="H93" s="41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20">
        <v>3272.4</v>
      </c>
      <c r="V93" s="19"/>
      <c r="W93" s="20">
        <v>4231.44</v>
      </c>
      <c r="X93" s="19"/>
      <c r="Y93" s="19"/>
      <c r="Z93" s="19"/>
      <c r="AA93" s="19"/>
      <c r="AB93" s="22">
        <v>4254.12</v>
      </c>
    </row>
    <row r="94" spans="1:28" s="21" customFormat="1" ht="21.75" customHeight="1">
      <c r="A94" s="14">
        <v>90</v>
      </c>
      <c r="B94" s="105" t="s">
        <v>124</v>
      </c>
      <c r="C94" s="106">
        <v>300</v>
      </c>
      <c r="D94" s="63">
        <v>31</v>
      </c>
      <c r="E94" s="36">
        <f t="shared" si="0"/>
        <v>9300</v>
      </c>
      <c r="F94" s="19"/>
      <c r="G94" s="19"/>
      <c r="H94" s="41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>
        <v>4335.12</v>
      </c>
      <c r="V94" s="19"/>
      <c r="W94" s="20">
        <v>5044.68</v>
      </c>
      <c r="X94" s="19"/>
      <c r="Y94" s="19"/>
      <c r="Z94" s="19"/>
      <c r="AA94" s="19"/>
      <c r="AB94" s="22">
        <v>5073.84</v>
      </c>
    </row>
    <row r="95" spans="1:28" s="21" customFormat="1" ht="43.5" customHeight="1">
      <c r="A95" s="14">
        <v>91</v>
      </c>
      <c r="B95" s="23" t="s">
        <v>125</v>
      </c>
      <c r="C95" s="75">
        <v>120</v>
      </c>
      <c r="D95" s="17">
        <v>210</v>
      </c>
      <c r="E95" s="18">
        <f t="shared" si="0"/>
        <v>25200</v>
      </c>
      <c r="F95" s="19"/>
      <c r="G95" s="20">
        <v>20476.8</v>
      </c>
      <c r="H95" s="41"/>
      <c r="I95" s="19"/>
      <c r="J95" s="19"/>
      <c r="K95" s="19"/>
      <c r="L95" s="19"/>
      <c r="M95" s="19"/>
      <c r="N95" s="20">
        <v>26179.2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0">
        <v>19958.4</v>
      </c>
      <c r="AA95" s="19"/>
      <c r="AB95" s="19"/>
    </row>
    <row r="96" spans="1:28" s="21" customFormat="1" ht="21.75" customHeight="1">
      <c r="A96" s="14">
        <v>92</v>
      </c>
      <c r="B96" s="89" t="s">
        <v>126</v>
      </c>
      <c r="C96" s="75">
        <v>100</v>
      </c>
      <c r="D96" s="17">
        <v>22</v>
      </c>
      <c r="E96" s="36">
        <f t="shared" si="0"/>
        <v>2200</v>
      </c>
      <c r="F96" s="19"/>
      <c r="G96" s="19"/>
      <c r="H96" s="41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>
        <v>2181.6</v>
      </c>
      <c r="V96" s="19"/>
      <c r="W96" s="20">
        <v>2061.72</v>
      </c>
      <c r="X96" s="19"/>
      <c r="Y96" s="19"/>
      <c r="Z96" s="19"/>
      <c r="AA96" s="19"/>
      <c r="AB96" s="22">
        <v>2181.6</v>
      </c>
    </row>
    <row r="97" spans="1:28" s="21" customFormat="1" ht="21.75" customHeight="1">
      <c r="A97" s="14">
        <v>93</v>
      </c>
      <c r="B97" s="107" t="s">
        <v>127</v>
      </c>
      <c r="C97" s="90">
        <v>100</v>
      </c>
      <c r="D97" s="91">
        <v>4</v>
      </c>
      <c r="E97" s="18">
        <f t="shared" si="0"/>
        <v>400</v>
      </c>
      <c r="F97" s="19"/>
      <c r="G97" s="19"/>
      <c r="H97" s="41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>
        <v>384.48</v>
      </c>
      <c r="V97" s="19"/>
      <c r="W97" s="20">
        <v>333.72</v>
      </c>
      <c r="X97" s="19"/>
      <c r="Y97" s="19"/>
      <c r="Z97" s="19"/>
      <c r="AA97" s="19"/>
      <c r="AB97" s="22">
        <v>305.64</v>
      </c>
    </row>
    <row r="98" spans="1:28" s="21" customFormat="1" ht="21.75" customHeight="1">
      <c r="A98" s="14">
        <v>94</v>
      </c>
      <c r="B98" s="15" t="s">
        <v>128</v>
      </c>
      <c r="C98" s="75">
        <v>500</v>
      </c>
      <c r="D98" s="17">
        <v>1.1</v>
      </c>
      <c r="E98" s="36">
        <f t="shared" si="0"/>
        <v>550</v>
      </c>
      <c r="F98" s="19"/>
      <c r="G98" s="19"/>
      <c r="H98" s="20">
        <v>999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>
        <v>1150.2</v>
      </c>
      <c r="V98" s="19"/>
      <c r="W98" s="20">
        <v>1625.4</v>
      </c>
      <c r="X98" s="19"/>
      <c r="Y98" s="19"/>
      <c r="Z98" s="19"/>
      <c r="AA98" s="19"/>
      <c r="AB98" s="22">
        <v>1377</v>
      </c>
    </row>
    <row r="99" spans="1:28" s="21" customFormat="1" ht="21.75" customHeight="1">
      <c r="A99" s="14">
        <v>95</v>
      </c>
      <c r="B99" s="15" t="s">
        <v>128</v>
      </c>
      <c r="C99" s="75">
        <v>750</v>
      </c>
      <c r="D99" s="17">
        <v>1.1</v>
      </c>
      <c r="E99" s="18">
        <f t="shared" si="0"/>
        <v>825.0000000000001</v>
      </c>
      <c r="F99" s="19"/>
      <c r="G99" s="19"/>
      <c r="H99" s="20">
        <v>2251.8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0">
        <v>2656.8</v>
      </c>
      <c r="V99" s="19"/>
      <c r="W99" s="20">
        <v>3661.2</v>
      </c>
      <c r="X99" s="19"/>
      <c r="Y99" s="19"/>
      <c r="Z99" s="19"/>
      <c r="AA99" s="19"/>
      <c r="AB99" s="22">
        <v>3790.8</v>
      </c>
    </row>
    <row r="100" spans="1:28" s="43" customFormat="1" ht="21.75" customHeight="1">
      <c r="A100" s="14">
        <v>96</v>
      </c>
      <c r="B100" s="108" t="s">
        <v>129</v>
      </c>
      <c r="C100" s="90">
        <v>5</v>
      </c>
      <c r="D100" s="109">
        <v>88</v>
      </c>
      <c r="E100" s="74">
        <f t="shared" si="0"/>
        <v>440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42">
        <v>669.55</v>
      </c>
      <c r="V100" s="19"/>
      <c r="W100" s="42">
        <v>672.79</v>
      </c>
      <c r="X100" s="19"/>
      <c r="Y100" s="19"/>
      <c r="Z100" s="19"/>
      <c r="AA100" s="19"/>
      <c r="AB100" s="19"/>
    </row>
    <row r="101" spans="1:28" s="21" customFormat="1" ht="21.75" customHeight="1">
      <c r="A101" s="14">
        <v>97</v>
      </c>
      <c r="B101" s="110" t="s">
        <v>130</v>
      </c>
      <c r="C101" s="75">
        <v>30</v>
      </c>
      <c r="D101" s="71">
        <v>14.5</v>
      </c>
      <c r="E101" s="18">
        <f t="shared" si="0"/>
        <v>435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>
        <v>431.89</v>
      </c>
      <c r="V101" s="19"/>
      <c r="W101" s="20">
        <v>463.97</v>
      </c>
      <c r="X101" s="19"/>
      <c r="Y101" s="19"/>
      <c r="Z101" s="19"/>
      <c r="AA101" s="19"/>
      <c r="AB101" s="19"/>
    </row>
    <row r="102" spans="1:28" s="21" customFormat="1" ht="21.75" customHeight="1">
      <c r="A102" s="14">
        <v>98</v>
      </c>
      <c r="B102" s="111" t="s">
        <v>130</v>
      </c>
      <c r="C102" s="75">
        <v>30</v>
      </c>
      <c r="D102" s="29">
        <v>11</v>
      </c>
      <c r="E102" s="36">
        <f t="shared" si="0"/>
        <v>330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20">
        <v>324</v>
      </c>
      <c r="V102" s="19"/>
      <c r="W102" s="20">
        <v>323.68</v>
      </c>
      <c r="X102" s="19"/>
      <c r="Y102" s="19"/>
      <c r="Z102" s="19"/>
      <c r="AA102" s="19"/>
      <c r="AB102" s="22">
        <v>324</v>
      </c>
    </row>
    <row r="103" spans="1:28" s="21" customFormat="1" ht="21.75" customHeight="1">
      <c r="A103" s="14">
        <v>99</v>
      </c>
      <c r="B103" s="111" t="s">
        <v>131</v>
      </c>
      <c r="C103" s="75">
        <v>50</v>
      </c>
      <c r="D103" s="29">
        <v>4</v>
      </c>
      <c r="E103" s="18">
        <f t="shared" si="0"/>
        <v>200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0">
        <v>272.7</v>
      </c>
      <c r="V103" s="19"/>
      <c r="W103" s="20">
        <v>315.9</v>
      </c>
      <c r="X103" s="19"/>
      <c r="Y103" s="19"/>
      <c r="Z103" s="19"/>
      <c r="AA103" s="19"/>
      <c r="AB103" s="22">
        <v>272.7</v>
      </c>
    </row>
    <row r="104" spans="1:28" s="21" customFormat="1" ht="21.75" customHeight="1">
      <c r="A104" s="14">
        <v>100</v>
      </c>
      <c r="B104" s="111" t="s">
        <v>131</v>
      </c>
      <c r="C104" s="75">
        <v>100</v>
      </c>
      <c r="D104" s="29">
        <v>8</v>
      </c>
      <c r="E104" s="36">
        <f t="shared" si="0"/>
        <v>800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>
        <v>654.48</v>
      </c>
      <c r="V104" s="19"/>
      <c r="W104" s="20">
        <v>1259.28</v>
      </c>
      <c r="X104" s="19"/>
      <c r="Y104" s="19"/>
      <c r="Z104" s="19"/>
      <c r="AA104" s="19"/>
      <c r="AB104" s="22">
        <v>872.64</v>
      </c>
    </row>
    <row r="105" spans="1:28" s="21" customFormat="1" ht="36.75" customHeight="1">
      <c r="A105" s="14">
        <v>101</v>
      </c>
      <c r="B105" s="112" t="s">
        <v>132</v>
      </c>
      <c r="C105" s="75">
        <v>40</v>
      </c>
      <c r="D105" s="113">
        <v>230</v>
      </c>
      <c r="E105" s="18">
        <f t="shared" si="0"/>
        <v>9200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s="21" customFormat="1" ht="21.75" customHeight="1">
      <c r="A106" s="14">
        <v>102</v>
      </c>
      <c r="B106" s="15" t="s">
        <v>133</v>
      </c>
      <c r="C106" s="75">
        <v>50</v>
      </c>
      <c r="D106" s="17">
        <v>4.5</v>
      </c>
      <c r="E106" s="36">
        <f t="shared" si="0"/>
        <v>225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20">
        <v>409.32</v>
      </c>
      <c r="V106" s="19"/>
      <c r="W106" s="19"/>
      <c r="X106" s="19"/>
      <c r="Y106" s="19"/>
      <c r="Z106" s="19"/>
      <c r="AA106" s="19"/>
      <c r="AB106" s="22">
        <v>894.78</v>
      </c>
    </row>
    <row r="107" spans="1:28" s="21" customFormat="1" ht="21.75" customHeight="1">
      <c r="A107" s="14">
        <v>103</v>
      </c>
      <c r="B107" s="15" t="s">
        <v>134</v>
      </c>
      <c r="C107" s="75">
        <v>100</v>
      </c>
      <c r="D107" s="17">
        <v>7.1</v>
      </c>
      <c r="E107" s="18">
        <f t="shared" si="0"/>
        <v>710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20">
        <v>603.72</v>
      </c>
      <c r="V107" s="19"/>
      <c r="W107" s="20">
        <v>828.36</v>
      </c>
      <c r="X107" s="19"/>
      <c r="Y107" s="19"/>
      <c r="Z107" s="19"/>
      <c r="AA107" s="19"/>
      <c r="AB107" s="19"/>
    </row>
    <row r="108" spans="1:28" s="21" customFormat="1" ht="21.75" customHeight="1">
      <c r="A108" s="14">
        <v>104</v>
      </c>
      <c r="B108" s="23" t="s">
        <v>135</v>
      </c>
      <c r="C108" s="24">
        <v>200</v>
      </c>
      <c r="D108" s="25">
        <v>155</v>
      </c>
      <c r="E108" s="36">
        <f t="shared" si="0"/>
        <v>31000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0">
        <v>31104</v>
      </c>
      <c r="X108" s="19"/>
      <c r="Y108" s="19"/>
      <c r="Z108" s="19"/>
      <c r="AA108" s="19"/>
      <c r="AB108" s="19"/>
    </row>
    <row r="109" spans="1:28" s="21" customFormat="1" ht="21.75" customHeight="1">
      <c r="A109" s="14">
        <v>105</v>
      </c>
      <c r="B109" s="32" t="s">
        <v>136</v>
      </c>
      <c r="C109" s="75">
        <v>10</v>
      </c>
      <c r="D109" s="29">
        <v>3750</v>
      </c>
      <c r="E109" s="18">
        <f t="shared" si="0"/>
        <v>37500</v>
      </c>
      <c r="F109" s="19"/>
      <c r="G109" s="20">
        <v>37260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20">
        <v>36612.11</v>
      </c>
      <c r="X109" s="19"/>
      <c r="Y109" s="19"/>
      <c r="Z109" s="19"/>
      <c r="AA109" s="19"/>
      <c r="AB109" s="19"/>
    </row>
    <row r="110" spans="1:28" s="43" customFormat="1" ht="21.75" customHeight="1">
      <c r="A110" s="14">
        <v>106</v>
      </c>
      <c r="B110" s="82" t="s">
        <v>137</v>
      </c>
      <c r="C110" s="90">
        <v>30</v>
      </c>
      <c r="D110" s="73">
        <v>180</v>
      </c>
      <c r="E110" s="74">
        <f t="shared" si="0"/>
        <v>5400</v>
      </c>
      <c r="F110" s="41"/>
      <c r="G110" s="41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2">
        <v>5519.99</v>
      </c>
      <c r="X110" s="19"/>
      <c r="Y110" s="19"/>
      <c r="Z110" s="19"/>
      <c r="AA110" s="19"/>
      <c r="AB110" s="19"/>
    </row>
    <row r="111" spans="1:28" s="21" customFormat="1" ht="32.25" customHeight="1">
      <c r="A111" s="14">
        <v>107</v>
      </c>
      <c r="B111" s="23" t="s">
        <v>138</v>
      </c>
      <c r="C111" s="16">
        <v>150</v>
      </c>
      <c r="D111" s="114">
        <v>130</v>
      </c>
      <c r="E111" s="18">
        <f t="shared" si="0"/>
        <v>19500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>
        <v>22764.24</v>
      </c>
      <c r="U111" s="19"/>
      <c r="V111" s="19"/>
      <c r="W111" s="20">
        <v>21599.46</v>
      </c>
      <c r="X111" s="19"/>
      <c r="Y111" s="19"/>
      <c r="Z111" s="19"/>
      <c r="AA111" s="19"/>
      <c r="AB111" s="19"/>
    </row>
    <row r="112" spans="1:28" s="21" customFormat="1" ht="21.75" customHeight="1">
      <c r="A112" s="14">
        <v>108</v>
      </c>
      <c r="B112" s="64" t="s">
        <v>139</v>
      </c>
      <c r="C112" s="75">
        <v>50</v>
      </c>
      <c r="D112" s="115">
        <v>330</v>
      </c>
      <c r="E112" s="36">
        <f t="shared" si="0"/>
        <v>16500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20">
        <v>16216.2</v>
      </c>
      <c r="V112" s="19"/>
      <c r="W112" s="20">
        <v>16362</v>
      </c>
      <c r="X112" s="19"/>
      <c r="Y112" s="19"/>
      <c r="Z112" s="19"/>
      <c r="AA112" s="19"/>
      <c r="AB112" s="19"/>
    </row>
    <row r="113" spans="1:28" s="21" customFormat="1" ht="21.75" customHeight="1">
      <c r="A113" s="14">
        <v>109</v>
      </c>
      <c r="B113" s="64" t="s">
        <v>139</v>
      </c>
      <c r="C113" s="75">
        <v>200</v>
      </c>
      <c r="D113" s="115">
        <v>145</v>
      </c>
      <c r="E113" s="18">
        <f t="shared" si="0"/>
        <v>29000</v>
      </c>
      <c r="F113" s="19"/>
      <c r="G113" s="19"/>
      <c r="H113" s="19"/>
      <c r="I113" s="19"/>
      <c r="J113" s="19"/>
      <c r="K113" s="19"/>
      <c r="L113" s="19"/>
      <c r="M113" s="20">
        <v>64800</v>
      </c>
      <c r="N113" s="19"/>
      <c r="O113" s="19"/>
      <c r="P113" s="19"/>
      <c r="Q113" s="19"/>
      <c r="R113" s="19"/>
      <c r="S113" s="19"/>
      <c r="T113" s="19"/>
      <c r="U113" s="20">
        <v>65448</v>
      </c>
      <c r="V113" s="19"/>
      <c r="W113" s="19"/>
      <c r="X113" s="19"/>
      <c r="Y113" s="19"/>
      <c r="Z113" s="19"/>
      <c r="AA113" s="19"/>
      <c r="AB113" s="19"/>
    </row>
    <row r="114" spans="1:28" s="21" customFormat="1" ht="21.75" customHeight="1">
      <c r="A114" s="14">
        <v>110</v>
      </c>
      <c r="B114" s="15" t="s">
        <v>140</v>
      </c>
      <c r="C114" s="75">
        <v>100</v>
      </c>
      <c r="D114" s="17">
        <v>8</v>
      </c>
      <c r="E114" s="36">
        <f t="shared" si="0"/>
        <v>800</v>
      </c>
      <c r="F114" s="19"/>
      <c r="G114" s="20">
        <v>637.2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20">
        <v>683.64</v>
      </c>
      <c r="V114" s="19"/>
      <c r="W114" s="20">
        <v>745.2</v>
      </c>
      <c r="X114" s="19"/>
      <c r="Y114" s="19"/>
      <c r="Z114" s="19"/>
      <c r="AA114" s="19"/>
      <c r="AB114" s="19"/>
    </row>
    <row r="115" spans="1:28" s="21" customFormat="1" ht="21.75" customHeight="1">
      <c r="A115" s="14">
        <v>111</v>
      </c>
      <c r="B115" s="15" t="s">
        <v>141</v>
      </c>
      <c r="C115" s="75">
        <v>50</v>
      </c>
      <c r="D115" s="17">
        <v>20</v>
      </c>
      <c r="E115" s="18">
        <f t="shared" si="0"/>
        <v>1000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20">
        <v>1029.24</v>
      </c>
      <c r="V115" s="19"/>
      <c r="W115" s="20">
        <v>1018.44</v>
      </c>
      <c r="X115" s="19"/>
      <c r="Y115" s="19"/>
      <c r="Z115" s="19"/>
      <c r="AA115" s="19"/>
      <c r="AB115" s="19"/>
    </row>
    <row r="116" spans="1:28" s="21" customFormat="1" ht="21.75" customHeight="1">
      <c r="A116" s="14">
        <v>112</v>
      </c>
      <c r="B116" s="70" t="s">
        <v>142</v>
      </c>
      <c r="C116" s="75">
        <v>800</v>
      </c>
      <c r="D116" s="71">
        <v>3.7</v>
      </c>
      <c r="E116" s="36">
        <f t="shared" si="0"/>
        <v>2960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>
        <v>2816.64</v>
      </c>
      <c r="V116" s="19"/>
      <c r="W116" s="20">
        <v>2782.08</v>
      </c>
      <c r="X116" s="19"/>
      <c r="Y116" s="19"/>
      <c r="Z116" s="19"/>
      <c r="AA116" s="19"/>
      <c r="AB116" s="22">
        <v>5676.48</v>
      </c>
    </row>
    <row r="117" spans="1:28" s="21" customFormat="1" ht="21.75" customHeight="1">
      <c r="A117" s="14">
        <v>113</v>
      </c>
      <c r="B117" s="50" t="s">
        <v>143</v>
      </c>
      <c r="C117" s="75">
        <v>60</v>
      </c>
      <c r="D117" s="29">
        <v>14</v>
      </c>
      <c r="E117" s="18">
        <f t="shared" si="0"/>
        <v>840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20">
        <v>821.02</v>
      </c>
      <c r="V117" s="19"/>
      <c r="W117" s="20">
        <v>819.72</v>
      </c>
      <c r="X117" s="19"/>
      <c r="Y117" s="19"/>
      <c r="Z117" s="19"/>
      <c r="AA117" s="19"/>
      <c r="AB117" s="19"/>
    </row>
    <row r="118" spans="1:28" s="43" customFormat="1" ht="21.75" customHeight="1">
      <c r="A118" s="14">
        <v>114</v>
      </c>
      <c r="B118" s="50" t="s">
        <v>143</v>
      </c>
      <c r="C118" s="75">
        <v>120</v>
      </c>
      <c r="D118" s="29">
        <v>50</v>
      </c>
      <c r="E118" s="36">
        <f t="shared" si="0"/>
        <v>6000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42">
        <v>6218.21</v>
      </c>
      <c r="V118" s="19"/>
      <c r="W118" s="42">
        <v>6168.96</v>
      </c>
      <c r="X118" s="19"/>
      <c r="Y118" s="19"/>
      <c r="Z118" s="19"/>
      <c r="AA118" s="19"/>
      <c r="AB118" s="19"/>
    </row>
    <row r="119" spans="1:28" s="78" customFormat="1" ht="21.75" customHeight="1">
      <c r="A119" s="14">
        <v>115</v>
      </c>
      <c r="B119" s="37" t="s">
        <v>144</v>
      </c>
      <c r="C119" s="90">
        <v>70</v>
      </c>
      <c r="D119" s="91">
        <v>3.2</v>
      </c>
      <c r="E119" s="18">
        <f t="shared" si="0"/>
        <v>224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77">
        <v>368.17</v>
      </c>
      <c r="V119" s="19"/>
      <c r="W119" s="77">
        <v>1052.35</v>
      </c>
      <c r="X119" s="19"/>
      <c r="Y119" s="19"/>
      <c r="Z119" s="19"/>
      <c r="AA119" s="19"/>
      <c r="AB119" s="22">
        <v>1015.31</v>
      </c>
    </row>
    <row r="120" spans="1:28" s="78" customFormat="1" ht="21.75" customHeight="1">
      <c r="A120" s="14">
        <v>116</v>
      </c>
      <c r="B120" s="15" t="s">
        <v>145</v>
      </c>
      <c r="C120" s="75">
        <v>3000</v>
      </c>
      <c r="D120" s="17">
        <v>8</v>
      </c>
      <c r="E120" s="36">
        <f t="shared" si="0"/>
        <v>24000</v>
      </c>
      <c r="F120" s="19"/>
      <c r="G120" s="19"/>
      <c r="H120" s="19"/>
      <c r="I120" s="19"/>
      <c r="J120" s="19"/>
      <c r="K120" s="19"/>
      <c r="L120" s="77">
        <v>64800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77">
        <v>35640</v>
      </c>
      <c r="Y120" s="19"/>
      <c r="Z120" s="19"/>
      <c r="AA120" s="19"/>
      <c r="AB120" s="19"/>
    </row>
    <row r="121" spans="1:28" s="78" customFormat="1" ht="21.75" customHeight="1">
      <c r="A121" s="14">
        <v>117</v>
      </c>
      <c r="B121" s="15" t="s">
        <v>145</v>
      </c>
      <c r="C121" s="75">
        <v>5000</v>
      </c>
      <c r="D121" s="17">
        <v>13</v>
      </c>
      <c r="E121" s="18">
        <f t="shared" si="0"/>
        <v>65000</v>
      </c>
      <c r="F121" s="19"/>
      <c r="G121" s="19"/>
      <c r="H121" s="19"/>
      <c r="I121" s="19"/>
      <c r="J121" s="19"/>
      <c r="K121" s="19"/>
      <c r="L121" s="77">
        <v>162000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77">
        <v>102600</v>
      </c>
      <c r="Y121" s="19"/>
      <c r="Z121" s="19"/>
      <c r="AA121" s="19"/>
      <c r="AB121" s="19"/>
    </row>
    <row r="122" spans="1:28" s="78" customFormat="1" ht="21.75" customHeight="1">
      <c r="A122" s="14">
        <v>118</v>
      </c>
      <c r="B122" s="107" t="s">
        <v>146</v>
      </c>
      <c r="C122" s="90">
        <v>100</v>
      </c>
      <c r="D122" s="91">
        <v>10</v>
      </c>
      <c r="E122" s="36">
        <f t="shared" si="0"/>
        <v>1000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77">
        <v>1308.96</v>
      </c>
      <c r="V122" s="19"/>
      <c r="W122" s="77">
        <v>1519.56</v>
      </c>
      <c r="X122" s="19"/>
      <c r="Y122" s="19"/>
      <c r="Z122" s="19"/>
      <c r="AA122" s="19"/>
      <c r="AB122" s="22">
        <v>1745.28</v>
      </c>
    </row>
    <row r="123" spans="1:28" s="78" customFormat="1" ht="29.25" customHeight="1">
      <c r="A123" s="14">
        <v>119</v>
      </c>
      <c r="B123" s="32" t="s">
        <v>147</v>
      </c>
      <c r="C123" s="75">
        <v>250</v>
      </c>
      <c r="D123" s="116">
        <v>295</v>
      </c>
      <c r="E123" s="18">
        <f t="shared" si="0"/>
        <v>73750</v>
      </c>
      <c r="F123" s="19"/>
      <c r="G123" s="19"/>
      <c r="H123" s="19"/>
      <c r="I123" s="19"/>
      <c r="J123" s="77">
        <v>6180.3</v>
      </c>
      <c r="K123" s="19"/>
      <c r="L123" s="19"/>
      <c r="M123" s="19"/>
      <c r="N123" s="19"/>
      <c r="O123" s="19"/>
      <c r="P123" s="19"/>
      <c r="Q123" s="77">
        <v>62505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s="78" customFormat="1" ht="21.75" customHeight="1">
      <c r="A124" s="14">
        <v>120</v>
      </c>
      <c r="B124" s="32" t="s">
        <v>148</v>
      </c>
      <c r="C124" s="75">
        <v>10</v>
      </c>
      <c r="D124" s="116">
        <v>120</v>
      </c>
      <c r="E124" s="36">
        <f t="shared" si="0"/>
        <v>1200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77">
        <v>1865.27</v>
      </c>
      <c r="V124" s="19"/>
      <c r="W124" s="77">
        <v>1818.5</v>
      </c>
      <c r="X124" s="19"/>
      <c r="Y124" s="19"/>
      <c r="Z124" s="19"/>
      <c r="AA124" s="19"/>
      <c r="AB124" s="19"/>
    </row>
    <row r="125" spans="1:28" s="78" customFormat="1" ht="21.75" customHeight="1">
      <c r="A125" s="14">
        <v>121</v>
      </c>
      <c r="B125" s="32" t="s">
        <v>148</v>
      </c>
      <c r="C125" s="75">
        <v>15</v>
      </c>
      <c r="D125" s="116">
        <v>72</v>
      </c>
      <c r="E125" s="18">
        <f t="shared" si="0"/>
        <v>1080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s="78" customFormat="1" ht="21.75" customHeight="1">
      <c r="A126" s="14">
        <v>122</v>
      </c>
      <c r="B126" s="32" t="s">
        <v>149</v>
      </c>
      <c r="C126" s="75">
        <v>50</v>
      </c>
      <c r="D126" s="116">
        <v>14</v>
      </c>
      <c r="E126" s="36">
        <f t="shared" si="0"/>
        <v>700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77">
        <v>382.32</v>
      </c>
      <c r="V126" s="19"/>
      <c r="W126" s="77">
        <v>190.62</v>
      </c>
      <c r="X126" s="19"/>
      <c r="Y126" s="19"/>
      <c r="Z126" s="19"/>
      <c r="AA126" s="19"/>
      <c r="AB126" s="22">
        <v>163.62</v>
      </c>
    </row>
    <row r="127" spans="1:28" s="78" customFormat="1" ht="21.75" customHeight="1">
      <c r="A127" s="14">
        <v>123</v>
      </c>
      <c r="B127" s="32" t="s">
        <v>150</v>
      </c>
      <c r="C127" s="75">
        <v>150</v>
      </c>
      <c r="D127" s="116">
        <v>3.3</v>
      </c>
      <c r="E127" s="18">
        <f t="shared" si="0"/>
        <v>495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77">
        <v>980.1</v>
      </c>
      <c r="V127" s="19"/>
      <c r="W127" s="77">
        <v>978.48</v>
      </c>
      <c r="X127" s="19"/>
      <c r="Y127" s="19"/>
      <c r="Z127" s="19"/>
      <c r="AA127" s="19"/>
      <c r="AB127" s="19"/>
    </row>
    <row r="128" spans="1:28" s="78" customFormat="1" ht="21.75" customHeight="1">
      <c r="A128" s="14">
        <v>124</v>
      </c>
      <c r="B128" s="32" t="s">
        <v>150</v>
      </c>
      <c r="C128" s="75">
        <v>50</v>
      </c>
      <c r="D128" s="116">
        <v>6.5</v>
      </c>
      <c r="E128" s="36">
        <f t="shared" si="0"/>
        <v>325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77">
        <v>490.32</v>
      </c>
      <c r="V128" s="19"/>
      <c r="W128" s="77">
        <v>489.78</v>
      </c>
      <c r="X128" s="19"/>
      <c r="Y128" s="19"/>
      <c r="Z128" s="19"/>
      <c r="AA128" s="19"/>
      <c r="AB128" s="19"/>
    </row>
    <row r="129" spans="1:28" s="119" customFormat="1" ht="33.75" customHeight="1">
      <c r="A129" s="117" t="s">
        <v>151</v>
      </c>
      <c r="B129" s="117"/>
      <c r="C129" s="117"/>
      <c r="D129" s="117"/>
      <c r="E129" s="117"/>
      <c r="F129" s="19"/>
      <c r="G129" s="19"/>
      <c r="H129" s="19"/>
      <c r="I129" s="118"/>
      <c r="J129" s="118"/>
      <c r="K129" s="118"/>
      <c r="L129" s="19"/>
      <c r="M129" s="19"/>
      <c r="N129" s="19"/>
      <c r="O129" s="19"/>
      <c r="P129" s="19"/>
      <c r="Q129" s="19"/>
      <c r="R129" s="118"/>
      <c r="S129" s="19"/>
      <c r="T129" s="118"/>
      <c r="U129" s="118"/>
      <c r="V129" s="118"/>
      <c r="W129" s="118"/>
      <c r="X129" s="118"/>
      <c r="Y129" s="118"/>
      <c r="Z129" s="118"/>
      <c r="AA129" s="118"/>
      <c r="AB129" s="118"/>
    </row>
    <row r="130" spans="1:28" s="119" customFormat="1" ht="15.75">
      <c r="A130" s="120" t="s">
        <v>152</v>
      </c>
      <c r="B130" s="107" t="s">
        <v>153</v>
      </c>
      <c r="C130" s="90">
        <v>600</v>
      </c>
      <c r="D130" s="91">
        <v>33</v>
      </c>
      <c r="E130" s="40">
        <f aca="true" t="shared" si="1" ref="E130:E131">C130*D130</f>
        <v>19800</v>
      </c>
      <c r="F130" s="19"/>
      <c r="G130" s="19"/>
      <c r="H130" s="19"/>
      <c r="I130" s="19"/>
      <c r="J130" s="19"/>
      <c r="K130" s="77">
        <v>15228</v>
      </c>
      <c r="L130" s="19"/>
      <c r="M130" s="19"/>
      <c r="N130" s="19"/>
      <c r="O130" s="19"/>
      <c r="P130" s="19"/>
      <c r="Q130" s="19"/>
      <c r="R130" s="77">
        <v>30566.16</v>
      </c>
      <c r="S130" s="19"/>
      <c r="T130" s="19"/>
      <c r="U130" s="19"/>
      <c r="V130" s="19"/>
      <c r="W130" s="19"/>
      <c r="X130" s="19"/>
      <c r="Y130" s="19"/>
      <c r="Z130" s="121">
        <v>14256</v>
      </c>
      <c r="AA130" s="19"/>
      <c r="AB130" s="19"/>
    </row>
    <row r="131" spans="1:28" s="119" customFormat="1" ht="15.75">
      <c r="A131" s="122">
        <v>126</v>
      </c>
      <c r="B131" s="123" t="s">
        <v>154</v>
      </c>
      <c r="C131" s="122">
        <v>100</v>
      </c>
      <c r="D131" s="124">
        <v>175</v>
      </c>
      <c r="E131" s="124">
        <f t="shared" si="1"/>
        <v>17500</v>
      </c>
      <c r="F131" s="19"/>
      <c r="G131" s="19"/>
      <c r="H131" s="19"/>
      <c r="I131" s="19"/>
      <c r="J131" s="19"/>
      <c r="K131" s="77">
        <v>17064</v>
      </c>
      <c r="L131" s="19"/>
      <c r="M131" s="19"/>
      <c r="N131" s="19"/>
      <c r="O131" s="19"/>
      <c r="P131" s="19"/>
      <c r="Q131" s="19"/>
      <c r="R131" s="77">
        <v>18372.96</v>
      </c>
      <c r="S131" s="19"/>
      <c r="T131" s="19"/>
      <c r="U131" s="19"/>
      <c r="V131" s="19"/>
      <c r="W131" s="19"/>
      <c r="X131" s="19"/>
      <c r="Y131" s="121">
        <v>17820</v>
      </c>
      <c r="Z131" s="19"/>
      <c r="AA131" s="19"/>
      <c r="AB131" s="19"/>
    </row>
    <row r="132" spans="1:28" s="119" customFormat="1" ht="22.5" customHeight="1">
      <c r="A132" s="125" t="s">
        <v>155</v>
      </c>
      <c r="B132" s="125"/>
      <c r="C132" s="125"/>
      <c r="D132" s="125"/>
      <c r="E132" s="125"/>
      <c r="F132" s="19"/>
      <c r="G132" s="19"/>
      <c r="H132" s="19"/>
      <c r="I132" s="118"/>
      <c r="J132" s="118"/>
      <c r="K132" s="118"/>
      <c r="L132" s="19"/>
      <c r="M132" s="19"/>
      <c r="N132" s="19"/>
      <c r="O132" s="19"/>
      <c r="P132" s="19"/>
      <c r="Q132" s="19"/>
      <c r="R132" s="118"/>
      <c r="S132" s="19"/>
      <c r="T132" s="118"/>
      <c r="U132" s="118"/>
      <c r="V132" s="118"/>
      <c r="W132" s="118"/>
      <c r="X132" s="118"/>
      <c r="Y132" s="118"/>
      <c r="Z132" s="118"/>
      <c r="AA132" s="118"/>
      <c r="AB132" s="118"/>
    </row>
    <row r="133" spans="1:28" ht="74.25">
      <c r="A133" s="14">
        <v>127</v>
      </c>
      <c r="B133" s="126" t="s">
        <v>156</v>
      </c>
      <c r="C133" s="83">
        <v>100</v>
      </c>
      <c r="D133" s="127">
        <v>240</v>
      </c>
      <c r="E133" s="127">
        <f aca="true" t="shared" si="2" ref="E133:E137">C133*D133</f>
        <v>24000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86.25">
      <c r="A134" s="14">
        <v>128</v>
      </c>
      <c r="B134" s="82" t="s">
        <v>157</v>
      </c>
      <c r="C134" s="83">
        <v>40</v>
      </c>
      <c r="D134" s="127">
        <v>720</v>
      </c>
      <c r="E134" s="127">
        <f t="shared" si="2"/>
        <v>28800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28">
        <v>29808</v>
      </c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86.25">
      <c r="A135" s="14">
        <v>129</v>
      </c>
      <c r="B135" s="82" t="s">
        <v>158</v>
      </c>
      <c r="C135" s="83">
        <v>60</v>
      </c>
      <c r="D135" s="127">
        <v>520</v>
      </c>
      <c r="E135" s="127">
        <f t="shared" si="2"/>
        <v>31200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28">
        <v>32400</v>
      </c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86.25">
      <c r="A136" s="14">
        <v>130</v>
      </c>
      <c r="B136" s="82" t="s">
        <v>159</v>
      </c>
      <c r="C136" s="83">
        <v>60</v>
      </c>
      <c r="D136" s="127">
        <v>460</v>
      </c>
      <c r="E136" s="127">
        <f t="shared" si="2"/>
        <v>27600</v>
      </c>
      <c r="F136" s="19"/>
      <c r="G136" s="19"/>
      <c r="H136" s="19"/>
      <c r="I136" s="19"/>
      <c r="J136" s="19"/>
      <c r="K136" s="19"/>
      <c r="L136" s="19"/>
      <c r="M136" s="19"/>
      <c r="N136" s="128">
        <v>29548.8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86.25">
      <c r="A137" s="14">
        <v>131</v>
      </c>
      <c r="B137" s="82" t="s">
        <v>160</v>
      </c>
      <c r="C137" s="83">
        <v>60</v>
      </c>
      <c r="D137" s="127">
        <v>480</v>
      </c>
      <c r="E137" s="127">
        <f t="shared" si="2"/>
        <v>28800</v>
      </c>
      <c r="F137" s="19"/>
      <c r="G137" s="19"/>
      <c r="H137" s="19"/>
      <c r="I137" s="19"/>
      <c r="J137" s="19"/>
      <c r="K137" s="19"/>
      <c r="L137" s="19"/>
      <c r="M137" s="19"/>
      <c r="N137" s="128">
        <v>30844.8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23.25" customHeight="1">
      <c r="A138" s="125" t="s">
        <v>161</v>
      </c>
      <c r="B138" s="125"/>
      <c r="C138" s="125"/>
      <c r="D138" s="125"/>
      <c r="E138" s="125"/>
      <c r="F138" s="19"/>
      <c r="G138" s="19"/>
      <c r="H138" s="19"/>
      <c r="I138" s="19"/>
      <c r="J138" s="19"/>
      <c r="K138" s="19"/>
      <c r="L138" s="19"/>
      <c r="M138" s="19"/>
      <c r="N138" s="129"/>
      <c r="O138" s="19"/>
      <c r="P138" s="19"/>
      <c r="Q138" s="19"/>
      <c r="R138" s="19"/>
      <c r="S138" s="19"/>
      <c r="T138" s="19"/>
      <c r="U138" s="129"/>
      <c r="V138" s="129"/>
      <c r="W138" s="129"/>
      <c r="X138" s="129"/>
      <c r="Y138" s="129"/>
      <c r="Z138" s="129"/>
      <c r="AA138" s="129"/>
      <c r="AB138" s="129"/>
    </row>
    <row r="139" spans="1:28" ht="74.25">
      <c r="A139" s="14">
        <v>132</v>
      </c>
      <c r="B139" s="79" t="s">
        <v>162</v>
      </c>
      <c r="C139" s="130">
        <v>2500</v>
      </c>
      <c r="D139" s="131">
        <v>17</v>
      </c>
      <c r="E139" s="131">
        <f aca="true" t="shared" si="3" ref="E139:E148">D139*C139</f>
        <v>42500</v>
      </c>
      <c r="F139" s="19"/>
      <c r="G139" s="19"/>
      <c r="H139" s="19"/>
      <c r="I139" s="19"/>
      <c r="J139" s="19"/>
      <c r="K139" s="19"/>
      <c r="L139" s="19"/>
      <c r="M139" s="19"/>
      <c r="N139" s="128">
        <v>44362.5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s="136" customFormat="1" ht="86.25">
      <c r="A140" s="100">
        <v>133</v>
      </c>
      <c r="B140" s="132" t="s">
        <v>163</v>
      </c>
      <c r="C140" s="133">
        <v>1200</v>
      </c>
      <c r="D140" s="134">
        <v>16</v>
      </c>
      <c r="E140" s="131">
        <f t="shared" si="3"/>
        <v>19200</v>
      </c>
      <c r="F140" s="19"/>
      <c r="G140" s="19"/>
      <c r="H140" s="19"/>
      <c r="I140" s="19"/>
      <c r="J140" s="19"/>
      <c r="K140" s="19"/>
      <c r="L140" s="19"/>
      <c r="M140" s="19"/>
      <c r="N140" s="135">
        <v>19278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s="138" customFormat="1" ht="110.25">
      <c r="A141" s="14">
        <v>134</v>
      </c>
      <c r="B141" s="79" t="s">
        <v>164</v>
      </c>
      <c r="C141" s="130">
        <v>1000</v>
      </c>
      <c r="D141" s="131">
        <v>15</v>
      </c>
      <c r="E141" s="131">
        <f t="shared" si="3"/>
        <v>15000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37">
        <v>15718.5</v>
      </c>
      <c r="X141" s="19"/>
      <c r="Y141" s="19"/>
      <c r="Z141" s="19"/>
      <c r="AA141" s="19"/>
      <c r="AB141" s="22">
        <v>15760.5</v>
      </c>
    </row>
    <row r="142" spans="1:28" ht="86.25">
      <c r="A142" s="100">
        <v>135</v>
      </c>
      <c r="B142" s="79" t="s">
        <v>165</v>
      </c>
      <c r="C142" s="130">
        <v>3200</v>
      </c>
      <c r="D142" s="131">
        <v>12.5</v>
      </c>
      <c r="E142" s="131">
        <f t="shared" si="3"/>
        <v>40000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28">
        <v>40555.2</v>
      </c>
      <c r="X142" s="19"/>
      <c r="Y142" s="19"/>
      <c r="Z142" s="19"/>
      <c r="AA142" s="19"/>
      <c r="AB142" s="22">
        <v>40689.6</v>
      </c>
    </row>
    <row r="143" spans="1:28" ht="110.25">
      <c r="A143" s="14">
        <v>136</v>
      </c>
      <c r="B143" s="79" t="s">
        <v>166</v>
      </c>
      <c r="C143" s="130">
        <v>1500</v>
      </c>
      <c r="D143" s="131">
        <v>40</v>
      </c>
      <c r="E143" s="131">
        <f t="shared" si="3"/>
        <v>60000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28">
        <v>53865</v>
      </c>
      <c r="X143" s="19"/>
      <c r="Y143" s="19"/>
      <c r="Z143" s="19"/>
      <c r="AA143" s="19"/>
      <c r="AB143" s="19"/>
    </row>
    <row r="144" spans="1:28" ht="110.25">
      <c r="A144" s="100">
        <v>137</v>
      </c>
      <c r="B144" s="139" t="s">
        <v>167</v>
      </c>
      <c r="C144" s="130">
        <v>1200</v>
      </c>
      <c r="D144" s="131">
        <v>13.5</v>
      </c>
      <c r="E144" s="131">
        <f t="shared" si="3"/>
        <v>16200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28">
        <v>27883.8</v>
      </c>
      <c r="X144" s="19"/>
      <c r="Y144" s="19"/>
      <c r="Z144" s="19"/>
      <c r="AA144" s="19"/>
      <c r="AB144" s="19"/>
    </row>
    <row r="145" spans="1:28" ht="86.25">
      <c r="A145" s="100">
        <v>138</v>
      </c>
      <c r="B145" s="139" t="s">
        <v>168</v>
      </c>
      <c r="C145" s="130">
        <v>100</v>
      </c>
      <c r="D145" s="131">
        <v>25</v>
      </c>
      <c r="E145" s="131">
        <f t="shared" si="3"/>
        <v>2500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28">
        <v>2977.8</v>
      </c>
      <c r="X145" s="19"/>
      <c r="Y145" s="19"/>
      <c r="Z145" s="19"/>
      <c r="AA145" s="19"/>
      <c r="AB145" s="19"/>
    </row>
    <row r="146" spans="1:28" ht="62.25">
      <c r="A146" s="100">
        <v>139</v>
      </c>
      <c r="B146" s="140" t="s">
        <v>169</v>
      </c>
      <c r="C146" s="141">
        <v>360</v>
      </c>
      <c r="D146" s="142">
        <v>14</v>
      </c>
      <c r="E146" s="131">
        <f t="shared" si="3"/>
        <v>5040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28">
        <v>13267.8</v>
      </c>
      <c r="X146" s="19"/>
      <c r="Y146" s="19"/>
      <c r="Z146" s="19"/>
      <c r="AA146" s="19"/>
      <c r="AB146" s="22">
        <v>12749.94</v>
      </c>
    </row>
    <row r="147" spans="1:28" ht="62.25">
      <c r="A147" s="14">
        <v>140</v>
      </c>
      <c r="B147" s="143" t="s">
        <v>170</v>
      </c>
      <c r="C147" s="130">
        <v>30</v>
      </c>
      <c r="D147" s="131">
        <v>140</v>
      </c>
      <c r="E147" s="131">
        <f t="shared" si="3"/>
        <v>4200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22">
        <v>4178.16</v>
      </c>
      <c r="X147" s="19"/>
      <c r="Y147" s="19"/>
      <c r="Z147" s="19"/>
      <c r="AA147" s="19"/>
      <c r="AB147" s="22">
        <v>4207.46</v>
      </c>
    </row>
    <row r="148" spans="1:28" ht="74.25">
      <c r="A148" s="100">
        <v>141</v>
      </c>
      <c r="B148" s="143" t="s">
        <v>171</v>
      </c>
      <c r="C148" s="130">
        <v>30</v>
      </c>
      <c r="D148" s="131">
        <v>35</v>
      </c>
      <c r="E148" s="131">
        <f t="shared" si="3"/>
        <v>1050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28">
        <v>1120.14</v>
      </c>
      <c r="X148" s="19"/>
      <c r="Y148" s="19"/>
      <c r="Z148" s="19"/>
      <c r="AA148" s="19"/>
      <c r="AB148" s="22">
        <v>1150.07</v>
      </c>
    </row>
    <row r="149" spans="1:28" ht="22.5" customHeight="1">
      <c r="A149" s="144" t="s">
        <v>172</v>
      </c>
      <c r="B149" s="144"/>
      <c r="C149" s="144"/>
      <c r="D149" s="144"/>
      <c r="E149" s="144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29"/>
      <c r="R149" s="19"/>
      <c r="S149" s="19"/>
      <c r="T149" s="129"/>
      <c r="U149" s="129"/>
      <c r="V149" s="129"/>
      <c r="W149" s="129"/>
      <c r="X149" s="129"/>
      <c r="Y149" s="129"/>
      <c r="Z149" s="129"/>
      <c r="AA149" s="129"/>
      <c r="AB149" s="129"/>
    </row>
    <row r="150" spans="1:28" ht="16.5">
      <c r="A150" s="100">
        <v>142</v>
      </c>
      <c r="B150" s="145" t="s">
        <v>173</v>
      </c>
      <c r="C150"/>
      <c r="D150"/>
      <c r="E150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2">
        <v>19872</v>
      </c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5.75">
      <c r="A151" s="100">
        <v>143</v>
      </c>
      <c r="B151" s="79" t="s">
        <v>174</v>
      </c>
      <c r="C151" s="83">
        <v>200</v>
      </c>
      <c r="D151" s="146">
        <v>17</v>
      </c>
      <c r="E151" s="40">
        <f aca="true" t="shared" si="4" ref="E151:E157">C151*D151</f>
        <v>3400</v>
      </c>
      <c r="F151" s="19"/>
      <c r="G151" s="128">
        <v>2607.6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28">
        <v>4964.28</v>
      </c>
      <c r="V151" s="19"/>
      <c r="W151" s="19"/>
      <c r="X151" s="19"/>
      <c r="Y151" s="19"/>
      <c r="Z151" s="19"/>
      <c r="AA151" s="19"/>
      <c r="AB151" s="19"/>
    </row>
    <row r="152" spans="1:28" ht="15.75">
      <c r="A152" s="100">
        <v>144</v>
      </c>
      <c r="B152" s="79" t="s">
        <v>175</v>
      </c>
      <c r="C152" s="83">
        <v>1000</v>
      </c>
      <c r="D152" s="81">
        <v>26.7</v>
      </c>
      <c r="E152" s="40">
        <f t="shared" si="4"/>
        <v>26700</v>
      </c>
      <c r="F152" s="76"/>
      <c r="G152" s="76"/>
      <c r="H152" s="19"/>
      <c r="I152" s="19"/>
      <c r="J152" s="19"/>
      <c r="K152" s="19"/>
      <c r="L152" s="19"/>
      <c r="M152" s="19"/>
      <c r="N152" s="19"/>
      <c r="O152" s="19"/>
      <c r="P152" s="128">
        <v>29160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15.75">
      <c r="A153" s="100">
        <v>145</v>
      </c>
      <c r="B153" s="70" t="s">
        <v>153</v>
      </c>
      <c r="C153" s="90">
        <v>35</v>
      </c>
      <c r="D153" s="71">
        <v>20</v>
      </c>
      <c r="E153" s="40">
        <f t="shared" si="4"/>
        <v>700</v>
      </c>
      <c r="F153" s="76"/>
      <c r="G153" s="76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s="149" customFormat="1" ht="86.25">
      <c r="A154" s="100">
        <v>146</v>
      </c>
      <c r="B154" s="107" t="s">
        <v>176</v>
      </c>
      <c r="C154" s="147">
        <v>600</v>
      </c>
      <c r="D154" s="91">
        <v>20</v>
      </c>
      <c r="E154" s="40">
        <f t="shared" si="4"/>
        <v>12000</v>
      </c>
      <c r="F154" s="148"/>
      <c r="G154" s="76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s="149" customFormat="1" ht="38.25">
      <c r="A155" s="100">
        <v>147</v>
      </c>
      <c r="B155" s="107" t="s">
        <v>177</v>
      </c>
      <c r="C155" s="147">
        <v>40</v>
      </c>
      <c r="D155" s="91">
        <v>20</v>
      </c>
      <c r="E155" s="40">
        <f t="shared" si="4"/>
        <v>800</v>
      </c>
      <c r="F155" s="148"/>
      <c r="G155" s="76"/>
      <c r="H155" s="19"/>
      <c r="I155" s="22">
        <v>492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s="149" customFormat="1" ht="50.25">
      <c r="A156" s="100">
        <v>148</v>
      </c>
      <c r="B156" s="107" t="s">
        <v>178</v>
      </c>
      <c r="C156" s="147">
        <v>80</v>
      </c>
      <c r="D156" s="91">
        <v>18</v>
      </c>
      <c r="E156" s="40">
        <f t="shared" si="4"/>
        <v>1440</v>
      </c>
      <c r="F156" s="148"/>
      <c r="G156" s="76"/>
      <c r="H156" s="19"/>
      <c r="I156" s="128">
        <v>967.68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50.25">
      <c r="A157" s="100">
        <v>149</v>
      </c>
      <c r="B157" s="107" t="s">
        <v>179</v>
      </c>
      <c r="C157" s="147">
        <v>1200</v>
      </c>
      <c r="D157" s="91">
        <v>35</v>
      </c>
      <c r="E157" s="40">
        <f t="shared" si="4"/>
        <v>42000</v>
      </c>
      <c r="F157" s="76"/>
      <c r="G157" s="76"/>
      <c r="H157" s="19"/>
      <c r="I157" s="19"/>
      <c r="J157" s="19"/>
      <c r="K157" s="19"/>
      <c r="L157" s="19"/>
      <c r="M157" s="19"/>
      <c r="N157" s="19"/>
      <c r="O157" s="128">
        <v>39528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28">
        <v>44064</v>
      </c>
      <c r="AB157" s="19"/>
    </row>
    <row r="158" spans="1:28" ht="88.5" customHeight="1">
      <c r="A158" s="100">
        <v>150</v>
      </c>
      <c r="B158" s="150" t="s">
        <v>180</v>
      </c>
      <c r="C158"/>
      <c r="D158"/>
      <c r="E158"/>
      <c r="F158" s="19"/>
      <c r="G158" s="19"/>
      <c r="H158" s="19"/>
      <c r="I158" s="19"/>
      <c r="J158" s="19"/>
      <c r="K158" s="19"/>
      <c r="L158" s="19"/>
      <c r="M158" s="19"/>
      <c r="N158" s="19"/>
      <c r="O158" s="128">
        <v>5724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28">
        <v>6048</v>
      </c>
      <c r="AB158" s="19"/>
    </row>
    <row r="159" spans="1:28" ht="50.25">
      <c r="A159" s="100">
        <v>151</v>
      </c>
      <c r="B159" s="107" t="s">
        <v>181</v>
      </c>
      <c r="C159" s="147">
        <v>150</v>
      </c>
      <c r="D159" s="91">
        <v>255</v>
      </c>
      <c r="E159" s="40">
        <f aca="true" t="shared" si="5" ref="E159:E162">C159*D159</f>
        <v>38250</v>
      </c>
      <c r="F159" s="76"/>
      <c r="G159" s="76"/>
      <c r="H159" s="19"/>
      <c r="I159" s="19"/>
      <c r="J159" s="19"/>
      <c r="K159" s="19"/>
      <c r="L159" s="19"/>
      <c r="M159" s="19"/>
      <c r="N159" s="19"/>
      <c r="O159" s="128">
        <v>37260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28">
        <v>38880</v>
      </c>
      <c r="AB159" s="19"/>
    </row>
    <row r="160" spans="1:28" ht="50.25">
      <c r="A160" s="100">
        <v>152</v>
      </c>
      <c r="B160" s="107" t="s">
        <v>182</v>
      </c>
      <c r="C160" s="147">
        <v>400</v>
      </c>
      <c r="D160" s="91">
        <v>75</v>
      </c>
      <c r="E160" s="40">
        <f t="shared" si="5"/>
        <v>30000</v>
      </c>
      <c r="F160" s="76"/>
      <c r="G160" s="76"/>
      <c r="H160" s="19"/>
      <c r="I160" s="19"/>
      <c r="J160" s="19"/>
      <c r="K160" s="19"/>
      <c r="L160" s="19"/>
      <c r="M160" s="19"/>
      <c r="N160" s="19"/>
      <c r="O160" s="128">
        <v>24624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38.25">
      <c r="A161" s="100">
        <v>153</v>
      </c>
      <c r="B161" s="107" t="s">
        <v>183</v>
      </c>
      <c r="C161" s="147">
        <v>400</v>
      </c>
      <c r="D161" s="91">
        <v>40</v>
      </c>
      <c r="E161" s="40">
        <f t="shared" si="5"/>
        <v>16000</v>
      </c>
      <c r="F161" s="76"/>
      <c r="G161" s="76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38.25">
      <c r="A162" s="100">
        <v>154</v>
      </c>
      <c r="B162" s="107" t="s">
        <v>183</v>
      </c>
      <c r="C162" s="147">
        <v>100</v>
      </c>
      <c r="D162" s="91">
        <v>40</v>
      </c>
      <c r="E162" s="40">
        <f t="shared" si="5"/>
        <v>4000</v>
      </c>
      <c r="F162" s="76"/>
      <c r="G162" s="76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s="154" customFormat="1" ht="36.75" customHeight="1" hidden="1">
      <c r="A163" s="151"/>
      <c r="B163" s="151"/>
      <c r="C163" s="151"/>
      <c r="D163" s="152"/>
      <c r="E163" s="153">
        <f>SUM(E5:E128)+SUM(E130:E131)+SUM(E133:E137)+SUM(E139:E148)+SUM(E150:E162)</f>
        <v>2246856</v>
      </c>
      <c r="AB163" s="155"/>
    </row>
    <row r="165" spans="2:26" ht="52.5" customHeight="1">
      <c r="B165" s="156" t="s">
        <v>184</v>
      </c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</row>
  </sheetData>
  <sheetProtection password="CBEB" sheet="1"/>
  <mergeCells count="9">
    <mergeCell ref="A1:AB1"/>
    <mergeCell ref="A2:A3"/>
    <mergeCell ref="B2:B3"/>
    <mergeCell ref="A4:E4"/>
    <mergeCell ref="A129:E129"/>
    <mergeCell ref="A132:E132"/>
    <mergeCell ref="A138:E138"/>
    <mergeCell ref="A149:E149"/>
    <mergeCell ref="B165:Z165"/>
  </mergeCells>
  <printOptions/>
  <pageMargins left="0.75" right="0.75" top="1" bottom="1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2020-07-29T06:15:06Z</dcterms:modified>
  <cp:category/>
  <cp:version/>
  <cp:contentType/>
  <cp:contentStatus/>
  <cp:revision>10</cp:revision>
</cp:coreProperties>
</file>