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\2023\Zielona\"/>
    </mc:Choice>
  </mc:AlternateContent>
  <xr:revisionPtr revIDLastSave="0" documentId="13_ncr:1_{1198F246-CE70-45C4-A91F-54C9A0D362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" sheetId="1" r:id="rId1"/>
  </sheets>
  <definedNames>
    <definedName name="_xlnm.Print_Area" localSheetId="0">P!$A$1:$G$69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" i="1"/>
  <c r="G67" i="1" l="1"/>
  <c r="G68" i="1" s="1"/>
</calcChain>
</file>

<file path=xl/sharedStrings.xml><?xml version="1.0" encoding="utf-8"?>
<sst xmlns="http://schemas.openxmlformats.org/spreadsheetml/2006/main" count="190" uniqueCount="132">
  <si>
    <t>szt</t>
  </si>
  <si>
    <t>m2</t>
  </si>
  <si>
    <t>m3</t>
  </si>
  <si>
    <t>m</t>
  </si>
  <si>
    <t>Lp.</t>
  </si>
  <si>
    <t>Podstawa</t>
  </si>
  <si>
    <t>Opis</t>
  </si>
  <si>
    <t>jedn.
obm.</t>
  </si>
  <si>
    <t>Obmiar</t>
  </si>
  <si>
    <t>Cena
jedn.</t>
  </si>
  <si>
    <t>szt.</t>
  </si>
  <si>
    <t>kpl.</t>
  </si>
  <si>
    <t>kpl</t>
  </si>
  <si>
    <t>Wartość</t>
  </si>
  <si>
    <t>I.</t>
  </si>
  <si>
    <t>45233140-2</t>
  </si>
  <si>
    <t>KNR SEK 06-01 0103-1001</t>
  </si>
  <si>
    <t>Roboty remontowe - frezowanie nawierzchni bitumicznej o gr. 13 cm z wywozem materiału z rozbiórki na odl. do 10 km</t>
  </si>
  <si>
    <t>KNR AT-03 0107-02</t>
  </si>
  <si>
    <t>KNR AT-03 0107-02 analogia</t>
  </si>
  <si>
    <t>Mechaniczna rozbiórka obrzeży trawnikowych o wymiarach 8x30 cm na odl. do 10 km</t>
  </si>
  <si>
    <t>KNR AT-03 0106-01</t>
  </si>
  <si>
    <t>Mechaniczna rozbiórka nawierzchni z kostki betonowej z wywozem na odl. do 10 km</t>
  </si>
  <si>
    <t>KNNR 6 0802-04</t>
  </si>
  <si>
    <t>Rozebranie wjazdów o nawierzchni bitumicznej - Rozebranie nawierzchni z mas mineralno-bitumicznych gr. 4 cm mechanicznie 8 cm</t>
  </si>
  <si>
    <t>KNNR 6 0801-06 analogia</t>
  </si>
  <si>
    <t>Rozebranie podbudowy z betonu gr. 15 cm mechanicznie</t>
  </si>
  <si>
    <t>KNR 4-04 1103-01</t>
  </si>
  <si>
    <t>Zaladowanie gruzu koparko-ladowarka przy obsludze na zmiane robocza przez 3 samochody samowyladowcze</t>
  </si>
  <si>
    <t>KNR 4-04 1103-04</t>
  </si>
  <si>
    <t>Wywiezienie gruzu z terenu rozbiorki przy mechanicznym zaladowaniu i wyladowaniu samochodem samowyladowczym na odleg. 1 km</t>
  </si>
  <si>
    <t>KNR 4-04 1103-05</t>
  </si>
  <si>
    <t>Wywiezienie gruzu z terenu rozbiorki przy mechanicznym zaladowaniu i wyladowaniu samoch.samowyl.- dod.za kazdy nast.rozp. 1 km Krotność = 9</t>
  </si>
  <si>
    <t>Budowa drogi</t>
  </si>
  <si>
    <t>KNNR 1 0202-07</t>
  </si>
  <si>
    <t>Roboty ziemne wykonywane koparkami podsiębiernymi o poj.łyżki 0.60 m3 w gr.kat. I-II z transp.urobku na odl.do 1 km sam.samowyład.</t>
  </si>
  <si>
    <t>KNNR 6 0101-03</t>
  </si>
  <si>
    <t>Koryta wykonywane mechanicznie gł. 30 cm w gruncie kat. II-VI na całej szerokości jezdni i chodników</t>
  </si>
  <si>
    <t>KNNR 1 0206-04</t>
  </si>
  <si>
    <t>Roboty ziemne wykonywane koparkami podsiębiernymi o poj.łyżki 0.60 m3 w gr.kat. I-III w ziemi uprzednio zmag.w hałdach z transp.urobku na odl. 1 km sam.samowyład.</t>
  </si>
  <si>
    <t>KNNR 1 0208-02</t>
  </si>
  <si>
    <t>Dodatek za każdy rozp. 1 km transportu ziemi samochodami samowyładowczymi po drogach o nawierzchni utwardzonej(kat.gr. I-IV) do 10 km Krotność = 9</t>
  </si>
  <si>
    <t>KNNR-W 9 0814-02</t>
  </si>
  <si>
    <t>Zabezpieczenie istniejących kabli energetycznych rurami ochronnymi dwudzielnymi z PCW o śr. 110-200 mm</t>
  </si>
  <si>
    <t>stud.</t>
  </si>
  <si>
    <t>KNNR 6 0104-01</t>
  </si>
  <si>
    <t>Warstwy odsączające zagęszczane mechanicznie o gr.10 cm - 15 cm Krotność = 1.5</t>
  </si>
  <si>
    <t>KNNR 6 0111-02</t>
  </si>
  <si>
    <t>Kruszywo stabilizowane cementem o Rm=1,5 MPa, warstwa gr.15 cm</t>
  </si>
  <si>
    <t>Kruszywo stabilizowane cementem o Rm=2,5 MPa, warstwa gr.15 cm</t>
  </si>
  <si>
    <t>KNNR 6 0113-03</t>
  </si>
  <si>
    <t>Warstwa dolna podbudowy z kruszyw łamanych gr. 25 cm</t>
  </si>
  <si>
    <t>KNNR 6 0502-03</t>
  </si>
  <si>
    <t>KNNR 6 0403-04</t>
  </si>
  <si>
    <t>KNNR 6 0404-03</t>
  </si>
  <si>
    <t>Obrzeża betonowe o wymiarach 30x8 cm na podsypce piaskowej, spoiny wypełnione piaskiem</t>
  </si>
  <si>
    <t>KNNR 6 0104-03</t>
  </si>
  <si>
    <t>Warstwy odsączające wykonane i zagęszczane mechanicznie o gr.10 cm</t>
  </si>
  <si>
    <t>KNNR 6 0111-01</t>
  </si>
  <si>
    <t>Kruszywo stabilizowane cementem o Rm=1,5 MPa, warstwa gr.10 cm</t>
  </si>
  <si>
    <t>KNNR 6 0113-02</t>
  </si>
  <si>
    <t>Warstwa dolna podbudowy z kruszyw łamanych gr. 20 cm</t>
  </si>
  <si>
    <t>Chodniki i wjazdy z kostki brukowej betonowej grubości 8 cm na podsypce cementowo-piaskowej z wypełnieniem spoin piaskiem</t>
  </si>
  <si>
    <t>KNR 2-31 1406-03/04 analogia</t>
  </si>
  <si>
    <t>Regulacja pionowa wszystkich włazów studzienek orazi skrzynek zaworów wodociągowych i gazowych na przebudowywanym odcinku ulicy</t>
  </si>
  <si>
    <t>inf. rynkowa</t>
  </si>
  <si>
    <t>Stała organizacja ruchu</t>
  </si>
  <si>
    <t>KNNR 6 0702-01</t>
  </si>
  <si>
    <t>Pionowe znaki drogowe - słupki z rur stalowych</t>
  </si>
  <si>
    <t>KNNR 6 0702-04</t>
  </si>
  <si>
    <t>Pionowe znaki drogowe - znaki zakazu, nakazu, ostrzegawcze i informacyjne o pow. do 0.3 m2</t>
  </si>
  <si>
    <t>KNNR 6 0702-05</t>
  </si>
  <si>
    <t>Pionowe znaki drogowe - znaki zakazu, nakazu, ostrzegawcze i informacyjne o pow. ponad 0.3 m2</t>
  </si>
  <si>
    <t>KNNR 6 0705-03</t>
  </si>
  <si>
    <t>Oznakowanie poziome jezdni farbą chlorokauczukową - linie segregacyjne i krawędziowe przerywane malowane mechanicznie</t>
  </si>
  <si>
    <t>Nawierzchnia z kostki brukowej betonowej z wypustkami na przejściach dla pieszych</t>
  </si>
  <si>
    <t>Roboty drogowe</t>
  </si>
  <si>
    <t>KNNR 1 0301-01</t>
  </si>
  <si>
    <t>Wykopy z załadunkiem ręcznym i transportem na odległość do 1 km (grunt kat. I-II)</t>
  </si>
  <si>
    <t>Umocnienie ścian wykopów szalunkami stalowymi (klatkowymi) na gł. do 6,0 m w gruntach suchych kat.I-IV wraz z rozbiórką</t>
  </si>
  <si>
    <t>Dowóz piasku do zasypki</t>
  </si>
  <si>
    <t>KNNR 1 0318-05</t>
  </si>
  <si>
    <t>Montaż i demontaż konstrukcji podwieszeń rurociągów i kanałów oraz kabli energetycznych i telekomunikacyjnych; element o rozpiętości 4 m</t>
  </si>
  <si>
    <t>Roboty montażowe</t>
  </si>
  <si>
    <t>KNNR 4 1411-02</t>
  </si>
  <si>
    <t>Podłoża pod kanały i obiekty z materiałów sypkich grub. 15 cm - piasek</t>
  </si>
  <si>
    <t>Podłoża pod kanały i obiekty z materiałów sypkich grub. 15 cm - piaskowo-żwirowa</t>
  </si>
  <si>
    <t>KNNR 4 1410-03</t>
  </si>
  <si>
    <t>Podłoża betonowe o grubości 15 cm</t>
  </si>
  <si>
    <t>KNNR 4 1307-04 analogia</t>
  </si>
  <si>
    <t>Kanały z rur polietylenowych o śr. nominalnej 500 mm</t>
  </si>
  <si>
    <t>KNNR 4 1307-03 analogia</t>
  </si>
  <si>
    <t>Kanały z rur polietylenowych o śr. nominalnej 400 mm</t>
  </si>
  <si>
    <t>KNNR 4 1307-02 analogia</t>
  </si>
  <si>
    <t>Kanały z rur polietylenowych o śr. nominalnej 300 mm</t>
  </si>
  <si>
    <t>KNNR 4 1307-01 analogia</t>
  </si>
  <si>
    <t>KNNR 4 1413-03</t>
  </si>
  <si>
    <t>KNNR 4 1413-05</t>
  </si>
  <si>
    <t>KNNR 4 1417-01 analogia</t>
  </si>
  <si>
    <t>Studzienki kanalizacyjne systemowe o śr 600 mm</t>
  </si>
  <si>
    <t>KNNR 4 1610-03/06 analogia</t>
  </si>
  <si>
    <t>Próba wodna szczelności kanałów rurowych o śr.nominalnej 250/500 mm</t>
  </si>
  <si>
    <t>odc. -1 prób.</t>
  </si>
  <si>
    <t>Kanały z rur polietylenowych o śr. nominalnej 200 mm</t>
  </si>
  <si>
    <t xml:space="preserve">II. </t>
  </si>
  <si>
    <t>Kanalizacja deszczowa</t>
  </si>
  <si>
    <t>Razem netto</t>
  </si>
  <si>
    <t>Razem brutto</t>
  </si>
  <si>
    <t>Kalkulacja własna</t>
  </si>
  <si>
    <t>Roboty rozbiórkowe</t>
  </si>
  <si>
    <t>Mechaniczna rozbiórka krawężników betonowych 15x30 cm wraz z ławą z wywozem na odl. do 10 km</t>
  </si>
  <si>
    <t>Krawężniki betonowe wystające o wymiarach 15x30 cm z wykonaniem ław betonowych na podsypce cementowo-piaskowej</t>
  </si>
  <si>
    <t>KNR AT-03 0202-01</t>
  </si>
  <si>
    <t>Mechaniczne oczyszczenie i skropienie emulsją asfaltową na zimno podbudowy tłuczniowej lub z gruntu stabilizowanego cementem; zużycie emulsji 0,8 kg/m2</t>
  </si>
  <si>
    <t>KNR 2-31 0110-01</t>
  </si>
  <si>
    <t>Podbudowa z betonu asfaltowego AC 22P 35/50 KR 3-4 - grubość warstwy po zagęszczeniu 7 cm</t>
  </si>
  <si>
    <t>KNR AT-03 0202-02</t>
  </si>
  <si>
    <t>Mechaniczne oczyszczenie i skropienie emulsją asfaltową na zimno podbudowy lub nawierzchni betonowej/bitumicznej; zużycie emulsji 0,5 kg/m2</t>
  </si>
  <si>
    <t>KNR 2-31 0311-01</t>
  </si>
  <si>
    <t>KNR 2-31 0310-05</t>
  </si>
  <si>
    <t>Nawierzchnia z mieszanek mineralno-bitumicznych grysowych - warstwa ścieralna  AC 11 S  PMB 45/80-55 KR 3-4 asfaltowa - grubość po zagęszcz.5 cm</t>
  </si>
  <si>
    <t>Nawierzchnia z mieszanek mineralno-bitumicznych  - warstwa wiążąca z betonu asfaltowego AC16 W PMB 25/55-60 KR 3-4 - grubość po zagęszcz. 6 cm</t>
  </si>
  <si>
    <t>Czasowa organizacja  ruchu na czas wykonywania robót - opracowanie projektu, zatwierdzenie i wprowadzenie wraz z tablicą informacyjną i demontaż po zakończeniu robót.</t>
  </si>
  <si>
    <t>Wykonanie dokumentacji  stałej organizacji ruchu wraz z zatwierdzeniem.</t>
  </si>
  <si>
    <t xml:space="preserve">Zasypywanie wykopów o ścianach pionowych o szerokości 0.8-2.5 m i głęb.do 6.0 m w gr.kat. I-III - </t>
  </si>
  <si>
    <t>KNR-W 2-18 0524-02</t>
  </si>
  <si>
    <t>Studzienki ściekowe uliczne betonowe o śr. 500 mm z osadnikiem bez syfonu</t>
  </si>
  <si>
    <t>Roboty ziemne wykonywane koparkami podsiębiernymi o poj.łyżki 0.60 m3 w gr.kat. I-II z transp.urobku na odl.do 10 km sam.samowyład.</t>
  </si>
  <si>
    <t>Studnie rewizyjne z kręgów betonowych o śr. 1200 mm w gotowym wykopie o głębok. do  3m</t>
  </si>
  <si>
    <t>Studnie rewizyjne z kręgów betonowych o śr. 1500 mm w gotowym wykopie o głębok.  do 3m</t>
  </si>
  <si>
    <t>Oznakowanie czasowe</t>
  </si>
  <si>
    <t xml:space="preserve">Przedmiar poglądowy  ul. Zielonej od ul. Kolejowej do torów.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</si>
</sst>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\ ###\ ###\ ##0.000"/>
    <numFmt numFmtId="166" formatCode="#\ ###\ ###\ ##0.00"/>
  </numFmts>
  <fonts count="12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ang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4" fontId="1" fillId="3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10" fillId="0" borderId="9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/>
    <xf numFmtId="4" fontId="9" fillId="2" borderId="1" xfId="0" applyNumberFormat="1" applyFont="1" applyFill="1" applyBorder="1" applyAlignment="1"/>
    <xf numFmtId="0" fontId="7" fillId="0" borderId="5" xfId="0" applyFont="1" applyBorder="1" applyAlignment="1">
      <alignment vertical="top" wrapText="1"/>
    </xf>
    <xf numFmtId="4" fontId="7" fillId="0" borderId="5" xfId="0" applyNumberFormat="1" applyFont="1" applyBorder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/>
    </xf>
    <xf numFmtId="4" fontId="7" fillId="0" borderId="5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4" fontId="0" fillId="0" borderId="0" xfId="0" applyNumberFormat="1"/>
    <xf numFmtId="2" fontId="1" fillId="3" borderId="1" xfId="1" applyNumberFormat="1" applyFont="1" applyFill="1" applyBorder="1" applyAlignment="1" applyProtection="1">
      <alignment horizontal="left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8"/>
  <sheetViews>
    <sheetView tabSelected="1" topLeftCell="A33" workbookViewId="0">
      <selection activeCell="H46" sqref="H46"/>
    </sheetView>
  </sheetViews>
  <sheetFormatPr defaultRowHeight="14.25"/>
  <cols>
    <col min="1" max="1" width="6.375" customWidth="1"/>
    <col min="2" max="2" width="16.75" customWidth="1"/>
    <col min="3" max="3" width="30.375" customWidth="1"/>
    <col min="4" max="4" width="7.75" customWidth="1"/>
    <col min="5" max="5" width="8" customWidth="1"/>
    <col min="7" max="7" width="13.875" customWidth="1"/>
    <col min="8" max="9" width="16.625" customWidth="1"/>
  </cols>
  <sheetData>
    <row r="2" spans="1:9" ht="60" customHeight="1">
      <c r="A2" s="47" t="s">
        <v>131</v>
      </c>
      <c r="B2" s="48"/>
      <c r="C2" s="48"/>
      <c r="D2" s="48"/>
      <c r="E2" s="48"/>
      <c r="F2" s="48"/>
      <c r="G2" s="49"/>
    </row>
    <row r="3" spans="1:9" ht="25.5">
      <c r="A3" s="1" t="s">
        <v>4</v>
      </c>
      <c r="B3" s="1" t="s">
        <v>5</v>
      </c>
      <c r="C3" s="1" t="s">
        <v>6</v>
      </c>
      <c r="D3" s="2" t="s">
        <v>7</v>
      </c>
      <c r="E3" s="3" t="s">
        <v>8</v>
      </c>
      <c r="F3" s="2" t="s">
        <v>9</v>
      </c>
      <c r="G3" s="1" t="s">
        <v>13</v>
      </c>
    </row>
    <row r="4" spans="1:9">
      <c r="A4" s="4" t="s">
        <v>14</v>
      </c>
      <c r="B4" s="50" t="s">
        <v>76</v>
      </c>
      <c r="C4" s="50"/>
      <c r="D4" s="5"/>
      <c r="E4" s="4"/>
      <c r="F4" s="5"/>
      <c r="G4" s="6"/>
      <c r="H4" s="42"/>
      <c r="I4" s="42"/>
    </row>
    <row r="5" spans="1:9">
      <c r="A5" s="17">
        <v>1</v>
      </c>
      <c r="B5" s="17" t="s">
        <v>15</v>
      </c>
      <c r="C5" s="44" t="s">
        <v>109</v>
      </c>
      <c r="D5" s="45"/>
      <c r="E5" s="45"/>
      <c r="F5" s="46"/>
      <c r="G5" s="13"/>
    </row>
    <row r="6" spans="1:9" ht="48">
      <c r="A6" s="18">
        <v>1</v>
      </c>
      <c r="B6" s="19" t="s">
        <v>16</v>
      </c>
      <c r="C6" s="19" t="s">
        <v>17</v>
      </c>
      <c r="D6" s="18" t="s">
        <v>1</v>
      </c>
      <c r="E6" s="20">
        <v>994.3</v>
      </c>
      <c r="F6" s="20"/>
      <c r="G6" s="21">
        <f t="shared" ref="G6:G66" si="0">ROUND(E6*F6,2)</f>
        <v>0</v>
      </c>
    </row>
    <row r="7" spans="1:9" ht="36">
      <c r="A7" s="18">
        <v>2</v>
      </c>
      <c r="B7" s="19" t="s">
        <v>18</v>
      </c>
      <c r="C7" s="19" t="s">
        <v>110</v>
      </c>
      <c r="D7" s="18" t="s">
        <v>3</v>
      </c>
      <c r="E7" s="20">
        <v>398</v>
      </c>
      <c r="F7" s="20"/>
      <c r="G7" s="21">
        <f t="shared" si="0"/>
        <v>0</v>
      </c>
    </row>
    <row r="8" spans="1:9" ht="36">
      <c r="A8" s="18">
        <v>3</v>
      </c>
      <c r="B8" s="19" t="s">
        <v>19</v>
      </c>
      <c r="C8" s="19" t="s">
        <v>20</v>
      </c>
      <c r="D8" s="18" t="s">
        <v>3</v>
      </c>
      <c r="E8" s="20">
        <v>398</v>
      </c>
      <c r="F8" s="20"/>
      <c r="G8" s="21">
        <f t="shared" si="0"/>
        <v>0</v>
      </c>
    </row>
    <row r="9" spans="1:9" ht="36">
      <c r="A9" s="18">
        <v>4</v>
      </c>
      <c r="B9" s="19" t="s">
        <v>21</v>
      </c>
      <c r="C9" s="19" t="s">
        <v>22</v>
      </c>
      <c r="D9" s="18" t="s">
        <v>1</v>
      </c>
      <c r="E9" s="20">
        <v>890.49</v>
      </c>
      <c r="F9" s="20"/>
      <c r="G9" s="21">
        <f t="shared" si="0"/>
        <v>0</v>
      </c>
    </row>
    <row r="10" spans="1:9" ht="48">
      <c r="A10" s="18">
        <v>5</v>
      </c>
      <c r="B10" s="19" t="s">
        <v>23</v>
      </c>
      <c r="C10" s="19" t="s">
        <v>24</v>
      </c>
      <c r="D10" s="18" t="s">
        <v>1</v>
      </c>
      <c r="E10" s="20">
        <v>14.8</v>
      </c>
      <c r="F10" s="20"/>
      <c r="G10" s="21">
        <f t="shared" si="0"/>
        <v>0</v>
      </c>
    </row>
    <row r="11" spans="1:9" ht="24">
      <c r="A11" s="18">
        <v>6</v>
      </c>
      <c r="B11" s="19" t="s">
        <v>25</v>
      </c>
      <c r="C11" s="19" t="s">
        <v>26</v>
      </c>
      <c r="D11" s="18" t="s">
        <v>1</v>
      </c>
      <c r="E11" s="20">
        <v>14.8</v>
      </c>
      <c r="F11" s="20"/>
      <c r="G11" s="21">
        <f t="shared" si="0"/>
        <v>0</v>
      </c>
    </row>
    <row r="12" spans="1:9" ht="36">
      <c r="A12" s="18">
        <v>7</v>
      </c>
      <c r="B12" s="19" t="s">
        <v>27</v>
      </c>
      <c r="C12" s="19" t="s">
        <v>28</v>
      </c>
      <c r="D12" s="18" t="s">
        <v>2</v>
      </c>
      <c r="E12" s="20">
        <v>2.81</v>
      </c>
      <c r="F12" s="20"/>
      <c r="G12" s="21">
        <f t="shared" si="0"/>
        <v>0</v>
      </c>
    </row>
    <row r="13" spans="1:9" ht="48">
      <c r="A13" s="18">
        <v>8</v>
      </c>
      <c r="B13" s="19" t="s">
        <v>29</v>
      </c>
      <c r="C13" s="19" t="s">
        <v>30</v>
      </c>
      <c r="D13" s="18" t="s">
        <v>2</v>
      </c>
      <c r="E13" s="20">
        <v>2.81</v>
      </c>
      <c r="F13" s="20"/>
      <c r="G13" s="21">
        <f t="shared" si="0"/>
        <v>0</v>
      </c>
    </row>
    <row r="14" spans="1:9" ht="48">
      <c r="A14" s="18">
        <v>9</v>
      </c>
      <c r="B14" s="19" t="s">
        <v>31</v>
      </c>
      <c r="C14" s="19" t="s">
        <v>32</v>
      </c>
      <c r="D14" s="18" t="s">
        <v>2</v>
      </c>
      <c r="E14" s="20">
        <v>2.81</v>
      </c>
      <c r="F14" s="20"/>
      <c r="G14" s="21">
        <f t="shared" si="0"/>
        <v>0</v>
      </c>
    </row>
    <row r="15" spans="1:9">
      <c r="A15" s="22">
        <v>2</v>
      </c>
      <c r="B15" s="22" t="s">
        <v>15</v>
      </c>
      <c r="C15" s="55" t="s">
        <v>33</v>
      </c>
      <c r="D15" s="55"/>
      <c r="E15" s="55"/>
      <c r="F15" s="55"/>
      <c r="G15" s="21">
        <f t="shared" si="0"/>
        <v>0</v>
      </c>
    </row>
    <row r="16" spans="1:9" ht="57.75" customHeight="1">
      <c r="A16" s="18">
        <v>10</v>
      </c>
      <c r="B16" s="19" t="s">
        <v>34</v>
      </c>
      <c r="C16" s="19" t="s">
        <v>35</v>
      </c>
      <c r="D16" s="18" t="s">
        <v>2</v>
      </c>
      <c r="E16" s="20">
        <v>360</v>
      </c>
      <c r="F16" s="20"/>
      <c r="G16" s="21">
        <f t="shared" si="0"/>
        <v>0</v>
      </c>
    </row>
    <row r="17" spans="1:7" ht="52.5" customHeight="1">
      <c r="A17" s="18">
        <v>11</v>
      </c>
      <c r="B17" s="19" t="s">
        <v>36</v>
      </c>
      <c r="C17" s="19" t="s">
        <v>37</v>
      </c>
      <c r="D17" s="18" t="s">
        <v>1</v>
      </c>
      <c r="E17" s="20">
        <v>1800</v>
      </c>
      <c r="F17" s="20"/>
      <c r="G17" s="21">
        <f t="shared" si="0"/>
        <v>0</v>
      </c>
    </row>
    <row r="18" spans="1:7" ht="79.5" customHeight="1">
      <c r="A18" s="18">
        <v>12</v>
      </c>
      <c r="B18" s="19" t="s">
        <v>38</v>
      </c>
      <c r="C18" s="19" t="s">
        <v>39</v>
      </c>
      <c r="D18" s="18" t="s">
        <v>2</v>
      </c>
      <c r="E18" s="20">
        <v>360</v>
      </c>
      <c r="F18" s="20"/>
      <c r="G18" s="21">
        <f t="shared" si="0"/>
        <v>0</v>
      </c>
    </row>
    <row r="19" spans="1:7" ht="60">
      <c r="A19" s="18">
        <v>13</v>
      </c>
      <c r="B19" s="19" t="s">
        <v>40</v>
      </c>
      <c r="C19" s="19" t="s">
        <v>41</v>
      </c>
      <c r="D19" s="18" t="s">
        <v>2</v>
      </c>
      <c r="E19" s="20">
        <v>360</v>
      </c>
      <c r="F19" s="20"/>
      <c r="G19" s="21">
        <f t="shared" si="0"/>
        <v>0</v>
      </c>
    </row>
    <row r="20" spans="1:7" ht="36">
      <c r="A20" s="18">
        <v>14</v>
      </c>
      <c r="B20" s="19" t="s">
        <v>42</v>
      </c>
      <c r="C20" s="19" t="s">
        <v>43</v>
      </c>
      <c r="D20" s="18" t="s">
        <v>3</v>
      </c>
      <c r="E20" s="20">
        <v>85</v>
      </c>
      <c r="F20" s="20"/>
      <c r="G20" s="21">
        <f t="shared" si="0"/>
        <v>0</v>
      </c>
    </row>
    <row r="21" spans="1:7" ht="42" customHeight="1">
      <c r="A21" s="18">
        <v>15</v>
      </c>
      <c r="B21" s="19" t="s">
        <v>45</v>
      </c>
      <c r="C21" s="19" t="s">
        <v>46</v>
      </c>
      <c r="D21" s="18" t="s">
        <v>1</v>
      </c>
      <c r="E21" s="20">
        <v>994.3</v>
      </c>
      <c r="F21" s="20"/>
      <c r="G21" s="21">
        <f t="shared" si="0"/>
        <v>0</v>
      </c>
    </row>
    <row r="22" spans="1:7" ht="26.25" customHeight="1">
      <c r="A22" s="18">
        <v>16</v>
      </c>
      <c r="B22" s="19" t="s">
        <v>47</v>
      </c>
      <c r="C22" s="19" t="s">
        <v>48</v>
      </c>
      <c r="D22" s="18" t="s">
        <v>1</v>
      </c>
      <c r="E22" s="20">
        <v>994.3</v>
      </c>
      <c r="F22" s="20"/>
      <c r="G22" s="21">
        <f t="shared" si="0"/>
        <v>0</v>
      </c>
    </row>
    <row r="23" spans="1:7" ht="24">
      <c r="A23" s="18">
        <v>17</v>
      </c>
      <c r="B23" s="19" t="s">
        <v>47</v>
      </c>
      <c r="C23" s="19" t="s">
        <v>49</v>
      </c>
      <c r="D23" s="18" t="s">
        <v>1</v>
      </c>
      <c r="E23" s="20">
        <v>994.3</v>
      </c>
      <c r="F23" s="20"/>
      <c r="G23" s="21">
        <f t="shared" si="0"/>
        <v>0</v>
      </c>
    </row>
    <row r="24" spans="1:7" ht="24">
      <c r="A24" s="18">
        <v>18</v>
      </c>
      <c r="B24" s="19" t="s">
        <v>50</v>
      </c>
      <c r="C24" s="19" t="s">
        <v>51</v>
      </c>
      <c r="D24" s="18" t="s">
        <v>1</v>
      </c>
      <c r="E24" s="20">
        <v>994.3</v>
      </c>
      <c r="F24" s="20"/>
      <c r="G24" s="21">
        <f t="shared" si="0"/>
        <v>0</v>
      </c>
    </row>
    <row r="25" spans="1:7" ht="62.25" customHeight="1">
      <c r="A25" s="18">
        <v>19</v>
      </c>
      <c r="B25" s="38" t="s">
        <v>112</v>
      </c>
      <c r="C25" s="36" t="s">
        <v>113</v>
      </c>
      <c r="D25" s="35" t="s">
        <v>1</v>
      </c>
      <c r="E25" s="20">
        <v>1009.1</v>
      </c>
      <c r="F25" s="37"/>
      <c r="G25" s="21">
        <f t="shared" si="0"/>
        <v>0</v>
      </c>
    </row>
    <row r="26" spans="1:7" ht="36">
      <c r="A26" s="18">
        <v>20</v>
      </c>
      <c r="B26" s="35" t="s">
        <v>114</v>
      </c>
      <c r="C26" s="36" t="s">
        <v>115</v>
      </c>
      <c r="D26" s="35" t="s">
        <v>1</v>
      </c>
      <c r="E26" s="20">
        <v>1009.1</v>
      </c>
      <c r="F26" s="37"/>
      <c r="G26" s="21">
        <f t="shared" si="0"/>
        <v>0</v>
      </c>
    </row>
    <row r="27" spans="1:7" ht="48">
      <c r="A27" s="18">
        <v>21</v>
      </c>
      <c r="B27" s="35" t="s">
        <v>116</v>
      </c>
      <c r="C27" s="36" t="s">
        <v>117</v>
      </c>
      <c r="D27" s="35" t="s">
        <v>1</v>
      </c>
      <c r="E27" s="20">
        <v>1009.1</v>
      </c>
      <c r="F27" s="37"/>
      <c r="G27" s="21">
        <f t="shared" si="0"/>
        <v>0</v>
      </c>
    </row>
    <row r="28" spans="1:7" ht="48">
      <c r="A28" s="18">
        <v>22</v>
      </c>
      <c r="B28" s="35" t="s">
        <v>118</v>
      </c>
      <c r="C28" s="36" t="s">
        <v>121</v>
      </c>
      <c r="D28" s="35" t="s">
        <v>1</v>
      </c>
      <c r="E28" s="20">
        <v>1009.1</v>
      </c>
      <c r="F28" s="37"/>
      <c r="G28" s="21">
        <f t="shared" si="0"/>
        <v>0</v>
      </c>
    </row>
    <row r="29" spans="1:7" ht="48">
      <c r="A29" s="18">
        <v>23</v>
      </c>
      <c r="B29" s="36" t="s">
        <v>116</v>
      </c>
      <c r="C29" s="36" t="s">
        <v>117</v>
      </c>
      <c r="D29" s="35" t="s">
        <v>1</v>
      </c>
      <c r="E29" s="20">
        <v>1009.1</v>
      </c>
      <c r="F29" s="37"/>
      <c r="G29" s="21">
        <f t="shared" si="0"/>
        <v>0</v>
      </c>
    </row>
    <row r="30" spans="1:7" ht="48">
      <c r="A30" s="18">
        <v>24</v>
      </c>
      <c r="B30" s="35" t="s">
        <v>119</v>
      </c>
      <c r="C30" s="36" t="s">
        <v>120</v>
      </c>
      <c r="D30" s="35" t="s">
        <v>1</v>
      </c>
      <c r="E30" s="20">
        <v>1009.1</v>
      </c>
      <c r="F30" s="37"/>
      <c r="G30" s="21">
        <f t="shared" si="0"/>
        <v>0</v>
      </c>
    </row>
    <row r="31" spans="1:7" ht="61.5" customHeight="1">
      <c r="A31" s="18">
        <v>25</v>
      </c>
      <c r="B31" s="19" t="s">
        <v>53</v>
      </c>
      <c r="C31" s="19" t="s">
        <v>111</v>
      </c>
      <c r="D31" s="18" t="s">
        <v>3</v>
      </c>
      <c r="E31" s="20">
        <v>400</v>
      </c>
      <c r="F31" s="20"/>
      <c r="G31" s="21">
        <f t="shared" si="0"/>
        <v>0</v>
      </c>
    </row>
    <row r="32" spans="1:7" ht="43.5" customHeight="1">
      <c r="A32" s="18">
        <v>26</v>
      </c>
      <c r="B32" s="19" t="s">
        <v>54</v>
      </c>
      <c r="C32" s="19" t="s">
        <v>55</v>
      </c>
      <c r="D32" s="18" t="s">
        <v>3</v>
      </c>
      <c r="E32" s="20">
        <v>400</v>
      </c>
      <c r="F32" s="20"/>
      <c r="G32" s="21">
        <f t="shared" si="0"/>
        <v>0</v>
      </c>
    </row>
    <row r="33" spans="1:9" ht="37.5" customHeight="1">
      <c r="A33" s="18">
        <v>27</v>
      </c>
      <c r="B33" s="19" t="s">
        <v>56</v>
      </c>
      <c r="C33" s="19" t="s">
        <v>57</v>
      </c>
      <c r="D33" s="18" t="s">
        <v>1</v>
      </c>
      <c r="E33" s="20">
        <v>905.28</v>
      </c>
      <c r="F33" s="20"/>
      <c r="G33" s="21">
        <f t="shared" si="0"/>
        <v>0</v>
      </c>
    </row>
    <row r="34" spans="1:9" ht="38.25" customHeight="1">
      <c r="A34" s="18">
        <v>28</v>
      </c>
      <c r="B34" s="19" t="s">
        <v>58</v>
      </c>
      <c r="C34" s="19" t="s">
        <v>59</v>
      </c>
      <c r="D34" s="18" t="s">
        <v>1</v>
      </c>
      <c r="E34" s="20">
        <v>905.28</v>
      </c>
      <c r="F34" s="20"/>
      <c r="G34" s="21">
        <f t="shared" si="0"/>
        <v>0</v>
      </c>
    </row>
    <row r="35" spans="1:9" ht="39.75" customHeight="1">
      <c r="A35" s="18">
        <v>29</v>
      </c>
      <c r="B35" s="19" t="s">
        <v>60</v>
      </c>
      <c r="C35" s="19" t="s">
        <v>61</v>
      </c>
      <c r="D35" s="18" t="s">
        <v>1</v>
      </c>
      <c r="E35" s="20">
        <v>905.28</v>
      </c>
      <c r="F35" s="20"/>
      <c r="G35" s="21">
        <f t="shared" si="0"/>
        <v>0</v>
      </c>
    </row>
    <row r="36" spans="1:9" ht="63.75" customHeight="1">
      <c r="A36" s="18">
        <v>30</v>
      </c>
      <c r="B36" s="19" t="s">
        <v>52</v>
      </c>
      <c r="C36" s="19" t="s">
        <v>62</v>
      </c>
      <c r="D36" s="18" t="s">
        <v>1</v>
      </c>
      <c r="E36" s="20">
        <v>890.48</v>
      </c>
      <c r="F36" s="20"/>
      <c r="G36" s="21">
        <f t="shared" si="0"/>
        <v>0</v>
      </c>
    </row>
    <row r="37" spans="1:9" ht="61.5" customHeight="1">
      <c r="A37" s="18">
        <v>31</v>
      </c>
      <c r="B37" s="19" t="s">
        <v>63</v>
      </c>
      <c r="C37" s="19" t="s">
        <v>64</v>
      </c>
      <c r="D37" s="18" t="s">
        <v>12</v>
      </c>
      <c r="E37" s="20">
        <v>1</v>
      </c>
      <c r="F37" s="20"/>
      <c r="G37" s="21">
        <f t="shared" si="0"/>
        <v>0</v>
      </c>
    </row>
    <row r="38" spans="1:9">
      <c r="A38" s="22">
        <v>3</v>
      </c>
      <c r="B38" s="22" t="s">
        <v>15</v>
      </c>
      <c r="C38" s="55" t="s">
        <v>66</v>
      </c>
      <c r="D38" s="55"/>
      <c r="E38" s="55"/>
      <c r="F38" s="55"/>
      <c r="G38" s="21">
        <f t="shared" si="0"/>
        <v>0</v>
      </c>
    </row>
    <row r="39" spans="1:9" ht="37.5" customHeight="1">
      <c r="A39" s="18">
        <v>32</v>
      </c>
      <c r="B39" s="19" t="s">
        <v>67</v>
      </c>
      <c r="C39" s="19" t="s">
        <v>68</v>
      </c>
      <c r="D39" s="18" t="s">
        <v>10</v>
      </c>
      <c r="E39" s="23">
        <v>10</v>
      </c>
      <c r="F39" s="24"/>
      <c r="G39" s="21">
        <f t="shared" si="0"/>
        <v>0</v>
      </c>
    </row>
    <row r="40" spans="1:9" ht="45" customHeight="1">
      <c r="A40" s="18">
        <v>33</v>
      </c>
      <c r="B40" s="19" t="s">
        <v>69</v>
      </c>
      <c r="C40" s="19" t="s">
        <v>70</v>
      </c>
      <c r="D40" s="18" t="s">
        <v>10</v>
      </c>
      <c r="E40" s="23">
        <v>7</v>
      </c>
      <c r="F40" s="23"/>
      <c r="G40" s="21">
        <f t="shared" si="0"/>
        <v>0</v>
      </c>
    </row>
    <row r="41" spans="1:9" ht="51.75" customHeight="1">
      <c r="A41" s="18">
        <v>34</v>
      </c>
      <c r="B41" s="19" t="s">
        <v>71</v>
      </c>
      <c r="C41" s="19" t="s">
        <v>72</v>
      </c>
      <c r="D41" s="18" t="s">
        <v>10</v>
      </c>
      <c r="E41" s="23">
        <v>14</v>
      </c>
      <c r="F41" s="23"/>
      <c r="G41" s="21">
        <f t="shared" si="0"/>
        <v>0</v>
      </c>
    </row>
    <row r="42" spans="1:9" ht="60.75" customHeight="1">
      <c r="A42" s="18">
        <v>35</v>
      </c>
      <c r="B42" s="19" t="s">
        <v>73</v>
      </c>
      <c r="C42" s="19" t="s">
        <v>74</v>
      </c>
      <c r="D42" s="18" t="s">
        <v>1</v>
      </c>
      <c r="E42" s="23">
        <v>10</v>
      </c>
      <c r="F42" s="23"/>
      <c r="G42" s="21">
        <f t="shared" si="0"/>
        <v>0</v>
      </c>
    </row>
    <row r="43" spans="1:9" ht="29.25" customHeight="1">
      <c r="A43" s="18">
        <v>36</v>
      </c>
      <c r="B43" s="19" t="s">
        <v>52</v>
      </c>
      <c r="C43" s="19" t="s">
        <v>75</v>
      </c>
      <c r="D43" s="18" t="s">
        <v>1</v>
      </c>
      <c r="E43" s="23">
        <v>5.6</v>
      </c>
      <c r="F43" s="23"/>
      <c r="G43" s="21">
        <f t="shared" si="0"/>
        <v>0</v>
      </c>
    </row>
    <row r="44" spans="1:9" ht="38.25">
      <c r="A44" s="18">
        <v>37</v>
      </c>
      <c r="B44" s="8" t="s">
        <v>108</v>
      </c>
      <c r="C44" s="8" t="s">
        <v>123</v>
      </c>
      <c r="D44" s="10" t="s">
        <v>12</v>
      </c>
      <c r="E44" s="12">
        <v>1</v>
      </c>
      <c r="F44" s="20"/>
      <c r="G44" s="21">
        <f t="shared" si="0"/>
        <v>0</v>
      </c>
    </row>
    <row r="45" spans="1:9" ht="18" customHeight="1">
      <c r="A45" s="18"/>
      <c r="B45" s="9"/>
      <c r="C45" s="9" t="s">
        <v>130</v>
      </c>
      <c r="D45" s="10"/>
      <c r="E45" s="11"/>
      <c r="F45" s="34"/>
      <c r="G45" s="21"/>
    </row>
    <row r="46" spans="1:9" ht="69" customHeight="1">
      <c r="A46" s="18">
        <v>38</v>
      </c>
      <c r="B46" s="19" t="s">
        <v>108</v>
      </c>
      <c r="C46" s="19" t="s">
        <v>122</v>
      </c>
      <c r="D46" s="18" t="s">
        <v>12</v>
      </c>
      <c r="E46" s="20">
        <v>1</v>
      </c>
      <c r="F46" s="20"/>
      <c r="G46" s="21">
        <f t="shared" si="0"/>
        <v>0</v>
      </c>
    </row>
    <row r="47" spans="1:9">
      <c r="A47" s="14" t="s">
        <v>104</v>
      </c>
      <c r="B47" s="51" t="s">
        <v>105</v>
      </c>
      <c r="C47" s="52"/>
      <c r="D47" s="15"/>
      <c r="E47" s="25"/>
      <c r="F47" s="25"/>
      <c r="G47" s="54">
        <f t="shared" si="0"/>
        <v>0</v>
      </c>
      <c r="H47" s="42"/>
      <c r="I47" s="42"/>
    </row>
    <row r="48" spans="1:9" ht="57" customHeight="1">
      <c r="A48" s="53">
        <v>1</v>
      </c>
      <c r="B48" s="26" t="s">
        <v>34</v>
      </c>
      <c r="C48" s="26" t="s">
        <v>127</v>
      </c>
      <c r="D48" s="26" t="s">
        <v>2</v>
      </c>
      <c r="E48" s="27">
        <v>1008.15</v>
      </c>
      <c r="F48" s="27"/>
      <c r="G48" s="21">
        <f t="shared" si="0"/>
        <v>0</v>
      </c>
    </row>
    <row r="49" spans="1:7" ht="49.5" customHeight="1">
      <c r="A49" s="53">
        <v>2</v>
      </c>
      <c r="B49" s="26" t="s">
        <v>77</v>
      </c>
      <c r="C49" s="26" t="s">
        <v>78</v>
      </c>
      <c r="D49" s="26" t="s">
        <v>2</v>
      </c>
      <c r="E49" s="27">
        <v>100.8</v>
      </c>
      <c r="F49" s="27"/>
      <c r="G49" s="21">
        <f t="shared" si="0"/>
        <v>0</v>
      </c>
    </row>
    <row r="50" spans="1:7" ht="44.25" customHeight="1">
      <c r="A50" s="53">
        <v>3</v>
      </c>
      <c r="B50" s="26" t="s">
        <v>65</v>
      </c>
      <c r="C50" s="26" t="s">
        <v>79</v>
      </c>
      <c r="D50" s="26" t="s">
        <v>1</v>
      </c>
      <c r="E50" s="27">
        <v>1200</v>
      </c>
      <c r="F50" s="27"/>
      <c r="G50" s="21">
        <f t="shared" si="0"/>
        <v>0</v>
      </c>
    </row>
    <row r="51" spans="1:7" ht="26.25" customHeight="1">
      <c r="A51" s="53">
        <v>4</v>
      </c>
      <c r="B51" s="26" t="s">
        <v>65</v>
      </c>
      <c r="C51" s="26" t="s">
        <v>80</v>
      </c>
      <c r="D51" s="26" t="s">
        <v>2</v>
      </c>
      <c r="E51" s="27">
        <v>950</v>
      </c>
      <c r="F51" s="27"/>
      <c r="G51" s="21">
        <f t="shared" si="0"/>
        <v>0</v>
      </c>
    </row>
    <row r="52" spans="1:7" ht="45" customHeight="1">
      <c r="A52" s="53">
        <v>5</v>
      </c>
      <c r="B52" s="26" t="s">
        <v>81</v>
      </c>
      <c r="C52" s="26" t="s">
        <v>124</v>
      </c>
      <c r="D52" s="26" t="s">
        <v>2</v>
      </c>
      <c r="E52" s="27">
        <v>950</v>
      </c>
      <c r="F52" s="27"/>
      <c r="G52" s="21">
        <f t="shared" si="0"/>
        <v>0</v>
      </c>
    </row>
    <row r="53" spans="1:7" ht="60">
      <c r="A53" s="53">
        <v>6</v>
      </c>
      <c r="B53" s="26" t="s">
        <v>65</v>
      </c>
      <c r="C53" s="26" t="s">
        <v>82</v>
      </c>
      <c r="D53" s="26" t="s">
        <v>11</v>
      </c>
      <c r="E53" s="27">
        <v>22</v>
      </c>
      <c r="F53" s="27"/>
      <c r="G53" s="21">
        <f t="shared" si="0"/>
        <v>0</v>
      </c>
    </row>
    <row r="54" spans="1:7" ht="24.75" customHeight="1">
      <c r="A54" s="28"/>
      <c r="B54" s="28"/>
      <c r="C54" s="29" t="s">
        <v>83</v>
      </c>
      <c r="D54" s="30"/>
      <c r="E54" s="30"/>
      <c r="F54" s="30"/>
      <c r="G54" s="21">
        <f t="shared" si="0"/>
        <v>0</v>
      </c>
    </row>
    <row r="55" spans="1:7" ht="39" customHeight="1">
      <c r="A55" s="53">
        <v>7</v>
      </c>
      <c r="B55" s="26" t="s">
        <v>84</v>
      </c>
      <c r="C55" s="26" t="s">
        <v>85</v>
      </c>
      <c r="D55" s="26" t="s">
        <v>2</v>
      </c>
      <c r="E55" s="31">
        <v>11.15</v>
      </c>
      <c r="F55" s="31"/>
      <c r="G55" s="21">
        <f t="shared" si="0"/>
        <v>0</v>
      </c>
    </row>
    <row r="56" spans="1:7" ht="34.5" customHeight="1">
      <c r="A56" s="53">
        <v>8</v>
      </c>
      <c r="B56" s="26" t="s">
        <v>84</v>
      </c>
      <c r="C56" s="26" t="s">
        <v>86</v>
      </c>
      <c r="D56" s="26" t="s">
        <v>2</v>
      </c>
      <c r="E56" s="31">
        <v>12.27</v>
      </c>
      <c r="F56" s="31"/>
      <c r="G56" s="21">
        <f t="shared" si="0"/>
        <v>0</v>
      </c>
    </row>
    <row r="57" spans="1:7" ht="24.75" customHeight="1">
      <c r="A57" s="53">
        <v>9</v>
      </c>
      <c r="B57" s="26" t="s">
        <v>87</v>
      </c>
      <c r="C57" s="26" t="s">
        <v>88</v>
      </c>
      <c r="D57" s="26" t="s">
        <v>2</v>
      </c>
      <c r="E57" s="31">
        <v>2.62</v>
      </c>
      <c r="F57" s="31"/>
      <c r="G57" s="21">
        <f t="shared" si="0"/>
        <v>0</v>
      </c>
    </row>
    <row r="58" spans="1:7" ht="34.5" customHeight="1">
      <c r="A58" s="53">
        <v>10</v>
      </c>
      <c r="B58" s="26" t="s">
        <v>89</v>
      </c>
      <c r="C58" s="26" t="s">
        <v>90</v>
      </c>
      <c r="D58" s="26" t="s">
        <v>3</v>
      </c>
      <c r="E58" s="31">
        <v>82.61</v>
      </c>
      <c r="F58" s="31"/>
      <c r="G58" s="21">
        <f t="shared" si="0"/>
        <v>0</v>
      </c>
    </row>
    <row r="59" spans="1:7" ht="35.25" customHeight="1">
      <c r="A59" s="53">
        <v>11</v>
      </c>
      <c r="B59" s="26" t="s">
        <v>91</v>
      </c>
      <c r="C59" s="26" t="s">
        <v>92</v>
      </c>
      <c r="D59" s="26" t="s">
        <v>3</v>
      </c>
      <c r="E59" s="31">
        <v>70.67</v>
      </c>
      <c r="F59" s="31"/>
      <c r="G59" s="21">
        <f t="shared" si="0"/>
        <v>0</v>
      </c>
    </row>
    <row r="60" spans="1:7" ht="35.25" customHeight="1">
      <c r="A60" s="53">
        <v>12</v>
      </c>
      <c r="B60" s="26" t="s">
        <v>93</v>
      </c>
      <c r="C60" s="26" t="s">
        <v>94</v>
      </c>
      <c r="D60" s="26" t="s">
        <v>3</v>
      </c>
      <c r="E60" s="31">
        <v>36.14</v>
      </c>
      <c r="F60" s="31"/>
      <c r="G60" s="21">
        <f t="shared" si="0"/>
        <v>0</v>
      </c>
    </row>
    <row r="61" spans="1:7" ht="38.25" customHeight="1">
      <c r="A61" s="53">
        <v>13</v>
      </c>
      <c r="B61" s="26" t="s">
        <v>95</v>
      </c>
      <c r="C61" s="26" t="s">
        <v>103</v>
      </c>
      <c r="D61" s="26" t="s">
        <v>3</v>
      </c>
      <c r="E61" s="33">
        <v>189.74</v>
      </c>
      <c r="F61" s="33"/>
      <c r="G61" s="21">
        <f t="shared" si="0"/>
        <v>0</v>
      </c>
    </row>
    <row r="62" spans="1:7" ht="41.25" customHeight="1">
      <c r="A62" s="53">
        <v>14</v>
      </c>
      <c r="B62" s="26" t="s">
        <v>96</v>
      </c>
      <c r="C62" s="26" t="s">
        <v>128</v>
      </c>
      <c r="D62" s="26" t="s">
        <v>44</v>
      </c>
      <c r="E62" s="31">
        <v>7</v>
      </c>
      <c r="F62" s="31"/>
      <c r="G62" s="21">
        <f t="shared" si="0"/>
        <v>0</v>
      </c>
    </row>
    <row r="63" spans="1:7" ht="48.75" customHeight="1">
      <c r="A63" s="53">
        <v>15</v>
      </c>
      <c r="B63" s="26" t="s">
        <v>97</v>
      </c>
      <c r="C63" s="26" t="s">
        <v>129</v>
      </c>
      <c r="D63" s="26" t="s">
        <v>44</v>
      </c>
      <c r="E63" s="31">
        <v>4</v>
      </c>
      <c r="F63" s="31"/>
      <c r="G63" s="21">
        <f t="shared" si="0"/>
        <v>0</v>
      </c>
    </row>
    <row r="64" spans="1:7" ht="38.25" customHeight="1">
      <c r="A64" s="53">
        <v>16</v>
      </c>
      <c r="B64" s="26" t="s">
        <v>98</v>
      </c>
      <c r="C64" s="26" t="s">
        <v>99</v>
      </c>
      <c r="D64" s="26" t="s">
        <v>0</v>
      </c>
      <c r="E64" s="31">
        <v>2</v>
      </c>
      <c r="F64" s="31"/>
      <c r="G64" s="21">
        <f t="shared" si="0"/>
        <v>0</v>
      </c>
    </row>
    <row r="65" spans="1:7" ht="30.75" customHeight="1">
      <c r="A65" s="53">
        <v>17</v>
      </c>
      <c r="B65" s="39" t="s">
        <v>125</v>
      </c>
      <c r="C65" s="39" t="s">
        <v>126</v>
      </c>
      <c r="D65" s="39" t="s">
        <v>10</v>
      </c>
      <c r="E65" s="40">
        <v>10</v>
      </c>
      <c r="F65" s="41"/>
      <c r="G65" s="21">
        <f t="shared" si="0"/>
        <v>0</v>
      </c>
    </row>
    <row r="66" spans="1:7" ht="33" customHeight="1">
      <c r="A66" s="53">
        <v>18</v>
      </c>
      <c r="B66" s="26" t="s">
        <v>100</v>
      </c>
      <c r="C66" s="26" t="s">
        <v>101</v>
      </c>
      <c r="D66" s="26" t="s">
        <v>102</v>
      </c>
      <c r="E66" s="32">
        <v>2</v>
      </c>
      <c r="F66" s="31"/>
      <c r="G66" s="21">
        <f t="shared" si="0"/>
        <v>0</v>
      </c>
    </row>
    <row r="67" spans="1:7">
      <c r="A67" s="16"/>
      <c r="B67" s="43" t="s">
        <v>106</v>
      </c>
      <c r="C67" s="43"/>
      <c r="D67" s="43"/>
      <c r="E67" s="43"/>
      <c r="F67" s="43"/>
      <c r="G67" s="7">
        <f>SUM(G6:G66)</f>
        <v>0</v>
      </c>
    </row>
    <row r="68" spans="1:7" ht="14.25" customHeight="1">
      <c r="A68" s="16"/>
      <c r="B68" s="43" t="s">
        <v>107</v>
      </c>
      <c r="C68" s="43"/>
      <c r="D68" s="43"/>
      <c r="E68" s="43"/>
      <c r="F68" s="43"/>
      <c r="G68" s="7">
        <f>G67*1.23</f>
        <v>0</v>
      </c>
    </row>
  </sheetData>
  <mergeCells count="6">
    <mergeCell ref="B67:F67"/>
    <mergeCell ref="B68:F68"/>
    <mergeCell ref="C5:F5"/>
    <mergeCell ref="A2:G2"/>
    <mergeCell ref="B4:C4"/>
    <mergeCell ref="B47:C47"/>
  </mergeCells>
  <pageMargins left="0.7" right="0.7" top="0.75" bottom="0.75" header="0.3" footer="0.3"/>
  <pageSetup paperSize="9" scale="8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</vt:lpstr>
      <vt:lpstr>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Izabela Cijarska</cp:lastModifiedBy>
  <cp:lastPrinted>2023-03-10T07:21:41Z</cp:lastPrinted>
  <dcterms:created xsi:type="dcterms:W3CDTF">2017-07-10T11:10:57Z</dcterms:created>
  <dcterms:modified xsi:type="dcterms:W3CDTF">2023-03-10T07:27:57Z</dcterms:modified>
</cp:coreProperties>
</file>