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73" firstSheet="2" activeTab="3"/>
  </bookViews>
  <sheets>
    <sheet name="zał.nr 1 - BGRKZ PG" sheetId="1" r:id="rId1"/>
    <sheet name="zał.nr 2 - badania" sheetId="2" r:id="rId2"/>
    <sheet name="zał.nr 3 - dostawa" sheetId="3" r:id="rId3"/>
    <sheet name="zał. nr 4 - najem" sheetId="4" r:id="rId4"/>
    <sheet name="Arkusz1" sheetId="5" r:id="rId5"/>
  </sheets>
  <definedNames/>
  <calcPr fullCalcOnLoad="1"/>
</workbook>
</file>

<file path=xl/sharedStrings.xml><?xml version="1.0" encoding="utf-8"?>
<sst xmlns="http://schemas.openxmlformats.org/spreadsheetml/2006/main" count="174" uniqueCount="86">
  <si>
    <t>Załącznik nr 1 do oferty (dodatek nr 2 do SIWZ) na dostawę odczynników, kalibratorów, materiałów kontrolnych oraz dzierżawę analizatorów i dodatkowego sprzętu do medycznego laboratorium diagnostycznego przez okres 48 miesięcy; nr sprawy: ZP/N/03/20</t>
  </si>
  <si>
    <t>Załącznik Nr 1</t>
  </si>
  <si>
    <t xml:space="preserve">CZĘŚĆ NR 4 - SYSTEM DO BADANIA GAZOMETRII, RÓWNOWAGI KWASOWO-ZASADOWEJ, ELEKTROLITÓW I KOOKSYMETRII WE KRWI
</t>
  </si>
  <si>
    <t>Lp.</t>
  </si>
  <si>
    <t>ANALIZATOR – parametry graniczne</t>
  </si>
  <si>
    <t>Wymóg przedmiotowy do spełnienia (warunek graniczny)</t>
  </si>
  <si>
    <r>
      <t>OPIS OFEROWANYCH   PARAMETRÓW    TECHNICZNYCH (</t>
    </r>
    <r>
      <rPr>
        <sz val="10"/>
        <rFont val="Calibri"/>
        <family val="2"/>
      </rPr>
      <t xml:space="preserve">podaje Wykonawca)
</t>
    </r>
    <r>
      <rPr>
        <b/>
        <sz val="10"/>
        <rFont val="Calibri"/>
        <family val="2"/>
      </rPr>
      <t xml:space="preserve">
</t>
    </r>
    <r>
      <rPr>
        <b/>
        <u val="single"/>
        <sz val="10"/>
        <color indexed="8"/>
        <rFont val="Calibri"/>
        <family val="2"/>
      </rPr>
      <t xml:space="preserve">LEGENDA:
</t>
    </r>
    <r>
      <rPr>
        <b/>
        <sz val="10"/>
        <rFont val="Calibri"/>
        <family val="2"/>
      </rPr>
      <t>TAK –</t>
    </r>
    <r>
      <rPr>
        <sz val="10"/>
        <rFont val="Calibri"/>
        <family val="2"/>
      </rPr>
      <t xml:space="preserve"> wykonawca winien potwierdzić spełnianie wymogu wpisując: TAK
</t>
    </r>
    <r>
      <rPr>
        <b/>
        <sz val="10"/>
        <rFont val="Calibri"/>
        <family val="2"/>
      </rPr>
      <t xml:space="preserve">TAK , podać - </t>
    </r>
    <r>
      <rPr>
        <sz val="10"/>
        <rFont val="Calibri"/>
        <family val="2"/>
      </rPr>
      <t xml:space="preserve"> wykonawca winien potwierdzić spełnienie wymogów i dokładnie opisać dany parametr oferowanego urządzenia</t>
    </r>
  </si>
  <si>
    <t>I</t>
  </si>
  <si>
    <t>Nazwa, model analizatora</t>
  </si>
  <si>
    <t>podać</t>
  </si>
  <si>
    <t xml:space="preserve"> Aparat fabrycznie nowy, rok produkcji – 2020</t>
  </si>
  <si>
    <t>TAK - podać</t>
  </si>
  <si>
    <t>Pomiar jednoczasowy dokonywany w jednej próbce następujących parametrów mierzonych (minimum)  :
pH , pCO2 , pO2 , sO2
K+ , Na+ , Cl-, Ca++ ,
tHb, O2Hb, Hhb, COHb, MetHb</t>
  </si>
  <si>
    <t>Zakres pomiarowy dla wapnia zjonizowanego nie mniejszy niż  0,10 - 5,00 mmol/l</t>
  </si>
  <si>
    <t xml:space="preserve">TAK  </t>
  </si>
  <si>
    <t>Wydajność analizatora minimum 20 oznaczeń na godzinę.</t>
  </si>
  <si>
    <t>Objętość próbki badanej maksymalnioe do 125 uL dla pełnego panelu badań.</t>
  </si>
  <si>
    <t>Możliwość wykonania analiz we krwi tętniczej, żylnej, pępowinowej i włośniczkowej.</t>
  </si>
  <si>
    <t>Analizator wyposażony w UPS.</t>
  </si>
  <si>
    <t>Całodobowa  gotowość analizatora do pracy.</t>
  </si>
  <si>
    <t>Analizator w pełni bezobsługowy :
odczynniki, sensory pomiarowe, płyny kalibracyjne, płyny płuczące oraz pojemniki na ścieki zamknięte 
w wymiennych kasetach pomiarowo-odczynnikowych.</t>
  </si>
  <si>
    <t>Automatyczna kalibracja  1 i 2  punktowa oraz automatyczna kontrola jakości wykonywanych pomiarów
( 3 poziomy : niski, normalny i wysoki ).</t>
  </si>
  <si>
    <t>Możliwość dwukierunkowej współpracy z systemem informatycznym laboratorium.</t>
  </si>
  <si>
    <t>Oprogramowanie analizatora zawiera moduł danych pacjentów i moduł kontroli jakości .</t>
  </si>
  <si>
    <t>Obsługa za pomocą kolorowego wyświetlacza dotykowego.</t>
  </si>
  <si>
    <t>Instrukcja obsługi w języku polskim.</t>
  </si>
  <si>
    <t>Kasety pomiarowo-odczynnikowe przechowywane w temperaturze pokojowej.</t>
  </si>
  <si>
    <t>Trwałość (ważność) kaset pomiarowo-odczynnikowych minimum 3 miesiące od daty dostawy.</t>
  </si>
  <si>
    <t>Wygodna obsługa aparatu  przez ekran dotykowy.</t>
  </si>
  <si>
    <t>Analizator, odczynniki, kalibratory i kontrole muszą pochodzić od jednego producenta.</t>
  </si>
  <si>
    <t>II</t>
  </si>
  <si>
    <t>WYPOSAŻENIE</t>
  </si>
  <si>
    <t>Analizator wyposażony w zewnętrzny komputer i monitor 21 Cali, klawiaturę i mysz USB.</t>
  </si>
  <si>
    <t>Analizator wyposażony w zewnętrzną drukarkę laserową i zewnętrzny czytnik kodów kreskowych.</t>
  </si>
  <si>
    <t>Oferowany przedmiot zamówienia jest zgodny z wymaganiami i opisanymi parametrami technicznymi.</t>
  </si>
  <si>
    <t>Wyżej wymienione parametry uważa się za konieczne do spełnienia.</t>
  </si>
  <si>
    <t xml:space="preserve">Niespełnienie ich spowoduje odrzucenie oferty. </t>
  </si>
  <si>
    <t>Data, podpis i pieczęć Wykonawcy ...........................................</t>
  </si>
  <si>
    <t>Załącznik Nr 2</t>
  </si>
  <si>
    <t>CZĘŚĆ NR 4 - SYSTEM DO BADANIA GAZOMETRII, RÓWNOWAGI KWASOWO-ZASADOWEJ, ELEKTROLITÓW  I KOOKSYMETRII WE KRWI</t>
  </si>
  <si>
    <t>LP</t>
  </si>
  <si>
    <t>RODZAJ  BADANIA*</t>
  </si>
  <si>
    <t>LICZBA BADAŃ NA 4  LATA</t>
  </si>
  <si>
    <t>Gazometria, RKZ, elektrolity  i kooksymetria</t>
  </si>
  <si>
    <t>LP.</t>
  </si>
  <si>
    <t>DODATKOWA DOSTAWA**</t>
  </si>
  <si>
    <t>Liczba kompletów</t>
  </si>
  <si>
    <t>Na 4 lata</t>
  </si>
  <si>
    <t>Kapilary do pobierania krwi włośniczkowej ( + zatyczki i mieszadełka )</t>
  </si>
  <si>
    <t>* wymagane oznaczanie na oferowanym analizatorze ( szczegóły w załącznikach )</t>
  </si>
  <si>
    <t>** oryginalne kapilary do oferowanego analizatora ( pełen panel pomiarowy )</t>
  </si>
  <si>
    <t>Wypełniony arkusz ofertowo cenowy musi zawierać wszystkie niezbędne odczynniki, płyny płuczące, materiały kontrolne i zużywalne.</t>
  </si>
  <si>
    <t xml:space="preserve"> </t>
  </si>
  <si>
    <t>Załącznik Nr 3</t>
  </si>
  <si>
    <t>CZĘŚĆ NR 4 - SYSTEM DO BADANIA GAZOMETRII, RÓWNOWAGI KWASOWO-ZASADOWEJ, ELEKTROLITÓW I KOOKSYMETRII WE KRWI</t>
  </si>
  <si>
    <t>ARKUSZ  OFERTOWO-CENOWY  -  DOSTAWA</t>
  </si>
  <si>
    <t>Tabela nr 1 - ODCZYNNIKI</t>
  </si>
  <si>
    <t>Nazwa parametru</t>
  </si>
  <si>
    <t>Nr katalogowy</t>
  </si>
  <si>
    <t>Nazwa handlowa</t>
  </si>
  <si>
    <t>Wielkość opakowania ( liczba testów / ilość mL )</t>
  </si>
  <si>
    <t>Sugerowana liczba opakowań na 48 m-cy</t>
  </si>
  <si>
    <t>Cena jednego opakowania netto PLN</t>
  </si>
  <si>
    <t>Wartość netto PLN na 48 m-cy</t>
  </si>
  <si>
    <t>Stawka VAT %</t>
  </si>
  <si>
    <t>Cena jednego opakowania brutto PLN</t>
  </si>
  <si>
    <t>Wartość brutto PLN na  48 m-cy</t>
  </si>
  <si>
    <t>…</t>
  </si>
  <si>
    <t>suma</t>
  </si>
  <si>
    <t>x</t>
  </si>
  <si>
    <t>Tabela nr 2 - KALIBRATORY</t>
  </si>
  <si>
    <t>Tabela nr 3 - MATERIAŁY KONTROLNE</t>
  </si>
  <si>
    <t>Tabela nr 4 - MATERIAŁY EKSPLOATACYJNE</t>
  </si>
  <si>
    <t>Wielkość opakowania ( szt. / liczba testów / ilość mL )</t>
  </si>
  <si>
    <t>Tabela nr 5 - KAPILARY</t>
  </si>
  <si>
    <t xml:space="preserve">Łączna wartość  </t>
  </si>
  <si>
    <t>wartość netto</t>
  </si>
  <si>
    <t>wartość brutto</t>
  </si>
  <si>
    <t>Załącznik nr 3 - (tabela nr 1-5)</t>
  </si>
  <si>
    <t>Załącznik Nr 4</t>
  </si>
  <si>
    <t>ARKUSZ  OFERTOWO-CENOWY  -  NAJEM / DZIERŻAWA</t>
  </si>
  <si>
    <t>Przedmiot umowy najmu-dzierżawy ( nazwa, producent )</t>
  </si>
  <si>
    <t>Miesięczna cena netto</t>
  </si>
  <si>
    <t>Wartość netto na 48 m-cy</t>
  </si>
  <si>
    <t>% VAT</t>
  </si>
  <si>
    <t>Wartość brutto na 48 m-cy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</si>
</sst>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1" fillId="0" borderId="0">
      <alignment/>
      <protection/>
    </xf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51" applyFont="1" applyAlignment="1">
      <alignment vertical="top" wrapText="1"/>
      <protection/>
    </xf>
    <xf numFmtId="0" fontId="4" fillId="0" borderId="0" xfId="51" applyFont="1" applyBorder="1" applyAlignment="1">
      <alignment horizontal="center" vertical="top" wrapText="1"/>
      <protection/>
    </xf>
    <xf numFmtId="0" fontId="3" fillId="0" borderId="0" xfId="51" applyFont="1" applyAlignment="1">
      <alignment vertical="top" wrapText="1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0" fontId="4" fillId="33" borderId="11" xfId="51" applyFont="1" applyFill="1" applyBorder="1" applyAlignment="1">
      <alignment horizontal="center" vertical="center" wrapText="1"/>
      <protection/>
    </xf>
    <xf numFmtId="0" fontId="4" fillId="0" borderId="10" xfId="51" applyFont="1" applyFill="1" applyBorder="1" applyAlignment="1">
      <alignment horizontal="center" vertical="center" wrapText="1"/>
      <protection/>
    </xf>
    <xf numFmtId="0" fontId="4" fillId="0" borderId="11" xfId="51" applyFont="1" applyFill="1" applyBorder="1" applyAlignment="1">
      <alignment horizontal="center" vertical="center" wrapText="1"/>
      <protection/>
    </xf>
    <xf numFmtId="0" fontId="3" fillId="0" borderId="12" xfId="51" applyFont="1" applyBorder="1" applyAlignment="1">
      <alignment horizontal="center" vertical="center"/>
      <protection/>
    </xf>
    <xf numFmtId="0" fontId="3" fillId="0" borderId="11" xfId="51" applyFont="1" applyFill="1" applyBorder="1" applyAlignment="1">
      <alignment vertical="center" wrapText="1"/>
      <protection/>
    </xf>
    <xf numFmtId="0" fontId="3" fillId="0" borderId="11" xfId="51" applyFont="1" applyBorder="1" applyAlignment="1">
      <alignment horizontal="center" vertical="center" wrapText="1"/>
      <protection/>
    </xf>
    <xf numFmtId="0" fontId="3" fillId="0" borderId="11" xfId="51" applyFont="1" applyBorder="1" applyAlignment="1">
      <alignment vertical="top" wrapText="1"/>
      <protection/>
    </xf>
    <xf numFmtId="49" fontId="3" fillId="0" borderId="11" xfId="51" applyNumberFormat="1" applyFont="1" applyBorder="1" applyAlignment="1">
      <alignment wrapText="1"/>
      <protection/>
    </xf>
    <xf numFmtId="0" fontId="2" fillId="0" borderId="0" xfId="51" applyFont="1" applyFill="1" applyAlignment="1">
      <alignment vertical="top" wrapText="1"/>
      <protection/>
    </xf>
    <xf numFmtId="0" fontId="3" fillId="0" borderId="11" xfId="51" applyFont="1" applyBorder="1" applyAlignment="1">
      <alignment wrapText="1"/>
      <protection/>
    </xf>
    <xf numFmtId="0" fontId="4" fillId="0" borderId="12" xfId="51" applyFont="1" applyBorder="1" applyAlignment="1">
      <alignment horizontal="center" vertical="center"/>
      <protection/>
    </xf>
    <xf numFmtId="0" fontId="4" fillId="0" borderId="11" xfId="51" applyFont="1" applyFill="1" applyBorder="1" applyAlignment="1">
      <alignment vertical="center" wrapText="1"/>
      <protection/>
    </xf>
    <xf numFmtId="0" fontId="3" fillId="0" borderId="0" xfId="51" applyFont="1" applyAlignment="1">
      <alignment vertical="center" wrapText="1"/>
      <protection/>
    </xf>
    <xf numFmtId="0" fontId="3" fillId="0" borderId="0" xfId="51" applyFont="1" applyAlignment="1">
      <alignment vertical="center"/>
      <protection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34" borderId="11" xfId="51" applyFont="1" applyFill="1" applyBorder="1" applyAlignment="1">
      <alignment horizontal="center" vertical="center"/>
      <protection/>
    </xf>
    <xf numFmtId="0" fontId="4" fillId="0" borderId="11" xfId="51" applyFont="1" applyBorder="1" applyAlignment="1">
      <alignment vertical="center"/>
      <protection/>
    </xf>
    <xf numFmtId="0" fontId="4" fillId="0" borderId="11" xfId="0" applyFont="1" applyBorder="1" applyAlignment="1">
      <alignment horizontal="left" vertical="center"/>
    </xf>
    <xf numFmtId="3" fontId="4" fillId="0" borderId="11" xfId="51" applyNumberFormat="1" applyFont="1" applyBorder="1" applyAlignment="1">
      <alignment horizontal="center" vertical="center"/>
      <protection/>
    </xf>
    <xf numFmtId="0" fontId="4" fillId="33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0" xfId="51" applyFont="1">
      <alignment/>
      <protection/>
    </xf>
    <xf numFmtId="0" fontId="4" fillId="0" borderId="0" xfId="0" applyFont="1" applyFill="1" applyBorder="1" applyAlignment="1">
      <alignment horizontal="center"/>
    </xf>
    <xf numFmtId="3" fontId="4" fillId="0" borderId="0" xfId="51" applyNumberFormat="1" applyFont="1" applyAlignment="1">
      <alignment horizontal="center"/>
      <protection/>
    </xf>
    <xf numFmtId="0" fontId="6" fillId="0" borderId="0" xfId="0" applyFont="1" applyFill="1" applyAlignment="1">
      <alignment/>
    </xf>
    <xf numFmtId="0" fontId="3" fillId="0" borderId="0" xfId="51" applyFont="1">
      <alignment/>
      <protection/>
    </xf>
    <xf numFmtId="0" fontId="2" fillId="0" borderId="0" xfId="51" applyFont="1" applyAlignment="1">
      <alignment vertical="top" wrapText="1"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35" borderId="11" xfId="0" applyNumberFormat="1" applyFont="1" applyFill="1" applyBorder="1" applyAlignment="1">
      <alignment horizontal="center" vertical="center"/>
    </xf>
    <xf numFmtId="0" fontId="6" fillId="35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2" fontId="6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11" xfId="0" applyFont="1" applyFill="1" applyBorder="1" applyAlignment="1">
      <alignment/>
    </xf>
    <xf numFmtId="2" fontId="8" fillId="33" borderId="11" xfId="0" applyNumberFormat="1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11" xfId="0" applyFont="1" applyFill="1" applyBorder="1" applyAlignment="1">
      <alignment vertical="center" wrapText="1"/>
    </xf>
    <xf numFmtId="0" fontId="3" fillId="0" borderId="11" xfId="51" applyFont="1" applyBorder="1" applyAlignment="1">
      <alignment horizontal="left" vertical="center" wrapText="1"/>
      <protection/>
    </xf>
    <xf numFmtId="0" fontId="4" fillId="0" borderId="0" xfId="51" applyFont="1" applyBorder="1" applyAlignment="1">
      <alignment horizontal="left" vertical="center" wrapText="1"/>
      <protection/>
    </xf>
    <xf numFmtId="0" fontId="4" fillId="0" borderId="11" xfId="51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left" vertical="center" wrapText="1"/>
    </xf>
    <xf numFmtId="0" fontId="4" fillId="0" borderId="13" xfId="51" applyFont="1" applyBorder="1" applyAlignment="1">
      <alignment horizontal="left" vertical="center" wrapText="1"/>
      <protection/>
    </xf>
    <xf numFmtId="0" fontId="4" fillId="34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8" fillId="33" borderId="11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right" vertical="center"/>
    </xf>
    <xf numFmtId="0" fontId="8" fillId="33" borderId="11" xfId="0" applyFont="1" applyFill="1" applyBorder="1" applyAlignment="1">
      <alignment horizontal="right" wrapText="1"/>
    </xf>
    <xf numFmtId="0" fontId="4" fillId="0" borderId="11" xfId="51" applyFont="1" applyBorder="1" applyAlignment="1">
      <alignment horizontal="left" vertical="center" wrapText="1"/>
      <protection/>
    </xf>
    <xf numFmtId="49" fontId="3" fillId="0" borderId="11" xfId="51" applyNumberFormat="1" applyFont="1" applyFill="1" applyBorder="1" applyAlignment="1">
      <alignment vertical="center" wrapText="1"/>
      <protection/>
    </xf>
    <xf numFmtId="0" fontId="6" fillId="0" borderId="11" xfId="0" applyFont="1" applyBorder="1" applyAlignment="1">
      <alignment wrapText="1"/>
    </xf>
    <xf numFmtId="2" fontId="6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C47" sqref="C47"/>
    </sheetView>
  </sheetViews>
  <sheetFormatPr defaultColWidth="9.140625" defaultRowHeight="15"/>
  <cols>
    <col min="1" max="1" width="5.00390625" style="1" customWidth="1"/>
    <col min="2" max="2" width="78.7109375" style="1" customWidth="1"/>
    <col min="3" max="3" width="29.7109375" style="1" customWidth="1"/>
    <col min="4" max="4" width="32.00390625" style="1" customWidth="1"/>
    <col min="5" max="5" width="9.140625" style="1" customWidth="1"/>
    <col min="6" max="6" width="22.7109375" style="1" customWidth="1"/>
    <col min="7" max="16384" width="9.140625" style="1" customWidth="1"/>
  </cols>
  <sheetData>
    <row r="1" spans="1:4" ht="48.75" customHeight="1">
      <c r="A1" s="47" t="s">
        <v>0</v>
      </c>
      <c r="B1" s="47"/>
      <c r="C1" s="47"/>
      <c r="D1" s="47"/>
    </row>
    <row r="2" spans="1:4" ht="21" customHeight="1">
      <c r="A2" s="48" t="s">
        <v>1</v>
      </c>
      <c r="B2" s="48"/>
      <c r="C2" s="2"/>
      <c r="D2" s="3"/>
    </row>
    <row r="3" spans="1:4" ht="32.25" customHeight="1">
      <c r="A3" s="49" t="s">
        <v>2</v>
      </c>
      <c r="B3" s="49"/>
      <c r="C3" s="49"/>
      <c r="D3" s="49"/>
    </row>
    <row r="4" spans="1:4" ht="231" customHeight="1">
      <c r="A4" s="4" t="s">
        <v>3</v>
      </c>
      <c r="B4" s="5" t="s">
        <v>4</v>
      </c>
      <c r="C4" s="5" t="s">
        <v>5</v>
      </c>
      <c r="D4" s="5" t="s">
        <v>6</v>
      </c>
    </row>
    <row r="5" spans="1:4" ht="24" customHeight="1">
      <c r="A5" s="6" t="s">
        <v>7</v>
      </c>
      <c r="B5" s="7" t="s">
        <v>8</v>
      </c>
      <c r="C5" s="7" t="s">
        <v>9</v>
      </c>
      <c r="D5" s="7"/>
    </row>
    <row r="6" spans="1:4" ht="15.75" customHeight="1">
      <c r="A6" s="8">
        <v>1</v>
      </c>
      <c r="B6" s="9" t="s">
        <v>10</v>
      </c>
      <c r="C6" s="10" t="s">
        <v>11</v>
      </c>
      <c r="D6" s="11"/>
    </row>
    <row r="7" spans="1:4" ht="63.75">
      <c r="A7" s="8">
        <v>2</v>
      </c>
      <c r="B7" s="12" t="s">
        <v>12</v>
      </c>
      <c r="C7" s="10" t="s">
        <v>11</v>
      </c>
      <c r="D7" s="11"/>
    </row>
    <row r="8" spans="1:4" ht="12.75">
      <c r="A8" s="8">
        <v>3</v>
      </c>
      <c r="B8" s="12" t="s">
        <v>13</v>
      </c>
      <c r="C8" s="10" t="s">
        <v>14</v>
      </c>
      <c r="D8" s="11"/>
    </row>
    <row r="9" spans="1:4" ht="12.75">
      <c r="A9" s="8">
        <v>4</v>
      </c>
      <c r="B9" s="12" t="s">
        <v>15</v>
      </c>
      <c r="C9" s="10" t="s">
        <v>11</v>
      </c>
      <c r="D9" s="11"/>
    </row>
    <row r="10" spans="1:4" ht="12.75">
      <c r="A10" s="8">
        <v>5</v>
      </c>
      <c r="B10" s="12" t="s">
        <v>16</v>
      </c>
      <c r="C10" s="10" t="s">
        <v>14</v>
      </c>
      <c r="D10" s="11"/>
    </row>
    <row r="11" spans="1:4" ht="12.75">
      <c r="A11" s="8">
        <v>6</v>
      </c>
      <c r="B11" s="12" t="s">
        <v>17</v>
      </c>
      <c r="C11" s="10" t="s">
        <v>14</v>
      </c>
      <c r="D11" s="11"/>
    </row>
    <row r="12" spans="1:4" ht="12.75">
      <c r="A12" s="8">
        <v>7</v>
      </c>
      <c r="B12" s="12" t="s">
        <v>18</v>
      </c>
      <c r="C12" s="10" t="s">
        <v>14</v>
      </c>
      <c r="D12" s="11"/>
    </row>
    <row r="13" spans="1:4" ht="12.75">
      <c r="A13" s="8">
        <v>8</v>
      </c>
      <c r="B13" s="12" t="s">
        <v>19</v>
      </c>
      <c r="C13" s="10" t="s">
        <v>14</v>
      </c>
      <c r="D13" s="11"/>
    </row>
    <row r="14" spans="1:4" ht="51">
      <c r="A14" s="8">
        <v>9</v>
      </c>
      <c r="B14" s="12" t="s">
        <v>20</v>
      </c>
      <c r="C14" s="10" t="s">
        <v>14</v>
      </c>
      <c r="D14" s="11"/>
    </row>
    <row r="15" spans="1:4" ht="38.25">
      <c r="A15" s="8">
        <v>10</v>
      </c>
      <c r="B15" s="12" t="s">
        <v>21</v>
      </c>
      <c r="C15" s="10" t="s">
        <v>14</v>
      </c>
      <c r="D15" s="11"/>
    </row>
    <row r="16" spans="1:4" ht="12.75">
      <c r="A16" s="8">
        <v>11</v>
      </c>
      <c r="B16" s="12" t="s">
        <v>22</v>
      </c>
      <c r="C16" s="10" t="s">
        <v>14</v>
      </c>
      <c r="D16" s="11"/>
    </row>
    <row r="17" spans="1:7" ht="12.75">
      <c r="A17" s="8">
        <v>12</v>
      </c>
      <c r="B17" s="12" t="s">
        <v>23</v>
      </c>
      <c r="C17" s="10" t="s">
        <v>14</v>
      </c>
      <c r="D17" s="11"/>
      <c r="F17" s="13"/>
      <c r="G17" s="13"/>
    </row>
    <row r="18" spans="1:7" ht="12.75">
      <c r="A18" s="8">
        <v>13</v>
      </c>
      <c r="B18" s="14" t="s">
        <v>24</v>
      </c>
      <c r="C18" s="10" t="s">
        <v>14</v>
      </c>
      <c r="D18" s="11"/>
      <c r="F18" s="13"/>
      <c r="G18" s="13"/>
    </row>
    <row r="19" spans="1:7" ht="12.75">
      <c r="A19" s="8">
        <v>14</v>
      </c>
      <c r="B19" s="12" t="s">
        <v>25</v>
      </c>
      <c r="C19" s="10" t="s">
        <v>14</v>
      </c>
      <c r="D19" s="11"/>
      <c r="F19" s="13"/>
      <c r="G19" s="13"/>
    </row>
    <row r="20" spans="1:7" ht="12.75">
      <c r="A20" s="8">
        <v>15</v>
      </c>
      <c r="B20" s="12" t="s">
        <v>26</v>
      </c>
      <c r="C20" s="10" t="s">
        <v>14</v>
      </c>
      <c r="D20" s="11"/>
      <c r="F20" s="13"/>
      <c r="G20" s="13"/>
    </row>
    <row r="21" spans="1:7" ht="12.75">
      <c r="A21" s="8">
        <v>16</v>
      </c>
      <c r="B21" s="59" t="s">
        <v>27</v>
      </c>
      <c r="C21" s="10" t="s">
        <v>14</v>
      </c>
      <c r="D21" s="11"/>
      <c r="F21" s="13"/>
      <c r="G21" s="13"/>
    </row>
    <row r="22" spans="1:7" ht="12.75">
      <c r="A22" s="8">
        <v>17</v>
      </c>
      <c r="B22" s="12" t="s">
        <v>28</v>
      </c>
      <c r="C22" s="10" t="s">
        <v>14</v>
      </c>
      <c r="D22" s="11"/>
      <c r="F22" s="13"/>
      <c r="G22" s="13"/>
    </row>
    <row r="23" spans="1:4" ht="12.75">
      <c r="A23" s="8">
        <v>18</v>
      </c>
      <c r="B23" s="9" t="s">
        <v>29</v>
      </c>
      <c r="C23" s="10" t="s">
        <v>14</v>
      </c>
      <c r="D23" s="11"/>
    </row>
    <row r="24" spans="1:4" ht="21.75" customHeight="1">
      <c r="A24" s="15" t="s">
        <v>30</v>
      </c>
      <c r="B24" s="16" t="s">
        <v>31</v>
      </c>
      <c r="C24" s="10"/>
      <c r="D24" s="11"/>
    </row>
    <row r="25" spans="1:4" ht="12.75">
      <c r="A25" s="8">
        <v>1</v>
      </c>
      <c r="B25" s="9" t="s">
        <v>32</v>
      </c>
      <c r="C25" s="10" t="s">
        <v>14</v>
      </c>
      <c r="D25" s="11"/>
    </row>
    <row r="26" spans="1:4" ht="12.75">
      <c r="A26" s="8">
        <v>2</v>
      </c>
      <c r="B26" s="9" t="s">
        <v>33</v>
      </c>
      <c r="C26" s="10" t="s">
        <v>14</v>
      </c>
      <c r="D26" s="11"/>
    </row>
    <row r="27" spans="1:4" ht="12.75">
      <c r="A27" s="3"/>
      <c r="B27" s="3"/>
      <c r="C27" s="3"/>
      <c r="D27" s="3"/>
    </row>
    <row r="28" spans="1:4" ht="12.75">
      <c r="A28" s="17"/>
      <c r="B28" s="18" t="s">
        <v>34</v>
      </c>
      <c r="C28" s="17"/>
      <c r="D28" s="3"/>
    </row>
    <row r="29" spans="1:4" ht="12.75">
      <c r="A29" s="17"/>
      <c r="B29" s="19" t="s">
        <v>35</v>
      </c>
      <c r="C29" s="17"/>
      <c r="D29" s="3"/>
    </row>
    <row r="30" spans="1:4" ht="12.75">
      <c r="A30" s="17"/>
      <c r="B30" s="19" t="s">
        <v>36</v>
      </c>
      <c r="C30" s="17"/>
      <c r="D30" s="3"/>
    </row>
    <row r="31" spans="1:4" ht="12.75">
      <c r="A31" s="3"/>
      <c r="B31" s="20"/>
      <c r="C31" s="3"/>
      <c r="D31" s="3"/>
    </row>
    <row r="32" spans="1:4" ht="12.75">
      <c r="A32" s="20"/>
      <c r="B32" s="20"/>
      <c r="C32" s="3"/>
      <c r="D32" s="3"/>
    </row>
    <row r="33" spans="1:4" ht="12.75">
      <c r="A33" s="3"/>
      <c r="B33" s="20" t="s">
        <v>37</v>
      </c>
      <c r="C33" s="3"/>
      <c r="D33" s="3"/>
    </row>
  </sheetData>
  <sheetProtection selectLockedCells="1" selectUnlockedCells="1"/>
  <mergeCells count="3">
    <mergeCell ref="A1:D1"/>
    <mergeCell ref="A2:B2"/>
    <mergeCell ref="A3:D3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5.00390625" style="1" customWidth="1"/>
    <col min="2" max="2" width="78.7109375" style="1" customWidth="1"/>
    <col min="3" max="3" width="56.140625" style="1" customWidth="1"/>
    <col min="4" max="4" width="18.28125" style="1" customWidth="1"/>
    <col min="5" max="16384" width="9.140625" style="1" customWidth="1"/>
  </cols>
  <sheetData>
    <row r="1" spans="1:3" ht="48.75" customHeight="1">
      <c r="A1" s="47" t="s">
        <v>0</v>
      </c>
      <c r="B1" s="47"/>
      <c r="C1" s="47"/>
    </row>
    <row r="2" spans="1:3" ht="29.25" customHeight="1">
      <c r="A2" s="48" t="s">
        <v>38</v>
      </c>
      <c r="B2" s="48"/>
      <c r="C2" s="2"/>
    </row>
    <row r="3" spans="1:3" ht="48" customHeight="1">
      <c r="A3" s="49" t="s">
        <v>39</v>
      </c>
      <c r="B3" s="49"/>
      <c r="C3" s="49"/>
    </row>
    <row r="4" spans="1:3" ht="34.5" customHeight="1">
      <c r="A4" s="21" t="s">
        <v>40</v>
      </c>
      <c r="B4" s="21" t="s">
        <v>41</v>
      </c>
      <c r="C4" s="21" t="s">
        <v>42</v>
      </c>
    </row>
    <row r="5" spans="1:3" ht="36.75" customHeight="1">
      <c r="A5" s="22">
        <v>1</v>
      </c>
      <c r="B5" s="23" t="s">
        <v>43</v>
      </c>
      <c r="C5" s="24">
        <v>13600</v>
      </c>
    </row>
    <row r="6" spans="1:3" ht="19.5" customHeight="1">
      <c r="A6" s="25" t="s">
        <v>44</v>
      </c>
      <c r="B6" s="25" t="s">
        <v>45</v>
      </c>
      <c r="C6" s="25" t="s">
        <v>46</v>
      </c>
    </row>
    <row r="7" spans="1:3" ht="33" customHeight="1">
      <c r="A7" s="25"/>
      <c r="B7" s="25"/>
      <c r="C7" s="25" t="s">
        <v>47</v>
      </c>
    </row>
    <row r="8" spans="1:3" ht="31.5" customHeight="1">
      <c r="A8" s="22">
        <v>1</v>
      </c>
      <c r="B8" s="26" t="s">
        <v>48</v>
      </c>
      <c r="C8" s="24">
        <v>10000</v>
      </c>
    </row>
    <row r="9" spans="1:3" ht="12.75">
      <c r="A9" s="27"/>
      <c r="B9" s="28"/>
      <c r="C9" s="29"/>
    </row>
    <row r="10" spans="1:3" ht="12.75">
      <c r="A10" s="27"/>
      <c r="B10" s="20" t="s">
        <v>49</v>
      </c>
      <c r="C10" s="29"/>
    </row>
    <row r="11" spans="1:3" ht="12.75">
      <c r="A11" s="27"/>
      <c r="B11" s="30" t="s">
        <v>50</v>
      </c>
      <c r="C11" s="29"/>
    </row>
    <row r="12" spans="1:3" ht="12.75">
      <c r="A12" s="31"/>
      <c r="B12" s="31"/>
      <c r="C12" s="31"/>
    </row>
    <row r="13" spans="1:5" ht="12.75">
      <c r="A13" s="31"/>
      <c r="B13" s="31" t="s">
        <v>51</v>
      </c>
      <c r="C13" s="31"/>
      <c r="D13" s="32"/>
      <c r="E13" s="32"/>
    </row>
    <row r="14" spans="1:5" ht="12.75">
      <c r="A14" s="31"/>
      <c r="B14" s="31"/>
      <c r="C14" s="31"/>
      <c r="D14" s="32"/>
      <c r="E14" s="32"/>
    </row>
    <row r="15" spans="1:5" ht="12.75">
      <c r="A15" s="31"/>
      <c r="B15" s="31"/>
      <c r="C15" s="31"/>
      <c r="D15" s="32"/>
      <c r="E15" s="32"/>
    </row>
    <row r="16" spans="1:3" ht="12.75">
      <c r="A16" s="3"/>
      <c r="B16" s="20" t="s">
        <v>37</v>
      </c>
      <c r="C16" s="3"/>
    </row>
    <row r="17" spans="1:3" ht="12.75">
      <c r="A17" s="20"/>
      <c r="B17" s="20"/>
      <c r="C17" s="3" t="s">
        <v>52</v>
      </c>
    </row>
    <row r="18" ht="12.75">
      <c r="C18" s="1" t="s">
        <v>52</v>
      </c>
    </row>
  </sheetData>
  <sheetProtection selectLockedCells="1" selectUnlockedCells="1"/>
  <mergeCells count="3">
    <mergeCell ref="A1:C1"/>
    <mergeCell ref="A2:B2"/>
    <mergeCell ref="A3:C3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4">
      <selection activeCell="G55" sqref="G55"/>
    </sheetView>
  </sheetViews>
  <sheetFormatPr defaultColWidth="11.57421875" defaultRowHeight="15"/>
  <cols>
    <col min="1" max="1" width="5.140625" style="0" customWidth="1"/>
    <col min="2" max="2" width="16.140625" style="0" customWidth="1"/>
    <col min="3" max="3" width="9.8515625" style="0" customWidth="1"/>
    <col min="4" max="4" width="11.00390625" style="0" customWidth="1"/>
    <col min="5" max="5" width="17.8515625" style="0" customWidth="1"/>
    <col min="6" max="8" width="11.57421875" style="0" customWidth="1"/>
    <col min="9" max="9" width="10.140625" style="0" customWidth="1"/>
  </cols>
  <sheetData>
    <row r="1" spans="1:11" ht="36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31.5" customHeight="1">
      <c r="A2" s="51" t="s">
        <v>53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33" customHeight="1">
      <c r="A3" s="49" t="s">
        <v>54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1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25.5" customHeight="1">
      <c r="A5" s="52" t="s">
        <v>55</v>
      </c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1" ht="15">
      <c r="A6" s="33"/>
      <c r="B6" s="33"/>
      <c r="C6" s="34"/>
      <c r="D6" s="34"/>
      <c r="E6" s="34"/>
      <c r="F6" s="34"/>
      <c r="G6" s="34"/>
      <c r="H6" s="34"/>
      <c r="I6" s="34"/>
      <c r="J6" s="34"/>
      <c r="K6" s="34"/>
    </row>
    <row r="7" spans="1:11" ht="18" customHeight="1">
      <c r="A7" s="53" t="s">
        <v>56</v>
      </c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1" ht="51">
      <c r="A8" s="35" t="s">
        <v>3</v>
      </c>
      <c r="B8" s="35" t="s">
        <v>57</v>
      </c>
      <c r="C8" s="36" t="s">
        <v>58</v>
      </c>
      <c r="D8" s="36" t="s">
        <v>59</v>
      </c>
      <c r="E8" s="36" t="s">
        <v>60</v>
      </c>
      <c r="F8" s="36" t="s">
        <v>61</v>
      </c>
      <c r="G8" s="36" t="s">
        <v>62</v>
      </c>
      <c r="H8" s="36" t="s">
        <v>63</v>
      </c>
      <c r="I8" s="36" t="s">
        <v>64</v>
      </c>
      <c r="J8" s="36" t="s">
        <v>65</v>
      </c>
      <c r="K8" s="36" t="s">
        <v>66</v>
      </c>
    </row>
    <row r="9" spans="1:12" ht="15">
      <c r="A9" s="37">
        <v>1</v>
      </c>
      <c r="B9" s="46"/>
      <c r="C9" s="37"/>
      <c r="D9" s="37"/>
      <c r="E9" s="37"/>
      <c r="F9" s="37"/>
      <c r="G9" s="37"/>
      <c r="H9" s="38">
        <f>F9*G9</f>
        <v>0</v>
      </c>
      <c r="I9" s="37"/>
      <c r="J9" s="37"/>
      <c r="K9" s="38">
        <f>H9+(H9*I9/100)</f>
        <v>0</v>
      </c>
      <c r="L9" s="39"/>
    </row>
    <row r="10" spans="1:12" ht="15">
      <c r="A10" s="37">
        <v>2</v>
      </c>
      <c r="B10" s="40" t="s">
        <v>52</v>
      </c>
      <c r="C10" s="37"/>
      <c r="D10" s="37"/>
      <c r="E10" s="37"/>
      <c r="F10" s="37"/>
      <c r="G10" s="37"/>
      <c r="H10" s="38">
        <f>F10*G10</f>
        <v>0</v>
      </c>
      <c r="I10" s="37"/>
      <c r="J10" s="37"/>
      <c r="K10" s="38">
        <f>H10+(H10*I10/100)</f>
        <v>0</v>
      </c>
      <c r="L10" s="39"/>
    </row>
    <row r="11" spans="1:12" ht="15">
      <c r="A11" s="37">
        <v>3</v>
      </c>
      <c r="B11" s="40"/>
      <c r="C11" s="37"/>
      <c r="D11" s="37"/>
      <c r="E11" s="37"/>
      <c r="F11" s="37"/>
      <c r="G11" s="37"/>
      <c r="H11" s="38">
        <f>F11*G11</f>
        <v>0</v>
      </c>
      <c r="I11" s="37"/>
      <c r="J11" s="37"/>
      <c r="K11" s="38">
        <f>H11+(H11*I11/100)</f>
        <v>0</v>
      </c>
      <c r="L11" s="39"/>
    </row>
    <row r="12" spans="1:11" ht="15">
      <c r="A12" s="37" t="s">
        <v>67</v>
      </c>
      <c r="B12" s="37"/>
      <c r="C12" s="37"/>
      <c r="D12" s="37"/>
      <c r="E12" s="37"/>
      <c r="F12" s="37"/>
      <c r="G12" s="37"/>
      <c r="H12" s="38">
        <f>F12*G12</f>
        <v>0</v>
      </c>
      <c r="I12" s="37"/>
      <c r="J12" s="37"/>
      <c r="K12" s="38">
        <f>H12+(H12*I12/100)</f>
        <v>0</v>
      </c>
    </row>
    <row r="13" spans="1:11" ht="15" customHeight="1">
      <c r="A13" s="37"/>
      <c r="B13" s="54" t="s">
        <v>68</v>
      </c>
      <c r="C13" s="54"/>
      <c r="D13" s="54"/>
      <c r="E13" s="54"/>
      <c r="F13" s="54"/>
      <c r="G13" s="54"/>
      <c r="H13" s="41">
        <f>SUM(H9:H12)</f>
        <v>0</v>
      </c>
      <c r="I13" s="42" t="s">
        <v>69</v>
      </c>
      <c r="J13" s="42" t="s">
        <v>69</v>
      </c>
      <c r="K13" s="41">
        <f>SUM(K9:K12)</f>
        <v>0</v>
      </c>
    </row>
    <row r="14" spans="1:11" ht="1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11" ht="1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</row>
    <row r="16" spans="1:11" ht="1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</row>
    <row r="17" spans="1:11" ht="15">
      <c r="A17" s="53" t="s">
        <v>70</v>
      </c>
      <c r="B17" s="53"/>
      <c r="C17" s="53"/>
      <c r="D17" s="53"/>
      <c r="E17" s="53"/>
      <c r="F17" s="53"/>
      <c r="G17" s="53"/>
      <c r="H17" s="53"/>
      <c r="I17" s="53"/>
      <c r="J17" s="53"/>
      <c r="K17" s="20"/>
    </row>
    <row r="18" spans="1:11" ht="66.75" customHeight="1">
      <c r="A18" s="35" t="s">
        <v>3</v>
      </c>
      <c r="B18" s="36" t="s">
        <v>58</v>
      </c>
      <c r="C18" s="36" t="s">
        <v>59</v>
      </c>
      <c r="D18" s="36" t="s">
        <v>60</v>
      </c>
      <c r="E18" s="36" t="s">
        <v>61</v>
      </c>
      <c r="F18" s="36" t="s">
        <v>62</v>
      </c>
      <c r="G18" s="36" t="s">
        <v>63</v>
      </c>
      <c r="H18" s="36" t="s">
        <v>64</v>
      </c>
      <c r="I18" s="36" t="s">
        <v>65</v>
      </c>
      <c r="J18" s="36" t="s">
        <v>66</v>
      </c>
      <c r="K18" s="44"/>
    </row>
    <row r="19" spans="1:11" ht="15">
      <c r="A19" s="37">
        <v>1</v>
      </c>
      <c r="B19" s="37"/>
      <c r="C19" s="37"/>
      <c r="D19" s="37"/>
      <c r="E19" s="37"/>
      <c r="F19" s="37"/>
      <c r="G19" s="38">
        <f>E19*F19</f>
        <v>0</v>
      </c>
      <c r="H19" s="37"/>
      <c r="I19" s="37"/>
      <c r="J19" s="38">
        <f>G19+(G19*H19/100)</f>
        <v>0</v>
      </c>
      <c r="K19" s="43"/>
    </row>
    <row r="20" spans="1:11" ht="15">
      <c r="A20" s="37">
        <v>2</v>
      </c>
      <c r="B20" s="37"/>
      <c r="C20" s="37"/>
      <c r="D20" s="37"/>
      <c r="E20" s="37"/>
      <c r="F20" s="37"/>
      <c r="G20" s="38">
        <f>E20*F20</f>
        <v>0</v>
      </c>
      <c r="H20" s="37"/>
      <c r="I20" s="37"/>
      <c r="J20" s="38">
        <f>G20+(G20*H20/100)</f>
        <v>0</v>
      </c>
      <c r="K20" s="43"/>
    </row>
    <row r="21" spans="1:11" ht="15">
      <c r="A21" s="37" t="s">
        <v>67</v>
      </c>
      <c r="B21" s="37"/>
      <c r="C21" s="37"/>
      <c r="D21" s="37"/>
      <c r="E21" s="37"/>
      <c r="F21" s="37"/>
      <c r="G21" s="38">
        <f>E21*F21</f>
        <v>0</v>
      </c>
      <c r="H21" s="37"/>
      <c r="I21" s="37"/>
      <c r="J21" s="38">
        <f>G21+(G21*H21/100)</f>
        <v>0</v>
      </c>
      <c r="K21" s="43"/>
    </row>
    <row r="22" spans="1:11" ht="15" customHeight="1">
      <c r="A22" s="37"/>
      <c r="B22" s="54" t="s">
        <v>68</v>
      </c>
      <c r="C22" s="54"/>
      <c r="D22" s="54"/>
      <c r="E22" s="54"/>
      <c r="F22" s="54"/>
      <c r="G22" s="41">
        <f>SUM(G19:G21)</f>
        <v>0</v>
      </c>
      <c r="H22" s="42" t="s">
        <v>69</v>
      </c>
      <c r="I22" s="42" t="s">
        <v>69</v>
      </c>
      <c r="J22" s="41">
        <f>SUM(J19:J21)</f>
        <v>0</v>
      </c>
      <c r="K22" s="43"/>
    </row>
    <row r="23" spans="1:11" ht="1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</row>
    <row r="24" spans="1:11" ht="1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</row>
    <row r="25" spans="1:11" ht="1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</row>
    <row r="26" spans="1:11" ht="1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27" spans="1:11" ht="15">
      <c r="A27" s="53" t="s">
        <v>71</v>
      </c>
      <c r="B27" s="53"/>
      <c r="C27" s="53"/>
      <c r="D27" s="53"/>
      <c r="E27" s="53"/>
      <c r="F27" s="53"/>
      <c r="G27" s="53"/>
      <c r="H27" s="53"/>
      <c r="I27" s="53"/>
      <c r="J27" s="53"/>
      <c r="K27" s="20"/>
    </row>
    <row r="28" spans="1:11" ht="54" customHeight="1">
      <c r="A28" s="35" t="s">
        <v>3</v>
      </c>
      <c r="B28" s="36" t="s">
        <v>58</v>
      </c>
      <c r="C28" s="36" t="s">
        <v>59</v>
      </c>
      <c r="D28" s="36" t="s">
        <v>60</v>
      </c>
      <c r="E28" s="36" t="s">
        <v>61</v>
      </c>
      <c r="F28" s="36" t="s">
        <v>62</v>
      </c>
      <c r="G28" s="36" t="s">
        <v>63</v>
      </c>
      <c r="H28" s="36" t="s">
        <v>64</v>
      </c>
      <c r="I28" s="36" t="s">
        <v>65</v>
      </c>
      <c r="J28" s="36" t="s">
        <v>66</v>
      </c>
      <c r="K28" s="44"/>
    </row>
    <row r="29" spans="1:11" ht="15">
      <c r="A29" s="37">
        <v>1</v>
      </c>
      <c r="B29" s="37"/>
      <c r="C29" s="37"/>
      <c r="D29" s="37"/>
      <c r="E29" s="37"/>
      <c r="F29" s="37"/>
      <c r="G29" s="38">
        <f>E29*F29</f>
        <v>0</v>
      </c>
      <c r="H29" s="37"/>
      <c r="I29" s="37"/>
      <c r="J29" s="38">
        <f>G29+(G29*H29/100)</f>
        <v>0</v>
      </c>
      <c r="K29" s="43"/>
    </row>
    <row r="30" spans="1:11" ht="15">
      <c r="A30" s="37">
        <v>2</v>
      </c>
      <c r="B30" s="37"/>
      <c r="C30" s="37"/>
      <c r="D30" s="37"/>
      <c r="E30" s="37"/>
      <c r="F30" s="37"/>
      <c r="G30" s="38">
        <f>E30*F30</f>
        <v>0</v>
      </c>
      <c r="H30" s="37"/>
      <c r="I30" s="37"/>
      <c r="J30" s="38">
        <f>G30+(G30*H30/100)</f>
        <v>0</v>
      </c>
      <c r="K30" s="43"/>
    </row>
    <row r="31" spans="1:11" ht="15">
      <c r="A31" s="37" t="s">
        <v>67</v>
      </c>
      <c r="B31" s="37"/>
      <c r="C31" s="37"/>
      <c r="D31" s="37"/>
      <c r="E31" s="37"/>
      <c r="F31" s="37"/>
      <c r="G31" s="38">
        <f>E31*F31</f>
        <v>0</v>
      </c>
      <c r="H31" s="37"/>
      <c r="I31" s="37"/>
      <c r="J31" s="38">
        <f>G31+(G31*H31/100)</f>
        <v>0</v>
      </c>
      <c r="K31" s="43"/>
    </row>
    <row r="32" spans="1:11" ht="15" customHeight="1">
      <c r="A32" s="37"/>
      <c r="B32" s="57" t="s">
        <v>68</v>
      </c>
      <c r="C32" s="57"/>
      <c r="D32" s="57"/>
      <c r="E32" s="57"/>
      <c r="F32" s="57"/>
      <c r="G32" s="41">
        <f>SUM(G29:G31)</f>
        <v>0</v>
      </c>
      <c r="H32" s="42" t="s">
        <v>69</v>
      </c>
      <c r="I32" s="42" t="s">
        <v>69</v>
      </c>
      <c r="J32" s="41">
        <f>SUM(J29:J31)</f>
        <v>0</v>
      </c>
      <c r="K32" s="43"/>
    </row>
    <row r="33" spans="1:11" ht="1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</row>
    <row r="34" spans="1:11" ht="1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</row>
    <row r="35" spans="1:1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</row>
    <row r="36" spans="1:11" ht="15" customHeight="1">
      <c r="A36" s="53" t="s">
        <v>72</v>
      </c>
      <c r="B36" s="53"/>
      <c r="C36" s="53"/>
      <c r="D36" s="53"/>
      <c r="E36" s="53"/>
      <c r="F36" s="53"/>
      <c r="G36" s="53"/>
      <c r="H36" s="53"/>
      <c r="I36" s="53"/>
      <c r="J36" s="53"/>
      <c r="K36" s="20"/>
    </row>
    <row r="37" spans="1:11" ht="61.5" customHeight="1">
      <c r="A37" s="35" t="s">
        <v>3</v>
      </c>
      <c r="B37" s="36" t="s">
        <v>58</v>
      </c>
      <c r="C37" s="36" t="s">
        <v>59</v>
      </c>
      <c r="D37" s="36" t="s">
        <v>73</v>
      </c>
      <c r="E37" s="36" t="s">
        <v>61</v>
      </c>
      <c r="F37" s="36" t="s">
        <v>62</v>
      </c>
      <c r="G37" s="36" t="s">
        <v>63</v>
      </c>
      <c r="H37" s="36" t="s">
        <v>64</v>
      </c>
      <c r="I37" s="36" t="s">
        <v>65</v>
      </c>
      <c r="J37" s="36" t="s">
        <v>66</v>
      </c>
      <c r="K37" s="44"/>
    </row>
    <row r="38" spans="1:11" ht="15">
      <c r="A38" s="37">
        <v>1</v>
      </c>
      <c r="B38" s="37"/>
      <c r="C38" s="37"/>
      <c r="D38" s="37"/>
      <c r="E38" s="37"/>
      <c r="F38" s="37"/>
      <c r="G38" s="38">
        <f>E38*F38</f>
        <v>0</v>
      </c>
      <c r="H38" s="37"/>
      <c r="I38" s="37"/>
      <c r="J38" s="38">
        <f>G38+(G38*H38/100)</f>
        <v>0</v>
      </c>
      <c r="K38" s="45"/>
    </row>
    <row r="39" spans="1:11" ht="15">
      <c r="A39" s="37">
        <v>2</v>
      </c>
      <c r="B39" s="37"/>
      <c r="C39" s="37"/>
      <c r="D39" s="37"/>
      <c r="E39" s="37"/>
      <c r="F39" s="37"/>
      <c r="G39" s="38">
        <f>E39*F39</f>
        <v>0</v>
      </c>
      <c r="H39" s="37"/>
      <c r="I39" s="37"/>
      <c r="J39" s="38">
        <f>G39+(G39*H39/100)</f>
        <v>0</v>
      </c>
      <c r="K39" s="45"/>
    </row>
    <row r="40" spans="1:11" ht="15">
      <c r="A40" s="37">
        <v>3</v>
      </c>
      <c r="B40" s="37"/>
      <c r="C40" s="37"/>
      <c r="D40" s="37"/>
      <c r="E40" s="37"/>
      <c r="F40" s="37"/>
      <c r="G40" s="38">
        <f>E40*F40</f>
        <v>0</v>
      </c>
      <c r="H40" s="37"/>
      <c r="I40" s="37"/>
      <c r="J40" s="38">
        <f>G40+(G40*H40/100)</f>
        <v>0</v>
      </c>
      <c r="K40" s="45"/>
    </row>
    <row r="41" spans="1:11" ht="15">
      <c r="A41" s="37" t="s">
        <v>67</v>
      </c>
      <c r="B41" s="37"/>
      <c r="C41" s="37"/>
      <c r="D41" s="37"/>
      <c r="E41" s="37"/>
      <c r="F41" s="37"/>
      <c r="G41" s="38">
        <f>E41*F41</f>
        <v>0</v>
      </c>
      <c r="H41" s="37"/>
      <c r="I41" s="37"/>
      <c r="J41" s="38">
        <f>G41+(G41*H41/100)</f>
        <v>0</v>
      </c>
      <c r="K41" s="45"/>
    </row>
    <row r="42" spans="1:11" ht="15" customHeight="1">
      <c r="A42" s="37"/>
      <c r="B42" s="54" t="s">
        <v>68</v>
      </c>
      <c r="C42" s="54"/>
      <c r="D42" s="54"/>
      <c r="E42" s="54"/>
      <c r="F42" s="54"/>
      <c r="G42" s="41">
        <f>SUM(G38:G41)</f>
        <v>0</v>
      </c>
      <c r="H42" s="42" t="s">
        <v>69</v>
      </c>
      <c r="I42" s="42" t="s">
        <v>69</v>
      </c>
      <c r="J42" s="41">
        <f>SUM(J38:J41)</f>
        <v>0</v>
      </c>
      <c r="K42" s="45"/>
    </row>
    <row r="43" spans="1:11" ht="1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5"/>
    </row>
    <row r="44" spans="1:11" ht="1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5"/>
    </row>
    <row r="45" spans="1:11" ht="1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1:11" ht="15" customHeight="1">
      <c r="A46" s="55" t="s">
        <v>74</v>
      </c>
      <c r="B46" s="55"/>
      <c r="C46" s="55"/>
      <c r="D46" s="55"/>
      <c r="E46" s="55"/>
      <c r="F46" s="55"/>
      <c r="G46" s="55"/>
      <c r="H46" s="55"/>
      <c r="I46" s="55"/>
      <c r="J46" s="55"/>
      <c r="K46" s="20"/>
    </row>
    <row r="47" spans="1:11" ht="62.25" customHeight="1">
      <c r="A47" s="35" t="s">
        <v>3</v>
      </c>
      <c r="B47" s="36" t="s">
        <v>58</v>
      </c>
      <c r="C47" s="36" t="s">
        <v>59</v>
      </c>
      <c r="D47" s="36" t="s">
        <v>73</v>
      </c>
      <c r="E47" s="36" t="s">
        <v>61</v>
      </c>
      <c r="F47" s="36" t="s">
        <v>62</v>
      </c>
      <c r="G47" s="36" t="s">
        <v>63</v>
      </c>
      <c r="H47" s="36" t="s">
        <v>64</v>
      </c>
      <c r="I47" s="36" t="s">
        <v>65</v>
      </c>
      <c r="J47" s="36" t="s">
        <v>66</v>
      </c>
      <c r="K47" s="44" t="s">
        <v>52</v>
      </c>
    </row>
    <row r="48" spans="1:11" ht="15">
      <c r="A48" s="37">
        <v>1</v>
      </c>
      <c r="B48" s="37"/>
      <c r="C48" s="37"/>
      <c r="D48" s="37"/>
      <c r="E48" s="37"/>
      <c r="F48" s="37"/>
      <c r="G48" s="38">
        <f>E48*F48</f>
        <v>0</v>
      </c>
      <c r="H48" s="37"/>
      <c r="I48" s="37"/>
      <c r="J48" s="38">
        <f>G48+(G48*H48/100)</f>
        <v>0</v>
      </c>
      <c r="K48" s="43"/>
    </row>
    <row r="49" spans="1:11" ht="15">
      <c r="A49" s="37">
        <v>2</v>
      </c>
      <c r="B49" s="37"/>
      <c r="C49" s="37"/>
      <c r="D49" s="37"/>
      <c r="E49" s="37"/>
      <c r="F49" s="37"/>
      <c r="G49" s="38">
        <f>E49*F49</f>
        <v>0</v>
      </c>
      <c r="H49" s="37"/>
      <c r="I49" s="37"/>
      <c r="J49" s="38">
        <f>G49+(G49*H49/100)</f>
        <v>0</v>
      </c>
      <c r="K49" s="43"/>
    </row>
    <row r="50" spans="1:11" ht="15">
      <c r="A50" s="37">
        <v>3</v>
      </c>
      <c r="B50" s="37"/>
      <c r="C50" s="37"/>
      <c r="D50" s="37"/>
      <c r="E50" s="37"/>
      <c r="F50" s="37"/>
      <c r="G50" s="38">
        <f>E50*F50</f>
        <v>0</v>
      </c>
      <c r="H50" s="37"/>
      <c r="I50" s="37"/>
      <c r="J50" s="38">
        <f>G50+(G50*H50/100)</f>
        <v>0</v>
      </c>
      <c r="K50" s="43"/>
    </row>
    <row r="51" spans="1:11" ht="15">
      <c r="A51" s="37" t="s">
        <v>67</v>
      </c>
      <c r="B51" s="37"/>
      <c r="C51" s="37"/>
      <c r="D51" s="37"/>
      <c r="E51" s="37"/>
      <c r="F51" s="37"/>
      <c r="G51" s="38">
        <f>E51*F51</f>
        <v>0</v>
      </c>
      <c r="H51" s="37"/>
      <c r="I51" s="37"/>
      <c r="J51" s="38">
        <f>G51+(G51*H51/100)</f>
        <v>0</v>
      </c>
      <c r="K51" s="43"/>
    </row>
    <row r="52" spans="1:11" ht="15" customHeight="1">
      <c r="A52" s="37"/>
      <c r="B52" s="56" t="s">
        <v>68</v>
      </c>
      <c r="C52" s="56"/>
      <c r="D52" s="56"/>
      <c r="E52" s="56"/>
      <c r="F52" s="56"/>
      <c r="G52" s="41">
        <f>SUM(G48:G51)</f>
        <v>0</v>
      </c>
      <c r="H52" s="42" t="s">
        <v>69</v>
      </c>
      <c r="I52" s="42" t="s">
        <v>69</v>
      </c>
      <c r="J52" s="41">
        <f>SUM(J48:J51)</f>
        <v>0</v>
      </c>
      <c r="K52" s="43"/>
    </row>
    <row r="53" spans="1:11" ht="1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</row>
    <row r="54" spans="1:11" ht="1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</row>
    <row r="55" spans="1:11" ht="1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</row>
    <row r="56" spans="1:11" ht="25.5">
      <c r="A56" s="43"/>
      <c r="B56" s="62" t="s">
        <v>75</v>
      </c>
      <c r="C56" s="63" t="s">
        <v>76</v>
      </c>
      <c r="D56" s="63" t="s">
        <v>77</v>
      </c>
      <c r="E56" s="43"/>
      <c r="F56" s="43"/>
      <c r="G56" s="43"/>
      <c r="H56" s="43"/>
      <c r="I56" s="43"/>
      <c r="J56" s="43"/>
      <c r="K56" s="43"/>
    </row>
    <row r="57" spans="1:11" ht="26.25">
      <c r="A57" s="43"/>
      <c r="B57" s="60" t="s">
        <v>78</v>
      </c>
      <c r="C57" s="61">
        <f>H13+G22+G32+G42+G52</f>
        <v>0</v>
      </c>
      <c r="D57" s="61">
        <f>K13+J22+J32+J42+J52</f>
        <v>0</v>
      </c>
      <c r="E57" s="43"/>
      <c r="F57" s="43"/>
      <c r="G57" s="43"/>
      <c r="H57" s="43"/>
      <c r="I57" s="43"/>
      <c r="J57" s="43"/>
      <c r="K57" s="43"/>
    </row>
    <row r="58" spans="1:11" ht="1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</row>
    <row r="59" spans="1:11" ht="1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</row>
    <row r="60" spans="1:11" ht="1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</row>
    <row r="61" spans="1:11" ht="15">
      <c r="A61" s="20"/>
      <c r="B61" s="20" t="s">
        <v>37</v>
      </c>
      <c r="C61" s="20"/>
      <c r="D61" s="20"/>
      <c r="E61" s="20"/>
      <c r="F61" s="20"/>
      <c r="G61" s="20"/>
      <c r="H61" s="20"/>
      <c r="I61" s="20"/>
      <c r="J61" s="20"/>
      <c r="K61" s="20"/>
    </row>
  </sheetData>
  <sheetProtection selectLockedCells="1" selectUnlockedCells="1"/>
  <mergeCells count="14">
    <mergeCell ref="A46:J46"/>
    <mergeCell ref="B52:F52"/>
    <mergeCell ref="A17:J17"/>
    <mergeCell ref="B22:F22"/>
    <mergeCell ref="A27:J27"/>
    <mergeCell ref="B32:F32"/>
    <mergeCell ref="A36:J36"/>
    <mergeCell ref="B42:F42"/>
    <mergeCell ref="A1:K1"/>
    <mergeCell ref="A2:K2"/>
    <mergeCell ref="A3:K3"/>
    <mergeCell ref="A5:K5"/>
    <mergeCell ref="A7:K7"/>
    <mergeCell ref="B13:G13"/>
  </mergeCells>
  <printOptions/>
  <pageMargins left="0.7875" right="0.7875" top="1.0527777777777778" bottom="1.0527777777777778" header="0.7875" footer="0.7875"/>
  <pageSetup horizontalDpi="600" verticalDpi="6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C21" sqref="C21"/>
    </sheetView>
  </sheetViews>
  <sheetFormatPr defaultColWidth="11.57421875" defaultRowHeight="15"/>
  <cols>
    <col min="1" max="1" width="6.28125" style="0" customWidth="1"/>
    <col min="2" max="2" width="67.00390625" style="0" customWidth="1"/>
  </cols>
  <sheetData>
    <row r="1" spans="1:6" ht="42.75" customHeight="1">
      <c r="A1" s="50" t="s">
        <v>0</v>
      </c>
      <c r="B1" s="50"/>
      <c r="C1" s="50"/>
      <c r="D1" s="50"/>
      <c r="E1" s="50"/>
      <c r="F1" s="50"/>
    </row>
    <row r="2" spans="1:6" ht="33" customHeight="1">
      <c r="A2" s="58" t="s">
        <v>79</v>
      </c>
      <c r="B2" s="58"/>
      <c r="C2" s="58"/>
      <c r="D2" s="58"/>
      <c r="E2" s="58"/>
      <c r="F2" s="58"/>
    </row>
    <row r="3" spans="1:6" ht="48.75" customHeight="1">
      <c r="A3" s="49" t="s">
        <v>54</v>
      </c>
      <c r="B3" s="49"/>
      <c r="C3" s="49"/>
      <c r="D3" s="49"/>
      <c r="E3" s="49"/>
      <c r="F3" s="49"/>
    </row>
    <row r="4" spans="1:6" ht="28.5" customHeight="1">
      <c r="A4" s="20"/>
      <c r="B4" s="20"/>
      <c r="C4" s="20"/>
      <c r="D4" s="20"/>
      <c r="E4" s="20"/>
      <c r="F4" s="20"/>
    </row>
    <row r="5" spans="1:6" ht="21.75" customHeight="1">
      <c r="A5" s="52" t="s">
        <v>80</v>
      </c>
      <c r="B5" s="52"/>
      <c r="C5" s="52"/>
      <c r="D5" s="52"/>
      <c r="E5" s="52"/>
      <c r="F5" s="52"/>
    </row>
    <row r="6" spans="1:6" ht="28.5" customHeight="1">
      <c r="A6" s="20"/>
      <c r="B6" s="20"/>
      <c r="C6" s="20"/>
      <c r="D6" s="20"/>
      <c r="E6" s="20"/>
      <c r="F6" s="20"/>
    </row>
    <row r="7" spans="1:6" ht="38.25">
      <c r="A7" s="36" t="s">
        <v>3</v>
      </c>
      <c r="B7" s="36" t="s">
        <v>81</v>
      </c>
      <c r="C7" s="36" t="s">
        <v>82</v>
      </c>
      <c r="D7" s="36" t="s">
        <v>83</v>
      </c>
      <c r="E7" s="36" t="s">
        <v>84</v>
      </c>
      <c r="F7" s="36" t="s">
        <v>85</v>
      </c>
    </row>
    <row r="8" spans="1:6" ht="15">
      <c r="A8" s="37">
        <v>1</v>
      </c>
      <c r="B8" s="37"/>
      <c r="C8" s="37"/>
      <c r="D8" s="38">
        <f>C8*48</f>
        <v>0</v>
      </c>
      <c r="E8" s="37"/>
      <c r="F8" s="38">
        <f>D8+(D8*E8/100)</f>
        <v>0</v>
      </c>
    </row>
    <row r="9" spans="1:6" ht="15">
      <c r="A9" s="37">
        <v>2</v>
      </c>
      <c r="B9" s="37"/>
      <c r="C9" s="37"/>
      <c r="D9" s="38">
        <f>C9*48</f>
        <v>0</v>
      </c>
      <c r="E9" s="37"/>
      <c r="F9" s="38">
        <f>D9+(D9*E9/100)</f>
        <v>0</v>
      </c>
    </row>
    <row r="10" spans="1:6" ht="15">
      <c r="A10" s="37">
        <v>3</v>
      </c>
      <c r="B10" s="37"/>
      <c r="C10" s="37"/>
      <c r="D10" s="38">
        <f>C10*48</f>
        <v>0</v>
      </c>
      <c r="E10" s="37"/>
      <c r="F10" s="38">
        <f>D10+(D10*E10/100)</f>
        <v>0</v>
      </c>
    </row>
    <row r="11" spans="1:6" ht="15">
      <c r="A11" s="37" t="s">
        <v>67</v>
      </c>
      <c r="B11" s="37"/>
      <c r="C11" s="37"/>
      <c r="D11" s="38">
        <f>C11*48</f>
        <v>0</v>
      </c>
      <c r="E11" s="37"/>
      <c r="F11" s="38">
        <f>D11+(D11*E11/100)</f>
        <v>0</v>
      </c>
    </row>
    <row r="12" spans="1:6" ht="15" customHeight="1">
      <c r="A12" s="37"/>
      <c r="B12" s="54" t="s">
        <v>68</v>
      </c>
      <c r="C12" s="54"/>
      <c r="D12" s="41">
        <f>SUM(D8:D11)</f>
        <v>0</v>
      </c>
      <c r="E12" s="37"/>
      <c r="F12" s="41">
        <f>SUM(F8:F11)</f>
        <v>0</v>
      </c>
    </row>
    <row r="13" spans="1:6" ht="15">
      <c r="A13" s="20"/>
      <c r="B13" s="20"/>
      <c r="C13" s="20"/>
      <c r="D13" s="20"/>
      <c r="E13" s="20"/>
      <c r="F13" s="20"/>
    </row>
    <row r="14" spans="1:6" ht="15">
      <c r="A14" s="20"/>
      <c r="B14" s="20"/>
      <c r="C14" s="20"/>
      <c r="D14" s="20"/>
      <c r="E14" s="20"/>
      <c r="F14" s="20"/>
    </row>
    <row r="15" spans="1:6" ht="15">
      <c r="A15" s="20"/>
      <c r="B15" s="20" t="s">
        <v>37</v>
      </c>
      <c r="C15" s="20"/>
      <c r="D15" s="20"/>
      <c r="E15" s="20"/>
      <c r="F15" s="20"/>
    </row>
  </sheetData>
  <sheetProtection selectLockedCells="1" selectUnlockedCells="1"/>
  <mergeCells count="5">
    <mergeCell ref="A1:F1"/>
    <mergeCell ref="A2:F2"/>
    <mergeCell ref="A3:F3"/>
    <mergeCell ref="A5:F5"/>
    <mergeCell ref="B12:C12"/>
  </mergeCells>
  <printOptions/>
  <pageMargins left="0.7875" right="0.7875" top="1.0527777777777778" bottom="1.0527777777777778" header="0.7875" footer="0.7875"/>
  <pageSetup horizontalDpi="600" verticalDpi="6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iwona</cp:lastModifiedBy>
  <cp:lastPrinted>2020-06-08T09:36:43Z</cp:lastPrinted>
  <dcterms:modified xsi:type="dcterms:W3CDTF">2020-06-08T09:36:46Z</dcterms:modified>
  <cp:category/>
  <cp:version/>
  <cp:contentType/>
  <cp:contentStatus/>
</cp:coreProperties>
</file>