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.czapka\Documents\Czapka\2023\Zam 2023\SA.270.66.2023 - Sprzątanie w 2024\"/>
    </mc:Choice>
  </mc:AlternateContent>
  <xr:revisionPtr revIDLastSave="0" documentId="8_{FE47231F-44AB-4F1E-920C-B3706336C8DB}" xr6:coauthVersionLast="47" xr6:coauthVersionMax="47" xr10:uidLastSave="{00000000-0000-0000-0000-000000000000}"/>
  <bookViews>
    <workbookView xWindow="30705" yWindow="1350" windowWidth="21600" windowHeight="11790" xr2:uid="{8A1CE47B-F730-4267-85C8-A044AD9D5E98}"/>
  </bookViews>
  <sheets>
    <sheet name="Kosztorys ofertowy" sheetId="3" r:id="rId1"/>
  </sheets>
  <definedNames>
    <definedName name="_Hlk119566342" localSheetId="0">'Kosztorys ofertowy'!$B$31</definedName>
    <definedName name="_Hlk119652585" localSheetId="0">'Kosztorys ofertowy'!#REF!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22" i="3"/>
  <c r="F20" i="3"/>
  <c r="F15" i="3"/>
  <c r="F13" i="3"/>
  <c r="F8" i="3"/>
  <c r="F9" i="3" s="1"/>
  <c r="F6" i="3"/>
  <c r="F24" i="3"/>
  <c r="F26" i="3" s="1"/>
  <c r="F29" i="3"/>
  <c r="F31" i="3"/>
  <c r="F33" i="3" s="1"/>
  <c r="F30" i="3"/>
  <c r="F17" i="3" l="1"/>
</calcChain>
</file>

<file path=xl/sharedStrings.xml><?xml version="1.0" encoding="utf-8"?>
<sst xmlns="http://schemas.openxmlformats.org/spreadsheetml/2006/main" count="82" uniqueCount="42">
  <si>
    <t>Kompleksowe utrzymanie czystości w biurze nadleśnictwa.</t>
  </si>
  <si>
    <t>Obiekt</t>
  </si>
  <si>
    <r>
      <t>Powierzchnia w m</t>
    </r>
    <r>
      <rPr>
        <b/>
        <vertAlign val="superscript"/>
        <sz val="11"/>
        <color rgb="FF000000"/>
        <rFont val="Arial"/>
        <family val="2"/>
        <charset val="238"/>
      </rPr>
      <t>2</t>
    </r>
  </si>
  <si>
    <t>Cena netto zł</t>
  </si>
  <si>
    <t>Wartość netto zł</t>
  </si>
  <si>
    <t>Podatek VAT zł</t>
  </si>
  <si>
    <t>Wartość brutto zł</t>
  </si>
  <si>
    <t>Lp.</t>
  </si>
  <si>
    <t>A</t>
  </si>
  <si>
    <t>B</t>
  </si>
  <si>
    <t>C</t>
  </si>
  <si>
    <t>D</t>
  </si>
  <si>
    <t>1.</t>
  </si>
  <si>
    <t xml:space="preserve">Budynek biurowy </t>
  </si>
  <si>
    <t>(prace wykonywane we wszystkie dni robocze, 1 raz w tygodniu, 1 raz w miesiącu)</t>
  </si>
  <si>
    <t>2.</t>
  </si>
  <si>
    <t>Razem</t>
  </si>
  <si>
    <t>Opis czynności</t>
  </si>
  <si>
    <t>Ilość (jednostka)</t>
  </si>
  <si>
    <t>Ilość usług wykonywana w ciągu roku</t>
  </si>
  <si>
    <t>Cena</t>
  </si>
  <si>
    <t>netto zł</t>
  </si>
  <si>
    <t>L.p.</t>
  </si>
  <si>
    <t>E</t>
  </si>
  <si>
    <t>Mycie okien wraz                     z ramami w pokojach biurowych, korytarzach          i klatce schodowej</t>
  </si>
  <si>
    <t>104,79 m² (pow. okien)</t>
  </si>
  <si>
    <t>2 razy w roku</t>
  </si>
  <si>
    <t>Mycie drzwi wraz                    z ramami w pokojach biurowych, korytarzach             i klatce schodowej</t>
  </si>
  <si>
    <t>97,79 m² (pow. drzwi)</t>
  </si>
  <si>
    <t xml:space="preserve">Razem </t>
  </si>
  <si>
    <t xml:space="preserve">Pranie tapicerki meblowej </t>
  </si>
  <si>
    <t>Mycie sprzętu oświetleniowego</t>
  </si>
  <si>
    <t>3.</t>
  </si>
  <si>
    <r>
      <t>Czyszczenie żaluzji i rolet (72,68 m</t>
    </r>
    <r>
      <rPr>
        <vertAlign val="superscript"/>
        <sz val="11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 xml:space="preserve"> w świetle okien)</t>
    </r>
  </si>
  <si>
    <t>Wartość netto</t>
  </si>
  <si>
    <t>Oczyszczanie popielnic, koszy i wycieraczek zewnętrznych</t>
  </si>
  <si>
    <t>Czyszczenie balustrady przed wejściem do budynku</t>
  </si>
  <si>
    <t>4.</t>
  </si>
  <si>
    <t>OGÓŁEM tabele 1+2+3+4</t>
  </si>
  <si>
    <r>
      <t xml:space="preserve">Lokal Nr 4 (PAD, pomieszczenia biurowe) </t>
    </r>
    <r>
      <rPr>
        <sz val="9"/>
        <color rgb="FF000000"/>
        <rFont val="Arial"/>
        <family val="2"/>
        <charset val="238"/>
      </rPr>
      <t>doraźnie wg potrzeby prace wykonywane we wszystkie dni robocze, 1 raz w tygodniu, 1 raz w miesiącu</t>
    </r>
  </si>
  <si>
    <t>Mycie schodów zewnętrznych, wycieranie na mokro posadzki a także usuwanie pajęczyn i kurzu wokół wejścia przed biurem oraz wokół wejścia do biura z drugiej strony budynku</t>
  </si>
  <si>
    <t>Zał. 2. - Kossztorys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</si>
</sst>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B706-685E-4D2D-B06B-26DB33A6BF80}">
  <dimension ref="A2:I34"/>
  <sheetViews>
    <sheetView tabSelected="1" workbookViewId="0">
      <selection activeCell="J8" sqref="J8"/>
    </sheetView>
  </sheetViews>
  <sheetFormatPr defaultRowHeight="15" x14ac:dyDescent="0.25"/>
  <cols>
    <col min="1" max="1" width="7" customWidth="1"/>
    <col min="2" max="2" width="38.28515625" bestFit="1" customWidth="1"/>
    <col min="3" max="3" width="13.7109375" customWidth="1"/>
    <col min="4" max="4" width="15" customWidth="1"/>
    <col min="5" max="5" width="15.7109375" customWidth="1"/>
    <col min="6" max="6" width="10.7109375" customWidth="1"/>
    <col min="7" max="7" width="11.42578125" customWidth="1"/>
  </cols>
  <sheetData>
    <row r="2" spans="1:9" ht="17.45" customHeight="1" x14ac:dyDescent="0.25">
      <c r="A2" t="s">
        <v>41</v>
      </c>
    </row>
    <row r="3" spans="1:9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9" ht="45" x14ac:dyDescent="0.25">
      <c r="A4" s="6">
        <v>1</v>
      </c>
      <c r="B4" s="7" t="s">
        <v>1</v>
      </c>
      <c r="C4" s="5" t="s">
        <v>2</v>
      </c>
      <c r="D4" s="5"/>
      <c r="E4" s="8" t="s">
        <v>3</v>
      </c>
      <c r="F4" s="8" t="s">
        <v>4</v>
      </c>
      <c r="G4" s="8" t="s">
        <v>5</v>
      </c>
      <c r="H4" s="8" t="s">
        <v>6</v>
      </c>
      <c r="I4" s="2"/>
    </row>
    <row r="5" spans="1:9" x14ac:dyDescent="0.25">
      <c r="A5" s="9" t="s">
        <v>7</v>
      </c>
      <c r="B5" s="7" t="s">
        <v>8</v>
      </c>
      <c r="C5" s="5" t="s">
        <v>9</v>
      </c>
      <c r="D5" s="5"/>
      <c r="E5" s="7" t="s">
        <v>10</v>
      </c>
      <c r="F5" s="5" t="s">
        <v>11</v>
      </c>
      <c r="G5" s="5"/>
      <c r="H5" s="5"/>
      <c r="I5" s="3"/>
    </row>
    <row r="6" spans="1:9" x14ac:dyDescent="0.25">
      <c r="A6" s="10" t="s">
        <v>12</v>
      </c>
      <c r="B6" s="11" t="s">
        <v>13</v>
      </c>
      <c r="C6" s="12">
        <v>772.29</v>
      </c>
      <c r="D6" s="12"/>
      <c r="E6" s="13"/>
      <c r="F6" s="13">
        <f>E6*C6</f>
        <v>0</v>
      </c>
      <c r="G6" s="13"/>
      <c r="H6" s="13"/>
      <c r="I6" s="4"/>
    </row>
    <row r="7" spans="1:9" ht="24" x14ac:dyDescent="0.25">
      <c r="A7" s="10"/>
      <c r="B7" s="14" t="s">
        <v>14</v>
      </c>
      <c r="C7" s="12"/>
      <c r="D7" s="12"/>
      <c r="E7" s="13"/>
      <c r="F7" s="13"/>
      <c r="G7" s="13"/>
      <c r="H7" s="13"/>
      <c r="I7" s="4"/>
    </row>
    <row r="8" spans="1:9" ht="52.5" x14ac:dyDescent="0.25">
      <c r="A8" s="11" t="s">
        <v>15</v>
      </c>
      <c r="B8" s="11" t="s">
        <v>39</v>
      </c>
      <c r="C8" s="12">
        <v>61.63</v>
      </c>
      <c r="D8" s="12"/>
      <c r="E8" s="15"/>
      <c r="F8" s="15">
        <f>E8*C8</f>
        <v>0</v>
      </c>
      <c r="G8" s="15"/>
      <c r="H8" s="15"/>
      <c r="I8" s="1"/>
    </row>
    <row r="9" spans="1:9" x14ac:dyDescent="0.25">
      <c r="A9" s="9"/>
      <c r="B9" s="5" t="s">
        <v>16</v>
      </c>
      <c r="C9" s="5"/>
      <c r="D9" s="16"/>
      <c r="E9" s="15"/>
      <c r="F9" s="16">
        <f>F8+F6</f>
        <v>0</v>
      </c>
      <c r="G9" s="16"/>
      <c r="H9" s="17"/>
    </row>
    <row r="10" spans="1:9" x14ac:dyDescent="0.25">
      <c r="A10" s="18">
        <v>2</v>
      </c>
      <c r="B10" s="5" t="s">
        <v>17</v>
      </c>
      <c r="C10" s="5" t="s">
        <v>18</v>
      </c>
      <c r="D10" s="5" t="s">
        <v>19</v>
      </c>
      <c r="E10" s="8" t="s">
        <v>20</v>
      </c>
      <c r="F10" s="19" t="s">
        <v>4</v>
      </c>
      <c r="G10" s="19" t="s">
        <v>5</v>
      </c>
      <c r="H10" s="19" t="s">
        <v>6</v>
      </c>
    </row>
    <row r="11" spans="1:9" ht="27.75" customHeight="1" x14ac:dyDescent="0.25">
      <c r="A11" s="18"/>
      <c r="B11" s="5"/>
      <c r="C11" s="5"/>
      <c r="D11" s="5"/>
      <c r="E11" s="8" t="s">
        <v>21</v>
      </c>
      <c r="F11" s="19"/>
      <c r="G11" s="19"/>
      <c r="H11" s="19"/>
    </row>
    <row r="12" spans="1:9" x14ac:dyDescent="0.25">
      <c r="A12" s="7" t="s">
        <v>22</v>
      </c>
      <c r="B12" s="7" t="s">
        <v>8</v>
      </c>
      <c r="C12" s="7" t="s">
        <v>9</v>
      </c>
      <c r="D12" s="7" t="s">
        <v>10</v>
      </c>
      <c r="E12" s="7" t="s">
        <v>11</v>
      </c>
      <c r="F12" s="5" t="s">
        <v>23</v>
      </c>
      <c r="G12" s="5"/>
      <c r="H12" s="5"/>
    </row>
    <row r="13" spans="1:9" x14ac:dyDescent="0.25">
      <c r="A13" s="12" t="s">
        <v>12</v>
      </c>
      <c r="B13" s="10" t="s">
        <v>24</v>
      </c>
      <c r="C13" s="12" t="s">
        <v>25</v>
      </c>
      <c r="D13" s="20" t="s">
        <v>26</v>
      </c>
      <c r="E13" s="13"/>
      <c r="F13" s="13">
        <f>E13*D14</f>
        <v>0</v>
      </c>
      <c r="G13" s="13"/>
      <c r="H13" s="13"/>
    </row>
    <row r="14" spans="1:9" ht="25.5" customHeight="1" x14ac:dyDescent="0.25">
      <c r="A14" s="12"/>
      <c r="B14" s="10"/>
      <c r="C14" s="12"/>
      <c r="D14" s="20">
        <v>2</v>
      </c>
      <c r="E14" s="13"/>
      <c r="F14" s="13"/>
      <c r="G14" s="13"/>
      <c r="H14" s="13"/>
    </row>
    <row r="15" spans="1:9" x14ac:dyDescent="0.25">
      <c r="A15" s="12" t="s">
        <v>15</v>
      </c>
      <c r="B15" s="10" t="s">
        <v>27</v>
      </c>
      <c r="C15" s="12" t="s">
        <v>28</v>
      </c>
      <c r="D15" s="20" t="s">
        <v>26</v>
      </c>
      <c r="E15" s="13"/>
      <c r="F15" s="13">
        <f>E15*D16</f>
        <v>0</v>
      </c>
      <c r="G15" s="13"/>
      <c r="H15" s="13"/>
    </row>
    <row r="16" spans="1:9" ht="27.75" customHeight="1" x14ac:dyDescent="0.25">
      <c r="A16" s="12"/>
      <c r="B16" s="10"/>
      <c r="C16" s="12"/>
      <c r="D16" s="20">
        <v>2</v>
      </c>
      <c r="E16" s="13"/>
      <c r="F16" s="13"/>
      <c r="G16" s="13"/>
      <c r="H16" s="13"/>
    </row>
    <row r="17" spans="1:8" x14ac:dyDescent="0.25">
      <c r="A17" s="7"/>
      <c r="B17" s="5" t="s">
        <v>29</v>
      </c>
      <c r="C17" s="5"/>
      <c r="D17" s="5"/>
      <c r="E17" s="8"/>
      <c r="F17" s="8">
        <f>F15+F13</f>
        <v>0</v>
      </c>
      <c r="G17" s="8"/>
      <c r="H17" s="8"/>
    </row>
    <row r="18" spans="1:8" ht="45" x14ac:dyDescent="0.25">
      <c r="A18" s="21">
        <v>3</v>
      </c>
      <c r="B18" s="7" t="s">
        <v>17</v>
      </c>
      <c r="C18" s="5" t="s">
        <v>19</v>
      </c>
      <c r="D18" s="5"/>
      <c r="E18" s="8" t="s">
        <v>3</v>
      </c>
      <c r="F18" s="8" t="s">
        <v>4</v>
      </c>
      <c r="G18" s="8" t="s">
        <v>5</v>
      </c>
      <c r="H18" s="8" t="s">
        <v>6</v>
      </c>
    </row>
    <row r="19" spans="1:8" x14ac:dyDescent="0.25">
      <c r="A19" s="7" t="s">
        <v>22</v>
      </c>
      <c r="B19" s="7" t="s">
        <v>8</v>
      </c>
      <c r="C19" s="5" t="s">
        <v>9</v>
      </c>
      <c r="D19" s="5"/>
      <c r="E19" s="7" t="s">
        <v>10</v>
      </c>
      <c r="F19" s="5" t="s">
        <v>11</v>
      </c>
      <c r="G19" s="5"/>
      <c r="H19" s="5"/>
    </row>
    <row r="20" spans="1:8" x14ac:dyDescent="0.25">
      <c r="A20" s="12" t="s">
        <v>12</v>
      </c>
      <c r="B20" s="10" t="s">
        <v>30</v>
      </c>
      <c r="C20" s="12" t="s">
        <v>26</v>
      </c>
      <c r="D20" s="12"/>
      <c r="E20" s="13"/>
      <c r="F20" s="13">
        <f>E20*2</f>
        <v>0</v>
      </c>
      <c r="G20" s="13"/>
      <c r="H20" s="13"/>
    </row>
    <row r="21" spans="1:8" x14ac:dyDescent="0.25">
      <c r="A21" s="12"/>
      <c r="B21" s="10"/>
      <c r="C21" s="12"/>
      <c r="D21" s="12"/>
      <c r="E21" s="13"/>
      <c r="F21" s="13"/>
      <c r="G21" s="13"/>
      <c r="H21" s="13"/>
    </row>
    <row r="22" spans="1:8" x14ac:dyDescent="0.25">
      <c r="A22" s="12" t="s">
        <v>15</v>
      </c>
      <c r="B22" s="10" t="s">
        <v>31</v>
      </c>
      <c r="C22" s="12" t="s">
        <v>26</v>
      </c>
      <c r="D22" s="12"/>
      <c r="E22" s="13"/>
      <c r="F22" s="13">
        <f>E22*2</f>
        <v>0</v>
      </c>
      <c r="G22" s="13"/>
      <c r="H22" s="13"/>
    </row>
    <row r="23" spans="1:8" x14ac:dyDescent="0.25">
      <c r="A23" s="12"/>
      <c r="B23" s="10"/>
      <c r="C23" s="12"/>
      <c r="D23" s="12"/>
      <c r="E23" s="13"/>
      <c r="F23" s="13"/>
      <c r="G23" s="13"/>
      <c r="H23" s="13"/>
    </row>
    <row r="24" spans="1:8" x14ac:dyDescent="0.25">
      <c r="A24" s="12" t="s">
        <v>32</v>
      </c>
      <c r="B24" s="10" t="s">
        <v>33</v>
      </c>
      <c r="C24" s="12" t="s">
        <v>26</v>
      </c>
      <c r="D24" s="12"/>
      <c r="E24" s="13"/>
      <c r="F24" s="13">
        <f t="shared" ref="F24" si="0">E24*2</f>
        <v>0</v>
      </c>
      <c r="G24" s="13"/>
      <c r="H24" s="13"/>
    </row>
    <row r="25" spans="1:8" x14ac:dyDescent="0.25">
      <c r="A25" s="12"/>
      <c r="B25" s="10"/>
      <c r="C25" s="12"/>
      <c r="D25" s="12"/>
      <c r="E25" s="13"/>
      <c r="F25" s="13"/>
      <c r="G25" s="13"/>
      <c r="H25" s="13"/>
    </row>
    <row r="26" spans="1:8" x14ac:dyDescent="0.25">
      <c r="A26" s="7"/>
      <c r="B26" s="5" t="s">
        <v>29</v>
      </c>
      <c r="C26" s="5"/>
      <c r="D26" s="5"/>
      <c r="E26" s="8"/>
      <c r="F26" s="8">
        <f>F24+F22+F20</f>
        <v>0</v>
      </c>
      <c r="G26" s="8"/>
      <c r="H26" s="22"/>
    </row>
    <row r="27" spans="1:8" ht="61.5" customHeight="1" x14ac:dyDescent="0.25">
      <c r="A27" s="21">
        <v>4</v>
      </c>
      <c r="B27" s="7" t="s">
        <v>17</v>
      </c>
      <c r="C27" s="5" t="s">
        <v>19</v>
      </c>
      <c r="D27" s="5"/>
      <c r="E27" s="8" t="s">
        <v>3</v>
      </c>
      <c r="F27" s="8" t="s">
        <v>34</v>
      </c>
      <c r="G27" s="8" t="s">
        <v>5</v>
      </c>
      <c r="H27" s="8" t="s">
        <v>6</v>
      </c>
    </row>
    <row r="28" spans="1:8" x14ac:dyDescent="0.25">
      <c r="A28" s="7" t="s">
        <v>22</v>
      </c>
      <c r="B28" s="7" t="s">
        <v>8</v>
      </c>
      <c r="C28" s="5" t="s">
        <v>9</v>
      </c>
      <c r="D28" s="5"/>
      <c r="E28" s="7" t="s">
        <v>10</v>
      </c>
      <c r="F28" s="5" t="s">
        <v>11</v>
      </c>
      <c r="G28" s="5"/>
      <c r="H28" s="5"/>
    </row>
    <row r="29" spans="1:8" ht="28.5" x14ac:dyDescent="0.25">
      <c r="A29" s="20" t="s">
        <v>15</v>
      </c>
      <c r="B29" s="23" t="s">
        <v>35</v>
      </c>
      <c r="C29" s="12">
        <v>250</v>
      </c>
      <c r="D29" s="12"/>
      <c r="E29" s="15"/>
      <c r="F29" s="24">
        <f>E29*C29</f>
        <v>0</v>
      </c>
      <c r="G29" s="15"/>
      <c r="H29" s="15"/>
    </row>
    <row r="30" spans="1:8" ht="28.5" x14ac:dyDescent="0.25">
      <c r="A30" s="20" t="s">
        <v>32</v>
      </c>
      <c r="B30" s="23" t="s">
        <v>36</v>
      </c>
      <c r="C30" s="12">
        <v>52</v>
      </c>
      <c r="D30" s="12"/>
      <c r="E30" s="15"/>
      <c r="F30" s="15">
        <f>E30*C30</f>
        <v>0</v>
      </c>
      <c r="G30" s="15"/>
      <c r="H30" s="15"/>
    </row>
    <row r="31" spans="1:8" ht="90" x14ac:dyDescent="0.25">
      <c r="A31" s="20" t="s">
        <v>37</v>
      </c>
      <c r="B31" s="25" t="s">
        <v>40</v>
      </c>
      <c r="C31" s="26">
        <v>104</v>
      </c>
      <c r="D31" s="26"/>
      <c r="E31" s="15"/>
      <c r="F31" s="15">
        <f>E31*C31</f>
        <v>0</v>
      </c>
      <c r="G31" s="15"/>
      <c r="H31" s="15"/>
    </row>
    <row r="32" spans="1:8" x14ac:dyDescent="0.25">
      <c r="A32" s="20"/>
      <c r="B32" s="27"/>
      <c r="C32" s="26"/>
      <c r="D32" s="26"/>
      <c r="E32" s="15"/>
      <c r="F32" s="15"/>
      <c r="G32" s="15"/>
      <c r="H32" s="15"/>
    </row>
    <row r="33" spans="1:8" x14ac:dyDescent="0.25">
      <c r="A33" s="7"/>
      <c r="B33" s="5" t="s">
        <v>29</v>
      </c>
      <c r="C33" s="5"/>
      <c r="D33" s="7"/>
      <c r="E33" s="8"/>
      <c r="F33" s="8">
        <f>F31+F30+F29</f>
        <v>0</v>
      </c>
      <c r="G33" s="8"/>
      <c r="H33" s="8"/>
    </row>
    <row r="34" spans="1:8" x14ac:dyDescent="0.25">
      <c r="A34" s="7"/>
      <c r="B34" s="5" t="s">
        <v>38</v>
      </c>
      <c r="C34" s="5"/>
      <c r="D34" s="7"/>
      <c r="E34" s="8"/>
      <c r="F34" s="28">
        <f>SUM(F29:F32,F20:F25,F13:F16,F6:F8)</f>
        <v>0</v>
      </c>
      <c r="G34" s="29"/>
      <c r="H34" s="8"/>
    </row>
  </sheetData>
  <mergeCells count="70">
    <mergeCell ref="C8:D8"/>
    <mergeCell ref="C18:D18"/>
    <mergeCell ref="C19:D19"/>
    <mergeCell ref="C20:D21"/>
    <mergeCell ref="B33:C33"/>
    <mergeCell ref="B34:C34"/>
    <mergeCell ref="F28:H28"/>
    <mergeCell ref="H24:H25"/>
    <mergeCell ref="C24:D25"/>
    <mergeCell ref="C27:D27"/>
    <mergeCell ref="C28:D28"/>
    <mergeCell ref="B26:D26"/>
    <mergeCell ref="C29:D29"/>
    <mergeCell ref="C30:D30"/>
    <mergeCell ref="C31:D31"/>
    <mergeCell ref="C32:D32"/>
    <mergeCell ref="H22:H23"/>
    <mergeCell ref="A24:A25"/>
    <mergeCell ref="B24:B25"/>
    <mergeCell ref="E24:E25"/>
    <mergeCell ref="F24:F25"/>
    <mergeCell ref="G24:G25"/>
    <mergeCell ref="A22:A23"/>
    <mergeCell ref="B22:B23"/>
    <mergeCell ref="E22:E23"/>
    <mergeCell ref="F22:F23"/>
    <mergeCell ref="G22:G23"/>
    <mergeCell ref="C22:D23"/>
    <mergeCell ref="H15:H16"/>
    <mergeCell ref="B17:D17"/>
    <mergeCell ref="F19:H19"/>
    <mergeCell ref="A20:A21"/>
    <mergeCell ref="B20:B21"/>
    <mergeCell ref="E20:E21"/>
    <mergeCell ref="F20:F21"/>
    <mergeCell ref="G20:G21"/>
    <mergeCell ref="H20:H21"/>
    <mergeCell ref="G15:G16"/>
    <mergeCell ref="A15:A16"/>
    <mergeCell ref="B15:B16"/>
    <mergeCell ref="C15:C16"/>
    <mergeCell ref="E15:E16"/>
    <mergeCell ref="F15:F16"/>
    <mergeCell ref="G10:G11"/>
    <mergeCell ref="H10:H11"/>
    <mergeCell ref="F12:H12"/>
    <mergeCell ref="A13:A14"/>
    <mergeCell ref="B13:B14"/>
    <mergeCell ref="C13:C14"/>
    <mergeCell ref="E13:E14"/>
    <mergeCell ref="F13:F14"/>
    <mergeCell ref="G13:G14"/>
    <mergeCell ref="H13:H14"/>
    <mergeCell ref="F10:F11"/>
    <mergeCell ref="B9:C9"/>
    <mergeCell ref="A10:A11"/>
    <mergeCell ref="B10:B11"/>
    <mergeCell ref="C10:C11"/>
    <mergeCell ref="D10:D11"/>
    <mergeCell ref="A3:H3"/>
    <mergeCell ref="A6:A7"/>
    <mergeCell ref="E6:E7"/>
    <mergeCell ref="F6:F7"/>
    <mergeCell ref="G6:G7"/>
    <mergeCell ref="H6:H7"/>
    <mergeCell ref="I6:I7"/>
    <mergeCell ref="C4:D4"/>
    <mergeCell ref="C5:D5"/>
    <mergeCell ref="C6:D7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ofertowy'!_Hlk119566342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Czapka (Nadleśnictwo Ostrowiec Św.)</dc:creator>
  <cp:lastModifiedBy>Paweł Czapka (Nadleśnictwo Ostrowiec Św.)</cp:lastModifiedBy>
  <dcterms:created xsi:type="dcterms:W3CDTF">2022-12-19T10:28:33Z</dcterms:created>
  <dcterms:modified xsi:type="dcterms:W3CDTF">2023-12-18T06:20:34Z</dcterms:modified>
</cp:coreProperties>
</file>