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szynkler\AppData\Local\Temp\ezdpuw\20230809093132916\"/>
    </mc:Choice>
  </mc:AlternateContent>
  <xr:revisionPtr revIDLastSave="0" documentId="13_ncr:1_{50A1AE08-2E06-4C8C-9933-54C8F9507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 Wyboru Ofert (796585)" sheetId="6" r:id="rId1"/>
  </sheets>
  <calcPr calcId="191029"/>
</workbook>
</file>

<file path=xl/calcChain.xml><?xml version="1.0" encoding="utf-8"?>
<calcChain xmlns="http://schemas.openxmlformats.org/spreadsheetml/2006/main">
  <c r="M28" i="6" l="1"/>
  <c r="N28" i="6" s="1"/>
  <c r="M35" i="6" s="1"/>
  <c r="J28" i="6"/>
  <c r="K28" i="6" s="1"/>
  <c r="J35" i="6" s="1"/>
  <c r="G28" i="6"/>
  <c r="H28" i="6" s="1"/>
  <c r="G35" i="6" s="1"/>
  <c r="H20" i="6"/>
  <c r="H21" i="6"/>
  <c r="H22" i="6"/>
  <c r="H23" i="6"/>
  <c r="H24" i="6"/>
  <c r="H25" i="6"/>
  <c r="H26" i="6"/>
  <c r="H27" i="6"/>
  <c r="K20" i="6"/>
  <c r="K21" i="6"/>
  <c r="K22" i="6"/>
  <c r="K23" i="6"/>
  <c r="K24" i="6"/>
  <c r="K25" i="6"/>
  <c r="K26" i="6"/>
  <c r="K27" i="6"/>
  <c r="N20" i="6"/>
  <c r="N21" i="6"/>
  <c r="N22" i="6"/>
  <c r="N23" i="6"/>
  <c r="N24" i="6"/>
  <c r="N25" i="6"/>
  <c r="N26" i="6"/>
  <c r="N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8" authorId="0" shapeId="0" xr:uid="{00000000-0006-0000-0500-000001000000}">
      <text>
        <r>
          <rPr>
            <sz val="11"/>
            <color rgb="FF000000"/>
            <rFont val="Calibri"/>
            <family val="2"/>
            <charset val="238"/>
          </rPr>
          <t xml:space="preserve">NIP: 521-00-83-845
E-mail: nszarlej@firemax.pl
Telefon: 607918998
Imię i nazwisko: Nikoletta Szarlej
Adres: 02-495 Warszawa, Aleje Jerozolimskie 224
</t>
        </r>
      </text>
    </comment>
    <comment ref="J18" authorId="0" shapeId="0" xr:uid="{00000000-0006-0000-0500-000002000000}">
      <text>
        <r>
          <rPr>
            <sz val="11"/>
            <color rgb="FF000000"/>
            <rFont val="Calibri"/>
            <family val="2"/>
            <charset val="238"/>
          </rPr>
          <t xml:space="preserve">NIP: 1251093241
E-mail: a.niemyjska@deltaservice.com.pl
Telefon: 22 7818258 w.46
Adres:  , 
</t>
        </r>
      </text>
    </comment>
    <comment ref="M18" authorId="0" shapeId="0" xr:uid="{00000000-0006-0000-0500-000003000000}">
      <text>
        <r>
          <rPr>
            <sz val="11"/>
            <color rgb="FF000000"/>
            <rFont val="Calibri"/>
            <family val="2"/>
            <charset val="238"/>
          </rPr>
          <t xml:space="preserve">NIP: 7542885323
E-mail: info@airpress.com.pl
Telefon: 774024260
Imię i nazwisko: BOGDAN WANIK
Adres: 45-841 Opole, ul. Pisankowa 1 
</t>
        </r>
      </text>
    </comment>
    <comment ref="P20" authorId="0" shapeId="0" xr:uid="{00000000-0006-0000-0500-000004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2 zał. nr 1 do zaproszenia.</t>
        </r>
      </text>
    </comment>
    <comment ref="P21" authorId="0" shapeId="0" xr:uid="{00000000-0006-0000-0500-000005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3 zał. nr 1 do zaproszenia.</t>
        </r>
      </text>
    </comment>
    <comment ref="P22" authorId="0" shapeId="0" xr:uid="{00000000-0006-0000-0500-000006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4.2 zał. nr 1 do zaproszenia.</t>
        </r>
      </text>
    </comment>
    <comment ref="P23" authorId="0" shapeId="0" xr:uid="{00000000-0006-0000-0500-000007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4.3 zał. nr 1 do zaproszenia.</t>
        </r>
      </text>
    </comment>
    <comment ref="P24" authorId="0" shapeId="0" xr:uid="{00000000-0006-0000-0500-000008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4.4 zał. nr 1 do zaproszenia.</t>
        </r>
      </text>
    </comment>
    <comment ref="P25" authorId="0" shapeId="0" xr:uid="{00000000-0006-0000-0500-000009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4.5 zał. nr 1 do zaproszenia.</t>
        </r>
      </text>
    </comment>
    <comment ref="P26" authorId="0" shapeId="0" xr:uid="{00000000-0006-0000-0500-00000A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4.6 zał. nr 1 do zaproszenia.</t>
        </r>
      </text>
    </comment>
    <comment ref="P27" authorId="0" shapeId="0" xr:uid="{00000000-0006-0000-0500-00000B000000}">
      <text>
        <r>
          <rPr>
            <sz val="11"/>
            <color rgb="FF000000"/>
            <rFont val="Calibri"/>
            <family val="2"/>
            <charset val="238"/>
          </rPr>
          <t>Opis przedmiotu zamówienia zawarto w pkt 4.7 zał. nr 1 do zaproszenia.</t>
        </r>
      </text>
    </comment>
    <comment ref="G34" authorId="0" shapeId="0" xr:uid="{00000000-0006-0000-0500-00000E000000}">
      <text>
        <r>
          <rPr>
            <sz val="11"/>
            <color rgb="FF000000"/>
            <rFont val="Calibri"/>
            <family val="2"/>
            <charset val="238"/>
          </rPr>
          <t xml:space="preserve">NIP: 521-00-83-845
E-mail: nszarlej@firemax.pl
Telefon: 607918998
Imię i nazwisko: Nikoletta Szarlej
Adres: 02-495 Warszawa, Aleje Jerozolimskie 224
</t>
        </r>
      </text>
    </comment>
    <comment ref="J34" authorId="0" shapeId="0" xr:uid="{00000000-0006-0000-0500-00000F000000}">
      <text>
        <r>
          <rPr>
            <sz val="11"/>
            <color rgb="FF000000"/>
            <rFont val="Calibri"/>
            <family val="2"/>
            <charset val="238"/>
          </rPr>
          <t xml:space="preserve">NIP: 1251093241
E-mail: a.niemyjska@deltaservice.com.pl
Telefon: 22 7818258 w.46
Adres:  , 
</t>
        </r>
      </text>
    </comment>
    <comment ref="M34" authorId="0" shapeId="0" xr:uid="{00000000-0006-0000-0500-000010000000}">
      <text>
        <r>
          <rPr>
            <sz val="11"/>
            <color rgb="FF000000"/>
            <rFont val="Calibri"/>
            <family val="2"/>
            <charset val="238"/>
          </rPr>
          <t xml:space="preserve">NIP: 7542885323
E-mail: info@airpress.com.pl
Telefon: 774024260
Imię i nazwisko: BOGDAN WANIK
Adres: 45-841 Opole, ul. Pisankowa 1 
</t>
        </r>
      </text>
    </comment>
  </commentList>
</comments>
</file>

<file path=xl/sharedStrings.xml><?xml version="1.0" encoding="utf-8"?>
<sst xmlns="http://schemas.openxmlformats.org/spreadsheetml/2006/main" count="187" uniqueCount="97">
  <si>
    <t>Paweł Łuczak</t>
  </si>
  <si>
    <t>Ryszard Sałek</t>
  </si>
  <si>
    <t>Paweł Szynkler</t>
  </si>
  <si>
    <t>-</t>
  </si>
  <si>
    <t>TAK</t>
  </si>
  <si>
    <t>2023-07-21 10:18:00</t>
  </si>
  <si>
    <t>2023-08-02 10:00:00</t>
  </si>
  <si>
    <t>Ilość</t>
  </si>
  <si>
    <t>Waluta</t>
  </si>
  <si>
    <t xml:space="preserve">Nożyce hydrauliczne </t>
  </si>
  <si>
    <t>szt.</t>
  </si>
  <si>
    <t>PLN</t>
  </si>
  <si>
    <t xml:space="preserve">Rozpieracz ramieniowy </t>
  </si>
  <si>
    <t>Akumulator</t>
  </si>
  <si>
    <t>Zasilacz</t>
  </si>
  <si>
    <t xml:space="preserve">Ładowarka sieciowa </t>
  </si>
  <si>
    <t xml:space="preserve">Ładowarka samochodowa </t>
  </si>
  <si>
    <t>Zestaw łańcuchów ciągnących wraz z adapterami</t>
  </si>
  <si>
    <t xml:space="preserve">Mata narzędziowa </t>
  </si>
  <si>
    <t>Warunki płatności</t>
  </si>
  <si>
    <t>Termin realizacji</t>
  </si>
  <si>
    <t>Dodatkowe koszty</t>
  </si>
  <si>
    <t>Gwarancja</t>
  </si>
  <si>
    <t xml:space="preserve">Świadectwo CNBOP </t>
  </si>
  <si>
    <t>Wartość oferty</t>
  </si>
  <si>
    <t>Przelew 30 dni od dostarczenia prawidłowo wystawionej faktury. Proszę potwierdzić wpisując "Akceptuję"</t>
  </si>
  <si>
    <t>Zamówienie należy zrealizować do 30.11.2023. Proszę potwierdzić wpisując "Akceptuję"</t>
  </si>
  <si>
    <t>Wszelkie dodatkowe koszty, w tym koszty transportu, po stronie wykonawcy. Proszę potwierdzić wpisując "Akceptuję"</t>
  </si>
  <si>
    <t>Zamawiający wymaga min. 24 miesięcy gwarancji na zakupiony sprzęt. Proszę potwierdzić wpisując "Akceptuję".</t>
  </si>
  <si>
    <t>Zamawiający wymaga świadectwa dopuszczenia na dostarczony sprzęt, jeżeli jest dla niego ono wymagane. Proszę potwierdzić wpisując "Akceptuję".</t>
  </si>
  <si>
    <t>Lp.</t>
  </si>
  <si>
    <t>AIR PRESS ELŻBIETA WANIK, BOGDAN WANIK SPÓŁKA JAWNA</t>
  </si>
  <si>
    <t>DELTA SERVICE STANISŁAW ECHILCZUK, IWONA KUZIUK, ROBERT WARGENAU SPÓŁKA JAWNA</t>
  </si>
  <si>
    <t>Raport Wyboru Ofert</t>
  </si>
  <si>
    <t>Data wygenerowania Raportu:</t>
  </si>
  <si>
    <t>2023-08-07 12:24:26</t>
  </si>
  <si>
    <t>NAZWA POSTĘPOWANIA: ID 796585: WTT.236.29.2023 Zakup zestawu akumulatorowych hydraulicznych narzędzi ratowniczych wraz z akcesoriami</t>
  </si>
  <si>
    <t>Zamawiający:</t>
  </si>
  <si>
    <t>Komenda Wojewódzka Państwowej Straży Pożarnej w Opolu</t>
  </si>
  <si>
    <t>Numer postępowania:</t>
  </si>
  <si>
    <t>WTT.236.29.2023</t>
  </si>
  <si>
    <t>Typ postępowania:</t>
  </si>
  <si>
    <t>OTWARTE, ZAPYTANIE (SZABLON:Zapytanie ofertowe)</t>
  </si>
  <si>
    <t>Organizator postępowania:</t>
  </si>
  <si>
    <t>Data wystawienia postępowania:</t>
  </si>
  <si>
    <t>2023-07-21 10:18:31</t>
  </si>
  <si>
    <t>Data rozpoczęcia postępowania:</t>
  </si>
  <si>
    <t>Data otwarcia ofert:</t>
  </si>
  <si>
    <t>2023-08-02 10:30:00</t>
  </si>
  <si>
    <t>Data zakończenia zbierania ofert:</t>
  </si>
  <si>
    <t>Liczba zaproszonych dostawców (wykonawców) / ofert w pierwszym etapie:</t>
  </si>
  <si>
    <t>4 / 3</t>
  </si>
  <si>
    <t>Pełna dokumentacja w wersji elektronicznej z postępowania znajduje się pod adresem: https://platformazakupowa.pl/transakcja/796585</t>
  </si>
  <si>
    <t>ETAP 1</t>
  </si>
  <si>
    <t>Przedmiot postępowania</t>
  </si>
  <si>
    <t>"FIRE-MAX" SPÓŁKA Z OGRANICZONĄ ODPOWIEDZIALNOŚCIĄ</t>
  </si>
  <si>
    <t>Przedmiot postępowania - ON ID  (etap 1)</t>
  </si>
  <si>
    <t>Jednostka miary</t>
  </si>
  <si>
    <t>Cena jednostkowa netto</t>
  </si>
  <si>
    <t>Data złożenia oferty (edycji oferty):</t>
  </si>
  <si>
    <t>2023-08-01 15:10:01 (2023-08-01 15:10:14)</t>
  </si>
  <si>
    <t>2023-08-01 15:17:19 (2023-08-01 15:17:20)</t>
  </si>
  <si>
    <t>2023-08-02 09:51:03 (2023-08-02 09:51:04)</t>
  </si>
  <si>
    <t>Data odszyfrowania oferty:</t>
  </si>
  <si>
    <t>Kryteria Oceny i Wyboru Ofert/Dostawców (Wykonawców) ETAP 1</t>
  </si>
  <si>
    <t>Nazwa kryterium:</t>
  </si>
  <si>
    <t>Preferencje:</t>
  </si>
  <si>
    <t>Waga kryterium:</t>
  </si>
  <si>
    <t>Ocena</t>
  </si>
  <si>
    <t>100,00 %</t>
  </si>
  <si>
    <t>AKCEPTUJĘ</t>
  </si>
  <si>
    <t>Łączna ocena ważona:</t>
  </si>
  <si>
    <t>Wybór Dostawcy/Wykonawcy ETAP 1</t>
  </si>
  <si>
    <t>Wybrano Dostawcę/Wykonawcę:</t>
  </si>
  <si>
    <t>Uzasadnienie:</t>
  </si>
  <si>
    <t>Skład Zespołu Oceniającego</t>
  </si>
  <si>
    <t>Imię i nazwisko:</t>
  </si>
  <si>
    <t>Rola w zespole:</t>
  </si>
  <si>
    <t>Ocenił (kryteria):</t>
  </si>
  <si>
    <t>Podpis:</t>
  </si>
  <si>
    <t>Przewodniczący Zespołu</t>
  </si>
  <si>
    <t>Członek Zespołu</t>
  </si>
  <si>
    <t>Zatwierdzenie raportu</t>
  </si>
  <si>
    <t>Data zatwierdzenia:</t>
  </si>
  <si>
    <t>Wartość oferty z uwzględnieniem wybranych opcji</t>
  </si>
  <si>
    <t>Cena jednostkowa brutto</t>
  </si>
  <si>
    <t>Razem (z uwzględnieniem wybranych opcji):</t>
  </si>
  <si>
    <t>Ilość opcji wybranych do oceny 
(0-opcja nie wykorzystana)</t>
  </si>
  <si>
    <t>Akceptacja elektronicznie w EZD</t>
  </si>
  <si>
    <t>CENA OFERTY BRUTTO:</t>
  </si>
  <si>
    <t>100 pkt</t>
  </si>
  <si>
    <t>Oferta spełnia wymagania techniczne przedmiotu zamówienia oraz jest najkorzystniejsza pod względem cenowym.</t>
  </si>
  <si>
    <t>ZAAKCEPTOWANO ELEKTRONICZNIE</t>
  </si>
  <si>
    <t>Zastępca Opolskiego Komendanta Wojewódzkiego
Państwowej Straży Pożarnej
st. bryg. Wojciech Nawara
/podpisano kwalifikowanym podpisem elektronicznym/</t>
  </si>
  <si>
    <t>09.08.2023 r.</t>
  </si>
  <si>
    <t>79,86 pkt</t>
  </si>
  <si>
    <t>85,49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</si>
</sst>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5" x14ac:knownFonts="1">
    <font>
      <sz val="11"/>
      <color rgb="FF000000"/>
      <name val="Calibri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rgb="FFD3D3D3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7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top"/>
    </xf>
    <xf numFmtId="164" fontId="0" fillId="3" borderId="1" xfId="0" applyNumberForma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164" fontId="0" fillId="3" borderId="8" xfId="0" applyNumberForma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4" fontId="2" fillId="2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4" fontId="2" fillId="4" borderId="4" xfId="0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0" fillId="5" borderId="9" xfId="0" applyFill="1" applyBorder="1"/>
    <xf numFmtId="0" fontId="0" fillId="0" borderId="1" xfId="0" applyBorder="1" applyAlignment="1">
      <alignment horizontal="center"/>
    </xf>
    <xf numFmtId="164" fontId="0" fillId="0" borderId="3" xfId="0" applyNumberForma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164" fontId="2" fillId="5" borderId="3" xfId="0" applyNumberFormat="1" applyFont="1" applyFill="1" applyBorder="1"/>
    <xf numFmtId="0" fontId="2" fillId="5" borderId="1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5" borderId="1" xfId="0" applyFont="1" applyFill="1" applyBorder="1"/>
    <xf numFmtId="0" fontId="0" fillId="5" borderId="1" xfId="0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tabSelected="1" topLeftCell="A37" workbookViewId="0">
      <selection activeCell="A35" sqref="A35:B36"/>
    </sheetView>
  </sheetViews>
  <sheetFormatPr defaultColWidth="15" defaultRowHeight="15" x14ac:dyDescent="0.25"/>
  <cols>
    <col min="1" max="1" width="5" customWidth="1"/>
    <col min="2" max="2" width="28" customWidth="1"/>
    <col min="3" max="3" width="29.42578125" customWidth="1"/>
    <col min="4" max="5" width="12" customWidth="1"/>
    <col min="6" max="6" width="20" customWidth="1"/>
  </cols>
  <sheetData>
    <row r="1" spans="1:15" ht="20.100000000000001" customHeight="1" x14ac:dyDescent="0.25"/>
    <row r="2" spans="1:15" ht="20.100000000000001" customHeight="1" x14ac:dyDescent="0.25"/>
    <row r="3" spans="1:15" ht="20.100000000000001" customHeight="1" x14ac:dyDescent="0.25">
      <c r="F3" s="33" t="s">
        <v>33</v>
      </c>
      <c r="G3" s="34"/>
      <c r="H3" s="34"/>
    </row>
    <row r="4" spans="1:15" ht="20.100000000000001" customHeight="1" x14ac:dyDescent="0.25"/>
    <row r="5" spans="1:15" ht="20.100000000000001" customHeight="1" x14ac:dyDescent="0.25">
      <c r="A5" s="32" t="s">
        <v>34</v>
      </c>
      <c r="B5" s="32"/>
      <c r="C5" s="32"/>
      <c r="D5" s="32"/>
      <c r="E5" s="32" t="s">
        <v>35</v>
      </c>
      <c r="F5" s="32"/>
      <c r="G5" s="32" t="s">
        <v>36</v>
      </c>
      <c r="H5" s="32"/>
      <c r="I5" s="32"/>
      <c r="J5" s="32"/>
      <c r="K5" s="32"/>
      <c r="L5" s="32"/>
      <c r="M5" s="32"/>
      <c r="N5" s="32"/>
      <c r="O5" s="32"/>
    </row>
    <row r="6" spans="1:15" x14ac:dyDescent="0.25">
      <c r="A6" s="32" t="s">
        <v>37</v>
      </c>
      <c r="B6" s="32"/>
      <c r="C6" s="32" t="s">
        <v>38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5">
      <c r="A7" s="32" t="s">
        <v>39</v>
      </c>
      <c r="B7" s="32"/>
      <c r="C7" s="32" t="s">
        <v>40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25">
      <c r="A8" s="32" t="s">
        <v>41</v>
      </c>
      <c r="B8" s="32"/>
      <c r="C8" s="32" t="s">
        <v>42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A9" s="32" t="s">
        <v>43</v>
      </c>
      <c r="B9" s="32"/>
      <c r="C9" s="32"/>
      <c r="D9" s="32"/>
      <c r="E9" s="32" t="s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 t="s">
        <v>44</v>
      </c>
      <c r="B10" s="32"/>
      <c r="C10" s="32" t="s">
        <v>45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2" t="s">
        <v>46</v>
      </c>
      <c r="B11" s="32"/>
      <c r="C11" s="32" t="s">
        <v>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A12" s="32" t="s">
        <v>47</v>
      </c>
      <c r="B12" s="32"/>
      <c r="C12" s="32" t="s">
        <v>48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25">
      <c r="A13" s="32" t="s">
        <v>49</v>
      </c>
      <c r="B13" s="32"/>
      <c r="C13" s="32" t="s">
        <v>6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x14ac:dyDescent="0.25">
      <c r="A14" s="32" t="s">
        <v>50</v>
      </c>
      <c r="B14" s="32"/>
      <c r="C14" s="32"/>
      <c r="D14" s="32"/>
      <c r="E14" s="32" t="s">
        <v>51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x14ac:dyDescent="0.25">
      <c r="A15" s="2" t="s">
        <v>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spans="1:16" x14ac:dyDescent="0.25">
      <c r="A17" s="35" t="s">
        <v>53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6" ht="50.1" customHeight="1" x14ac:dyDescent="0.25">
      <c r="A18" s="35" t="s">
        <v>54</v>
      </c>
      <c r="B18" s="35"/>
      <c r="C18" s="35"/>
      <c r="D18" s="35"/>
      <c r="E18" s="35"/>
      <c r="F18" s="35"/>
      <c r="G18" s="36" t="s">
        <v>55</v>
      </c>
      <c r="H18" s="36"/>
      <c r="I18" s="36"/>
      <c r="J18" s="36" t="s">
        <v>32</v>
      </c>
      <c r="K18" s="36"/>
      <c r="L18" s="36"/>
      <c r="M18" s="36" t="s">
        <v>31</v>
      </c>
      <c r="N18" s="36"/>
      <c r="O18" s="36"/>
    </row>
    <row r="19" spans="1:16" ht="73.5" customHeight="1" x14ac:dyDescent="0.25">
      <c r="A19" s="4" t="s">
        <v>30</v>
      </c>
      <c r="B19" s="36" t="s">
        <v>56</v>
      </c>
      <c r="C19" s="36"/>
      <c r="D19" s="4" t="s">
        <v>7</v>
      </c>
      <c r="E19" s="4" t="s">
        <v>57</v>
      </c>
      <c r="F19" s="4" t="s">
        <v>87</v>
      </c>
      <c r="G19" s="4" t="s">
        <v>58</v>
      </c>
      <c r="H19" s="4" t="s">
        <v>85</v>
      </c>
      <c r="I19" s="4" t="s">
        <v>8</v>
      </c>
      <c r="J19" s="4" t="s">
        <v>58</v>
      </c>
      <c r="K19" s="4" t="s">
        <v>85</v>
      </c>
      <c r="L19" s="4" t="s">
        <v>8</v>
      </c>
      <c r="M19" s="4" t="s">
        <v>58</v>
      </c>
      <c r="N19" s="4" t="s">
        <v>85</v>
      </c>
      <c r="O19" s="4" t="s">
        <v>8</v>
      </c>
    </row>
    <row r="20" spans="1:16" ht="18.2" customHeight="1" x14ac:dyDescent="0.25">
      <c r="A20" s="7">
        <v>1</v>
      </c>
      <c r="B20" s="37" t="s">
        <v>9</v>
      </c>
      <c r="C20" s="37"/>
      <c r="D20" s="8">
        <v>1</v>
      </c>
      <c r="E20" s="7" t="s">
        <v>10</v>
      </c>
      <c r="F20" s="17">
        <v>1</v>
      </c>
      <c r="G20" s="10">
        <v>31492.68</v>
      </c>
      <c r="H20" s="12">
        <f>G20*1.23</f>
        <v>38735.996399999996</v>
      </c>
      <c r="I20" s="13" t="s">
        <v>11</v>
      </c>
      <c r="J20" s="10">
        <v>31973.99</v>
      </c>
      <c r="K20" s="12">
        <f>J20*1.23</f>
        <v>39328.007700000002</v>
      </c>
      <c r="L20" s="13" t="s">
        <v>11</v>
      </c>
      <c r="M20" s="10">
        <v>31083</v>
      </c>
      <c r="N20" s="12">
        <f>M20*1.23</f>
        <v>38232.089999999997</v>
      </c>
      <c r="O20" s="13" t="s">
        <v>11</v>
      </c>
    </row>
    <row r="21" spans="1:16" ht="18.2" customHeight="1" x14ac:dyDescent="0.25">
      <c r="A21" s="7">
        <v>2</v>
      </c>
      <c r="B21" s="37" t="s">
        <v>12</v>
      </c>
      <c r="C21" s="37"/>
      <c r="D21" s="8">
        <v>1</v>
      </c>
      <c r="E21" s="7" t="s">
        <v>10</v>
      </c>
      <c r="F21" s="17">
        <v>1</v>
      </c>
      <c r="G21" s="11">
        <v>34631.71</v>
      </c>
      <c r="H21" s="8">
        <f>G21*1.23</f>
        <v>42597.003299999997</v>
      </c>
      <c r="I21" s="14" t="s">
        <v>11</v>
      </c>
      <c r="J21" s="11">
        <v>35510.480000000003</v>
      </c>
      <c r="K21" s="8">
        <f>J21*1.23</f>
        <v>43677.890400000004</v>
      </c>
      <c r="L21" s="14" t="s">
        <v>11</v>
      </c>
      <c r="M21" s="11">
        <v>29309</v>
      </c>
      <c r="N21" s="8">
        <f>M21*1.23</f>
        <v>36050.07</v>
      </c>
      <c r="O21" s="14" t="s">
        <v>11</v>
      </c>
    </row>
    <row r="22" spans="1:16" ht="18.2" customHeight="1" x14ac:dyDescent="0.25">
      <c r="A22" s="7">
        <v>3</v>
      </c>
      <c r="B22" s="37" t="s">
        <v>13</v>
      </c>
      <c r="C22" s="37"/>
      <c r="D22" s="8">
        <v>1</v>
      </c>
      <c r="E22" s="7" t="s">
        <v>10</v>
      </c>
      <c r="F22" s="17">
        <v>4</v>
      </c>
      <c r="G22" s="11">
        <v>2235.77</v>
      </c>
      <c r="H22" s="8">
        <f t="shared" ref="H22:H26" si="0">G22*1.23</f>
        <v>2749.9971</v>
      </c>
      <c r="I22" s="14" t="s">
        <v>11</v>
      </c>
      <c r="J22" s="11">
        <v>2178.6999999999998</v>
      </c>
      <c r="K22" s="8">
        <f t="shared" ref="K22:K26" si="1">J22*1.23</f>
        <v>2679.8009999999999</v>
      </c>
      <c r="L22" s="14" t="s">
        <v>11</v>
      </c>
      <c r="M22" s="11">
        <v>1057</v>
      </c>
      <c r="N22" s="8">
        <f t="shared" ref="N22:N26" si="2">M22*1.23</f>
        <v>1300.1099999999999</v>
      </c>
      <c r="O22" s="14" t="s">
        <v>11</v>
      </c>
    </row>
    <row r="23" spans="1:16" ht="18.2" customHeight="1" x14ac:dyDescent="0.25">
      <c r="A23" s="7">
        <v>4</v>
      </c>
      <c r="B23" s="37" t="s">
        <v>14</v>
      </c>
      <c r="C23" s="37"/>
      <c r="D23" s="8">
        <v>1</v>
      </c>
      <c r="E23" s="7" t="s">
        <v>10</v>
      </c>
      <c r="F23" s="17">
        <v>1</v>
      </c>
      <c r="G23" s="11">
        <v>2941.46</v>
      </c>
      <c r="H23" s="8">
        <f t="shared" si="0"/>
        <v>3617.9958000000001</v>
      </c>
      <c r="I23" s="14" t="s">
        <v>11</v>
      </c>
      <c r="J23" s="11">
        <v>3495.54</v>
      </c>
      <c r="K23" s="8">
        <f t="shared" si="1"/>
        <v>4299.5141999999996</v>
      </c>
      <c r="L23" s="14" t="s">
        <v>11</v>
      </c>
      <c r="M23" s="11">
        <v>2359</v>
      </c>
      <c r="N23" s="8">
        <f t="shared" si="2"/>
        <v>2901.57</v>
      </c>
      <c r="O23" s="14" t="s">
        <v>11</v>
      </c>
    </row>
    <row r="24" spans="1:16" ht="18.2" customHeight="1" x14ac:dyDescent="0.25">
      <c r="A24" s="7">
        <v>5</v>
      </c>
      <c r="B24" s="37" t="s">
        <v>15</v>
      </c>
      <c r="C24" s="37"/>
      <c r="D24" s="8">
        <v>1</v>
      </c>
      <c r="E24" s="7" t="s">
        <v>10</v>
      </c>
      <c r="F24" s="17">
        <v>1</v>
      </c>
      <c r="G24" s="11">
        <v>1449.6</v>
      </c>
      <c r="H24" s="8">
        <f t="shared" si="0"/>
        <v>1783.0079999999998</v>
      </c>
      <c r="I24" s="14" t="s">
        <v>11</v>
      </c>
      <c r="J24" s="11">
        <v>1732.18</v>
      </c>
      <c r="K24" s="8">
        <f t="shared" si="1"/>
        <v>2130.5814</v>
      </c>
      <c r="L24" s="14" t="s">
        <v>11</v>
      </c>
      <c r="M24" s="11">
        <v>351</v>
      </c>
      <c r="N24" s="8">
        <f t="shared" si="2"/>
        <v>431.73</v>
      </c>
      <c r="O24" s="14" t="s">
        <v>11</v>
      </c>
    </row>
    <row r="25" spans="1:16" ht="18.2" customHeight="1" x14ac:dyDescent="0.25">
      <c r="A25" s="21">
        <v>6</v>
      </c>
      <c r="B25" s="38" t="s">
        <v>16</v>
      </c>
      <c r="C25" s="38"/>
      <c r="D25" s="22">
        <v>1</v>
      </c>
      <c r="E25" s="21" t="s">
        <v>10</v>
      </c>
      <c r="F25" s="23">
        <v>0</v>
      </c>
      <c r="G25" s="24">
        <v>1876.42</v>
      </c>
      <c r="H25" s="22">
        <f t="shared" si="0"/>
        <v>2307.9965999999999</v>
      </c>
      <c r="I25" s="25" t="s">
        <v>11</v>
      </c>
      <c r="J25" s="24">
        <v>1221.29</v>
      </c>
      <c r="K25" s="22">
        <f t="shared" si="1"/>
        <v>1502.1867</v>
      </c>
      <c r="L25" s="25" t="s">
        <v>11</v>
      </c>
      <c r="M25" s="24">
        <v>1368</v>
      </c>
      <c r="N25" s="22">
        <f t="shared" si="2"/>
        <v>1682.6399999999999</v>
      </c>
      <c r="O25" s="25" t="s">
        <v>11</v>
      </c>
    </row>
    <row r="26" spans="1:16" ht="34.35" customHeight="1" x14ac:dyDescent="0.25">
      <c r="A26" s="7">
        <v>7</v>
      </c>
      <c r="B26" s="37" t="s">
        <v>17</v>
      </c>
      <c r="C26" s="37"/>
      <c r="D26" s="8">
        <v>1</v>
      </c>
      <c r="E26" s="7" t="s">
        <v>10</v>
      </c>
      <c r="F26" s="17">
        <v>1</v>
      </c>
      <c r="G26" s="11">
        <v>2859.35</v>
      </c>
      <c r="H26" s="8">
        <f t="shared" si="0"/>
        <v>3517.0004999999996</v>
      </c>
      <c r="I26" s="14" t="s">
        <v>11</v>
      </c>
      <c r="J26" s="11">
        <v>6297.71</v>
      </c>
      <c r="K26" s="8">
        <f t="shared" si="1"/>
        <v>7746.1832999999997</v>
      </c>
      <c r="L26" s="14" t="s">
        <v>11</v>
      </c>
      <c r="M26" s="11">
        <v>2883</v>
      </c>
      <c r="N26" s="8">
        <f t="shared" si="2"/>
        <v>3546.09</v>
      </c>
      <c r="O26" s="14" t="s">
        <v>11</v>
      </c>
    </row>
    <row r="27" spans="1:16" ht="18.2" customHeight="1" x14ac:dyDescent="0.25">
      <c r="A27" s="7">
        <v>8</v>
      </c>
      <c r="B27" s="37" t="s">
        <v>18</v>
      </c>
      <c r="C27" s="37"/>
      <c r="D27" s="8">
        <v>1</v>
      </c>
      <c r="E27" s="7" t="s">
        <v>10</v>
      </c>
      <c r="F27" s="17">
        <v>1</v>
      </c>
      <c r="G27" s="11">
        <v>275.61</v>
      </c>
      <c r="H27" s="8">
        <f>G27*1.23</f>
        <v>339.00030000000004</v>
      </c>
      <c r="I27" s="14" t="s">
        <v>11</v>
      </c>
      <c r="J27" s="11">
        <v>695.96</v>
      </c>
      <c r="K27" s="8">
        <f>J27*1.23</f>
        <v>856.0308</v>
      </c>
      <c r="L27" s="14" t="s">
        <v>11</v>
      </c>
      <c r="M27" s="11">
        <v>400</v>
      </c>
      <c r="N27" s="8">
        <f>M27*1.23</f>
        <v>492</v>
      </c>
      <c r="O27" s="14" t="s">
        <v>11</v>
      </c>
    </row>
    <row r="28" spans="1:16" x14ac:dyDescent="0.25">
      <c r="A28" s="2"/>
      <c r="B28" s="32" t="s">
        <v>86</v>
      </c>
      <c r="C28" s="32"/>
      <c r="D28" s="2"/>
      <c r="E28" s="2"/>
      <c r="F28" s="19"/>
      <c r="G28" s="20">
        <f>$F20*G20+$F21*G21+$F22*G22+$F23*G23+$F24*G24+$F25*G25+$F26*G26+$F27*G27</f>
        <v>82593.49000000002</v>
      </c>
      <c r="H28" s="9">
        <f>G28*1.23</f>
        <v>101589.99270000002</v>
      </c>
      <c r="I28" s="15" t="s">
        <v>11</v>
      </c>
      <c r="J28" s="20">
        <f>$F20*J20+$F21*J21+$F22*J22+$F23*J23+$F24*J24+$F25*J25+$F26*J26+$F27*J27</f>
        <v>88420.66</v>
      </c>
      <c r="K28" s="9">
        <f>J28*1.23</f>
        <v>108757.4118</v>
      </c>
      <c r="L28" s="15" t="s">
        <v>11</v>
      </c>
      <c r="M28" s="26">
        <f>$F20*M20+$F21*M21+$F22*M22+$F23*M23+$F24*M24+$F25*M25+$F26*M26+$F27*M27</f>
        <v>70613</v>
      </c>
      <c r="N28" s="27">
        <f>M28*1.23</f>
        <v>86853.99</v>
      </c>
      <c r="O28" s="15" t="s">
        <v>11</v>
      </c>
    </row>
    <row r="29" spans="1:16" x14ac:dyDescent="0.25">
      <c r="A29" s="35" t="s">
        <v>59</v>
      </c>
      <c r="B29" s="35"/>
      <c r="C29" s="35"/>
      <c r="D29" s="35"/>
      <c r="E29" s="35"/>
      <c r="F29" s="35"/>
      <c r="G29" s="41" t="s">
        <v>60</v>
      </c>
      <c r="H29" s="42"/>
      <c r="I29" s="43"/>
      <c r="J29" s="41" t="s">
        <v>61</v>
      </c>
      <c r="K29" s="42"/>
      <c r="L29" s="43"/>
      <c r="M29" s="41" t="s">
        <v>62</v>
      </c>
      <c r="N29" s="42"/>
      <c r="O29" s="43"/>
    </row>
    <row r="30" spans="1:16" x14ac:dyDescent="0.25">
      <c r="A30" s="35" t="s">
        <v>63</v>
      </c>
      <c r="B30" s="35"/>
      <c r="C30" s="35"/>
      <c r="D30" s="35"/>
      <c r="E30" s="35"/>
      <c r="F30" s="35"/>
      <c r="G30" s="41"/>
      <c r="H30" s="42"/>
      <c r="I30" s="43"/>
      <c r="J30" s="41"/>
      <c r="K30" s="42"/>
      <c r="L30" s="43"/>
      <c r="M30" s="41"/>
      <c r="N30" s="42"/>
      <c r="O30" s="43"/>
    </row>
    <row r="31" spans="1:16" ht="16.350000000000001" customHeight="1" x14ac:dyDescent="0.25">
      <c r="A31" s="35" t="s">
        <v>89</v>
      </c>
      <c r="B31" s="35"/>
      <c r="C31" s="35"/>
      <c r="D31" s="35"/>
      <c r="E31" s="35"/>
      <c r="F31" s="35"/>
      <c r="G31" s="44">
        <v>101589.99</v>
      </c>
      <c r="H31" s="45"/>
      <c r="I31" s="46"/>
      <c r="J31" s="44">
        <v>108757.41</v>
      </c>
      <c r="K31" s="45"/>
      <c r="L31" s="46"/>
      <c r="M31" s="47">
        <v>86853.99</v>
      </c>
      <c r="N31" s="48"/>
      <c r="O31" s="49"/>
    </row>
    <row r="33" spans="1:16" x14ac:dyDescent="0.25">
      <c r="A33" s="35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6" ht="72" customHeight="1" x14ac:dyDescent="0.25">
      <c r="A34" s="3" t="s">
        <v>30</v>
      </c>
      <c r="B34" s="3" t="s">
        <v>65</v>
      </c>
      <c r="C34" s="3" t="s">
        <v>66</v>
      </c>
      <c r="D34" s="35" t="s">
        <v>67</v>
      </c>
      <c r="E34" s="35"/>
      <c r="F34" s="35"/>
      <c r="G34" s="39" t="s">
        <v>55</v>
      </c>
      <c r="H34" s="40"/>
      <c r="I34" s="16" t="s">
        <v>68</v>
      </c>
      <c r="J34" s="39" t="s">
        <v>32</v>
      </c>
      <c r="K34" s="40"/>
      <c r="L34" s="16" t="s">
        <v>68</v>
      </c>
      <c r="M34" s="39" t="s">
        <v>31</v>
      </c>
      <c r="N34" s="40"/>
      <c r="O34" s="16" t="s">
        <v>68</v>
      </c>
    </row>
    <row r="35" spans="1:16" ht="45" x14ac:dyDescent="0.25">
      <c r="A35" s="6">
        <v>1</v>
      </c>
      <c r="B35" s="18" t="s">
        <v>84</v>
      </c>
      <c r="C35" s="30" t="s">
        <v>24</v>
      </c>
      <c r="D35" s="42" t="s">
        <v>69</v>
      </c>
      <c r="E35" s="42"/>
      <c r="F35" s="42"/>
      <c r="G35" s="52">
        <f>H28</f>
        <v>101589.99270000002</v>
      </c>
      <c r="H35" s="53"/>
      <c r="I35" s="29" t="s">
        <v>96</v>
      </c>
      <c r="J35" s="52">
        <f>K28</f>
        <v>108757.4118</v>
      </c>
      <c r="K35" s="53"/>
      <c r="L35" s="29" t="s">
        <v>95</v>
      </c>
      <c r="M35" s="54">
        <f>N28</f>
        <v>86853.99</v>
      </c>
      <c r="N35" s="55"/>
      <c r="O35" s="29" t="s">
        <v>90</v>
      </c>
      <c r="P35" s="5"/>
    </row>
    <row r="36" spans="1:16" ht="64.5" customHeight="1" x14ac:dyDescent="0.25">
      <c r="A36" s="6">
        <v>2</v>
      </c>
      <c r="B36" s="1" t="s">
        <v>19</v>
      </c>
      <c r="C36" s="30" t="s">
        <v>25</v>
      </c>
      <c r="D36" s="50" t="s">
        <v>3</v>
      </c>
      <c r="E36" s="50"/>
      <c r="F36" s="50"/>
      <c r="G36" s="51" t="s">
        <v>70</v>
      </c>
      <c r="H36" s="42"/>
      <c r="I36" s="31" t="s">
        <v>3</v>
      </c>
      <c r="J36" s="51" t="s">
        <v>70</v>
      </c>
      <c r="K36" s="42"/>
      <c r="L36" s="31" t="s">
        <v>3</v>
      </c>
      <c r="M36" s="51" t="s">
        <v>70</v>
      </c>
      <c r="N36" s="42"/>
      <c r="O36" s="31" t="s">
        <v>3</v>
      </c>
      <c r="P36" s="5"/>
    </row>
    <row r="37" spans="1:16" ht="58.5" customHeight="1" x14ac:dyDescent="0.25">
      <c r="A37" s="6">
        <v>3</v>
      </c>
      <c r="B37" s="1" t="s">
        <v>20</v>
      </c>
      <c r="C37" s="30" t="s">
        <v>26</v>
      </c>
      <c r="D37" s="50" t="s">
        <v>3</v>
      </c>
      <c r="E37" s="50"/>
      <c r="F37" s="50"/>
      <c r="G37" s="51" t="s">
        <v>70</v>
      </c>
      <c r="H37" s="42"/>
      <c r="I37" s="31" t="s">
        <v>3</v>
      </c>
      <c r="J37" s="51" t="s">
        <v>70</v>
      </c>
      <c r="K37" s="42"/>
      <c r="L37" s="31" t="s">
        <v>3</v>
      </c>
      <c r="M37" s="51" t="s">
        <v>70</v>
      </c>
      <c r="N37" s="42"/>
      <c r="O37" s="31" t="s">
        <v>3</v>
      </c>
      <c r="P37" s="5"/>
    </row>
    <row r="38" spans="1:16" ht="75" customHeight="1" x14ac:dyDescent="0.25">
      <c r="A38" s="6">
        <v>4</v>
      </c>
      <c r="B38" s="1" t="s">
        <v>21</v>
      </c>
      <c r="C38" s="30" t="s">
        <v>27</v>
      </c>
      <c r="D38" s="50" t="s">
        <v>3</v>
      </c>
      <c r="E38" s="50"/>
      <c r="F38" s="50"/>
      <c r="G38" s="51" t="s">
        <v>70</v>
      </c>
      <c r="H38" s="42"/>
      <c r="I38" s="31" t="s">
        <v>3</v>
      </c>
      <c r="J38" s="51" t="s">
        <v>70</v>
      </c>
      <c r="K38" s="42"/>
      <c r="L38" s="31" t="s">
        <v>3</v>
      </c>
      <c r="M38" s="51" t="s">
        <v>70</v>
      </c>
      <c r="N38" s="42"/>
      <c r="O38" s="31" t="s">
        <v>3</v>
      </c>
      <c r="P38" s="5"/>
    </row>
    <row r="39" spans="1:16" ht="57.75" customHeight="1" x14ac:dyDescent="0.25">
      <c r="A39" s="6">
        <v>5</v>
      </c>
      <c r="B39" s="1" t="s">
        <v>22</v>
      </c>
      <c r="C39" s="30" t="s">
        <v>28</v>
      </c>
      <c r="D39" s="50" t="s">
        <v>3</v>
      </c>
      <c r="E39" s="50"/>
      <c r="F39" s="50"/>
      <c r="G39" s="51" t="s">
        <v>70</v>
      </c>
      <c r="H39" s="42"/>
      <c r="I39" s="31" t="s">
        <v>3</v>
      </c>
      <c r="J39" s="51" t="s">
        <v>70</v>
      </c>
      <c r="K39" s="42"/>
      <c r="L39" s="31" t="s">
        <v>3</v>
      </c>
      <c r="M39" s="51" t="s">
        <v>70</v>
      </c>
      <c r="N39" s="42"/>
      <c r="O39" s="31" t="s">
        <v>3</v>
      </c>
      <c r="P39" s="5"/>
    </row>
    <row r="40" spans="1:16" ht="89.25" customHeight="1" x14ac:dyDescent="0.25">
      <c r="A40" s="6">
        <v>6</v>
      </c>
      <c r="B40" s="1" t="s">
        <v>23</v>
      </c>
      <c r="C40" s="30" t="s">
        <v>29</v>
      </c>
      <c r="D40" s="50" t="s">
        <v>3</v>
      </c>
      <c r="E40" s="50"/>
      <c r="F40" s="50"/>
      <c r="G40" s="51" t="s">
        <v>70</v>
      </c>
      <c r="H40" s="42"/>
      <c r="I40" s="31" t="s">
        <v>3</v>
      </c>
      <c r="J40" s="51" t="s">
        <v>70</v>
      </c>
      <c r="K40" s="42"/>
      <c r="L40" s="31" t="s">
        <v>3</v>
      </c>
      <c r="M40" s="51" t="s">
        <v>70</v>
      </c>
      <c r="N40" s="42"/>
      <c r="O40" s="31" t="s">
        <v>3</v>
      </c>
      <c r="P40" s="5"/>
    </row>
    <row r="41" spans="1:16" x14ac:dyDescent="0.25">
      <c r="A41" s="1"/>
      <c r="B41" s="1"/>
      <c r="C41" s="1"/>
      <c r="D41" s="36" t="s">
        <v>71</v>
      </c>
      <c r="E41" s="36"/>
      <c r="F41" s="36"/>
      <c r="G41" s="56" t="s">
        <v>96</v>
      </c>
      <c r="H41" s="57"/>
      <c r="I41" s="58"/>
      <c r="J41" s="56" t="s">
        <v>95</v>
      </c>
      <c r="K41" s="57"/>
      <c r="L41" s="58"/>
      <c r="M41" s="59" t="s">
        <v>90</v>
      </c>
      <c r="N41" s="60"/>
      <c r="O41" s="61"/>
    </row>
    <row r="43" spans="1:16" x14ac:dyDescent="0.25">
      <c r="A43" s="35" t="s">
        <v>72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6" x14ac:dyDescent="0.25">
      <c r="A44" s="64" t="s">
        <v>73</v>
      </c>
      <c r="B44" s="42"/>
      <c r="C44" s="42"/>
      <c r="D44" s="42"/>
      <c r="E44" s="42"/>
      <c r="F44" s="42"/>
      <c r="G44" s="65" t="s">
        <v>31</v>
      </c>
      <c r="H44" s="42"/>
      <c r="I44" s="42"/>
      <c r="J44" s="42"/>
      <c r="K44" s="42"/>
      <c r="L44" s="42"/>
      <c r="M44" s="42"/>
      <c r="N44" s="42"/>
      <c r="O44" s="42"/>
    </row>
    <row r="45" spans="1:16" x14ac:dyDescent="0.25">
      <c r="A45" s="64" t="s">
        <v>74</v>
      </c>
      <c r="B45" s="42"/>
      <c r="C45" s="42"/>
      <c r="D45" s="42"/>
      <c r="E45" s="42"/>
      <c r="F45" s="42"/>
      <c r="G45" s="66" t="s">
        <v>91</v>
      </c>
      <c r="H45" s="67"/>
      <c r="I45" s="67"/>
      <c r="J45" s="67"/>
      <c r="K45" s="67"/>
      <c r="L45" s="67"/>
      <c r="M45" s="67"/>
      <c r="N45" s="67"/>
      <c r="O45" s="67"/>
    </row>
    <row r="47" spans="1:16" x14ac:dyDescent="0.25">
      <c r="A47" s="35" t="s">
        <v>75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x14ac:dyDescent="0.25">
      <c r="A48" s="4" t="s">
        <v>30</v>
      </c>
      <c r="B48" s="36" t="s">
        <v>76</v>
      </c>
      <c r="C48" s="42"/>
      <c r="D48" s="36" t="s">
        <v>77</v>
      </c>
      <c r="E48" s="42"/>
      <c r="F48" s="42"/>
      <c r="G48" s="36" t="s">
        <v>78</v>
      </c>
      <c r="H48" s="42"/>
      <c r="I48" s="36" t="s">
        <v>88</v>
      </c>
      <c r="J48" s="42"/>
      <c r="K48" s="42"/>
      <c r="L48" s="42"/>
      <c r="M48" s="42"/>
      <c r="N48" s="42"/>
      <c r="O48" s="42"/>
    </row>
    <row r="49" spans="1:15" x14ac:dyDescent="0.25">
      <c r="A49" s="6">
        <v>1</v>
      </c>
      <c r="B49" s="42" t="s">
        <v>0</v>
      </c>
      <c r="C49" s="42"/>
      <c r="D49" s="50" t="s">
        <v>80</v>
      </c>
      <c r="E49" s="42"/>
      <c r="F49" s="42"/>
      <c r="G49" s="62" t="s">
        <v>4</v>
      </c>
      <c r="H49" s="42"/>
      <c r="I49" s="63" t="s">
        <v>92</v>
      </c>
      <c r="J49" s="63"/>
      <c r="K49" s="63"/>
      <c r="L49" s="63"/>
      <c r="M49" s="63"/>
      <c r="N49" s="63"/>
      <c r="O49" s="63"/>
    </row>
    <row r="50" spans="1:15" x14ac:dyDescent="0.25">
      <c r="A50" s="6">
        <v>2</v>
      </c>
      <c r="B50" s="42" t="s">
        <v>1</v>
      </c>
      <c r="C50" s="42"/>
      <c r="D50" s="50" t="s">
        <v>81</v>
      </c>
      <c r="E50" s="42"/>
      <c r="F50" s="42"/>
      <c r="G50" s="62" t="s">
        <v>4</v>
      </c>
      <c r="H50" s="42"/>
      <c r="I50" s="63" t="s">
        <v>92</v>
      </c>
      <c r="J50" s="63"/>
      <c r="K50" s="63"/>
      <c r="L50" s="63"/>
      <c r="M50" s="63"/>
      <c r="N50" s="63"/>
      <c r="O50" s="63"/>
    </row>
    <row r="51" spans="1:15" x14ac:dyDescent="0.25">
      <c r="A51" s="6">
        <v>3</v>
      </c>
      <c r="B51" s="42" t="s">
        <v>2</v>
      </c>
      <c r="C51" s="42"/>
      <c r="D51" s="50" t="s">
        <v>81</v>
      </c>
      <c r="E51" s="42"/>
      <c r="F51" s="42"/>
      <c r="G51" s="62" t="s">
        <v>4</v>
      </c>
      <c r="H51" s="42"/>
      <c r="I51" s="63" t="s">
        <v>92</v>
      </c>
      <c r="J51" s="63"/>
      <c r="K51" s="63"/>
      <c r="L51" s="63"/>
      <c r="M51" s="63"/>
      <c r="N51" s="63"/>
      <c r="O51" s="63"/>
    </row>
    <row r="53" spans="1:15" x14ac:dyDescent="0.25">
      <c r="A53" s="35" t="s">
        <v>82</v>
      </c>
      <c r="B53" s="35"/>
      <c r="C53" s="35"/>
      <c r="D53" s="35"/>
      <c r="E53" s="35"/>
      <c r="F53" s="35"/>
      <c r="G53" s="35"/>
      <c r="H53" s="35"/>
    </row>
    <row r="54" spans="1:15" x14ac:dyDescent="0.25">
      <c r="A54" s="4" t="s">
        <v>30</v>
      </c>
      <c r="B54" s="36" t="s">
        <v>83</v>
      </c>
      <c r="C54" s="42"/>
      <c r="D54" s="36" t="s">
        <v>79</v>
      </c>
      <c r="E54" s="42"/>
      <c r="F54" s="42"/>
      <c r="G54" s="42"/>
      <c r="H54" s="42"/>
    </row>
    <row r="55" spans="1:15" ht="79.5" customHeight="1" x14ac:dyDescent="0.25">
      <c r="A55" s="28">
        <v>1</v>
      </c>
      <c r="B55" s="68" t="s">
        <v>94</v>
      </c>
      <c r="C55" s="69"/>
      <c r="D55" s="70" t="s">
        <v>93</v>
      </c>
      <c r="E55" s="71"/>
      <c r="F55" s="71"/>
      <c r="G55" s="71"/>
      <c r="H55" s="71"/>
    </row>
  </sheetData>
  <sheetProtection formatCells="0" formatColumns="0" formatRows="0" insertColumns="0" insertRows="0" insertHyperlinks="0" deleteColumns="0" deleteRows="0" sort="0" autoFilter="0" pivotTables="0"/>
  <mergeCells count="109">
    <mergeCell ref="A53:H53"/>
    <mergeCell ref="B54:C54"/>
    <mergeCell ref="D54:H54"/>
    <mergeCell ref="B55:C55"/>
    <mergeCell ref="D55:H55"/>
    <mergeCell ref="B50:C50"/>
    <mergeCell ref="D50:F50"/>
    <mergeCell ref="G50:H50"/>
    <mergeCell ref="I50:O50"/>
    <mergeCell ref="B51:C51"/>
    <mergeCell ref="D51:F51"/>
    <mergeCell ref="G51:H51"/>
    <mergeCell ref="I51:O51"/>
    <mergeCell ref="B48:C48"/>
    <mergeCell ref="D48:F48"/>
    <mergeCell ref="G48:H48"/>
    <mergeCell ref="I48:O48"/>
    <mergeCell ref="B49:C49"/>
    <mergeCell ref="D49:F49"/>
    <mergeCell ref="G49:H49"/>
    <mergeCell ref="I49:O49"/>
    <mergeCell ref="A44:F44"/>
    <mergeCell ref="G44:O44"/>
    <mergeCell ref="A45:F45"/>
    <mergeCell ref="G45:O45"/>
    <mergeCell ref="A47:O47"/>
    <mergeCell ref="D41:F41"/>
    <mergeCell ref="G41:I41"/>
    <mergeCell ref="J41:L41"/>
    <mergeCell ref="M41:O41"/>
    <mergeCell ref="A43:O43"/>
    <mergeCell ref="D39:F39"/>
    <mergeCell ref="G39:H39"/>
    <mergeCell ref="J39:K39"/>
    <mergeCell ref="M39:N39"/>
    <mergeCell ref="D40:F40"/>
    <mergeCell ref="G40:H40"/>
    <mergeCell ref="J40:K40"/>
    <mergeCell ref="M40:N40"/>
    <mergeCell ref="D37:F37"/>
    <mergeCell ref="G37:H37"/>
    <mergeCell ref="J37:K37"/>
    <mergeCell ref="M37:N37"/>
    <mergeCell ref="D38:F38"/>
    <mergeCell ref="G38:H38"/>
    <mergeCell ref="J38:K38"/>
    <mergeCell ref="M38:N38"/>
    <mergeCell ref="D35:F35"/>
    <mergeCell ref="G35:H35"/>
    <mergeCell ref="J35:K35"/>
    <mergeCell ref="M35:N35"/>
    <mergeCell ref="D36:F36"/>
    <mergeCell ref="G36:H36"/>
    <mergeCell ref="J36:K36"/>
    <mergeCell ref="M36:N36"/>
    <mergeCell ref="A33:O33"/>
    <mergeCell ref="D34:F34"/>
    <mergeCell ref="G34:H34"/>
    <mergeCell ref="J34:K34"/>
    <mergeCell ref="M34:N34"/>
    <mergeCell ref="J29:L29"/>
    <mergeCell ref="J30:L30"/>
    <mergeCell ref="J31:L31"/>
    <mergeCell ref="M29:O29"/>
    <mergeCell ref="M30:O30"/>
    <mergeCell ref="M31:O31"/>
    <mergeCell ref="A29:F29"/>
    <mergeCell ref="A30:F30"/>
    <mergeCell ref="A31:F31"/>
    <mergeCell ref="G29:I29"/>
    <mergeCell ref="G30:I30"/>
    <mergeCell ref="G31:I31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17:O17"/>
    <mergeCell ref="A18:F18"/>
    <mergeCell ref="G18:I18"/>
    <mergeCell ref="J18:L18"/>
    <mergeCell ref="M18:O18"/>
    <mergeCell ref="A13:B13"/>
    <mergeCell ref="C13:F13"/>
    <mergeCell ref="A10:B10"/>
    <mergeCell ref="C10:F10"/>
    <mergeCell ref="A11:B11"/>
    <mergeCell ref="C11:F11"/>
    <mergeCell ref="A12:B12"/>
    <mergeCell ref="C12:F12"/>
    <mergeCell ref="A9:D9"/>
    <mergeCell ref="E9:F9"/>
    <mergeCell ref="F3:H3"/>
    <mergeCell ref="A5:D5"/>
    <mergeCell ref="E5:F5"/>
    <mergeCell ref="A6:B6"/>
    <mergeCell ref="C6:F6"/>
    <mergeCell ref="A14:D14"/>
    <mergeCell ref="E14:F14"/>
    <mergeCell ref="G5:O14"/>
    <mergeCell ref="A7:B7"/>
    <mergeCell ref="C7:F7"/>
    <mergeCell ref="A8:B8"/>
    <mergeCell ref="C8:F8"/>
  </mergeCells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Wyboru Ofert (796585)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Paweł Szynkler (KW Opole)</cp:lastModifiedBy>
  <dcterms:created xsi:type="dcterms:W3CDTF">2023-08-07T10:24:26Z</dcterms:created>
  <dcterms:modified xsi:type="dcterms:W3CDTF">2023-08-09T07:31:44Z</dcterms:modified>
  <cp:category/>
</cp:coreProperties>
</file>