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activeTab="0"/>
  </bookViews>
  <sheets>
    <sheet name="PRODUKTY ROPOCHODNE" sheetId="1" r:id="rId1"/>
    <sheet name="Arkusz2" sheetId="2" state="hidden" r:id="rId2"/>
    <sheet name="Arkusz3" sheetId="3" state="hidden" r:id="rId3"/>
  </sheets>
  <definedNames>
    <definedName name="OLE_LINK1_1">'PRODUKTY ROPOCHODNE'!$B$13</definedName>
    <definedName name="OLE_LINK1_2">#REF!</definedName>
    <definedName name="OLE_LINK1_3">#REF!</definedName>
    <definedName name="OLE_LINK1_4">#REF!</definedName>
    <definedName name="OLE_LINK1_5">#REF!</definedName>
  </definedNames>
  <calcPr fullCalcOnLoad="1"/>
</workbook>
</file>

<file path=xl/sharedStrings.xml><?xml version="1.0" encoding="utf-8"?>
<sst xmlns="http://schemas.openxmlformats.org/spreadsheetml/2006/main" count="203" uniqueCount="141">
  <si>
    <t>Lp.</t>
  </si>
  <si>
    <t>Nazwa materiału i właściwości</t>
  </si>
  <si>
    <t>Uwagi techniczne</t>
  </si>
  <si>
    <t>J.m.</t>
  </si>
  <si>
    <t>kg</t>
  </si>
  <si>
    <t>Własności</t>
  </si>
  <si>
    <t>Wskaźnik lepkości</t>
  </si>
  <si>
    <t>Temperatura zapłonu</t>
  </si>
  <si>
    <t>-</t>
  </si>
  <si>
    <t>Metoda badania</t>
  </si>
  <si>
    <t>PN-EN ISO 3104</t>
  </si>
  <si>
    <t>PN-C-04013</t>
  </si>
  <si>
    <t>PN-EN ISO 2592</t>
  </si>
  <si>
    <t>Wartość</t>
  </si>
  <si>
    <t>Lepkość w temp. 40°C</t>
  </si>
  <si>
    <t>mm²/s</t>
  </si>
  <si>
    <t>°C</t>
  </si>
  <si>
    <t xml:space="preserve">Lepkość w temp. 100°C </t>
  </si>
  <si>
    <t>Jedn.</t>
  </si>
  <si>
    <t xml:space="preserve">Olej elektroizolacyjny (transformatorowy)                             
</t>
  </si>
  <si>
    <t xml:space="preserve">Smar ŁT – 4 EP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</si>
  <si>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Temperatura płynięcia</t>
  </si>
  <si>
    <t>min 240</t>
  </si>
  <si>
    <t>min 160</t>
  </si>
  <si>
    <t>min.97</t>
  </si>
  <si>
    <t>min 14,5</t>
  </si>
  <si>
    <t>min 227</t>
  </si>
  <si>
    <t>litr</t>
  </si>
  <si>
    <r>
      <rPr>
        <b/>
        <u val="single"/>
        <sz val="11"/>
        <color indexed="8"/>
        <rFont val="Times New Roman"/>
        <family val="1"/>
      </rPr>
      <t>Olej przekładniowy:</t>
    </r>
    <r>
      <rPr>
        <sz val="11"/>
        <color indexed="8"/>
        <rFont val="Times New Roman"/>
        <family val="1"/>
      </rPr>
      <t xml:space="preserve">
- klasa jakości API: GL 5,
- klasa lepkości SAE: 80W90,
Na przebieg: 150 tys. km;                                                                                  Posiadający dopuszczenia: produkt musi znajdować się na liście ZF-ML 12 E                                                                                                                                     O własnościach fizykochemicznych:   wskaźnik lepkości min. 105, temperatura zapłonu powyżej 215 °C, temperatura utraty płynności poniżej -25 °C</t>
    </r>
  </si>
  <si>
    <r>
      <rPr>
        <b/>
        <u val="single"/>
        <sz val="11"/>
        <rFont val="Times New Roman"/>
        <family val="1"/>
      </rPr>
      <t>Olej do sprężarki klimatyzacji Bock: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olej syntetyczny na bazie poliestrów do sprężarek chłodniczych pracujących z bezchlorowym czynnikiem chłodzącym R134a;                               o lepkości kinematycznej w temperaturze 40 ºC wynoszącej 55 mm²/s wg DIN 51 562-1
</t>
    </r>
  </si>
  <si>
    <r>
      <rPr>
        <b/>
        <u val="single"/>
        <sz val="11"/>
        <rFont val="Times New Roman"/>
        <family val="1"/>
      </rPr>
      <t>Olej syntetyczny sprężarkowy na bazie polialfaolefin</t>
    </r>
    <r>
      <rPr>
        <u val="single"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
Lepkość w 40 ºC: 68 mm²/s
</t>
    </r>
  </si>
  <si>
    <t xml:space="preserve">proponowany olej koniecznie musi chronić przed zanieczyszczeniem układy oczyszczania spalin takie, jak filtry cząstek stałych i katalizatory, musi również być mieszalny z olejem stosowanym obecnie w MZK Gorzów Wlkp.: Titanem Cargo MAXX SAE 10W40 (XTL); wykluczone stosowanie w proponowanym oleju bazy olejowej uzyskanej z oleju przepracowanego - musi być wyprodukowany ze świeżej bazy olejowej.
Preferowana pojemność beczki około 200 l
</t>
  </si>
  <si>
    <r>
      <rPr>
        <b/>
        <u val="single"/>
        <sz val="11"/>
        <rFont val="Times New Roman"/>
        <family val="1"/>
      </rPr>
      <t>Olej hydrauliczny do automatycznych skrzyń biegów;</t>
    </r>
    <r>
      <rPr>
        <sz val="11"/>
        <rFont val="Times New Roman"/>
        <family val="1"/>
      </rPr>
      <t xml:space="preserve"> według normy  VOITH H 55.633641, MAN 339 typ V2;
na przebieg 120 tys. km;
</t>
    </r>
  </si>
  <si>
    <t>olej koniecznie musi być mieszalny z obecnie stosowanym w MZK Gorzów olejem Titan ATF 5005;
 preferowane opakowanie - beczki o poj. około 210 l</t>
  </si>
  <si>
    <r>
      <rPr>
        <b/>
        <u val="single"/>
        <sz val="11"/>
        <rFont val="Times New Roman"/>
        <family val="1"/>
      </rPr>
      <t>Olej hydrauliczny do automatycznych skrzyń biegów;</t>
    </r>
    <r>
      <rPr>
        <sz val="11"/>
        <rFont val="Times New Roman"/>
        <family val="1"/>
      </rPr>
      <t xml:space="preserve"> według listy VOITH H 55.633541, MAN 339 TYP Z1 lub V1; na przebieg 60 tys. km</t>
    </r>
  </si>
  <si>
    <r>
      <rPr>
        <b/>
        <u val="single"/>
        <sz val="11"/>
        <color indexed="8"/>
        <rFont val="Times New Roman"/>
        <family val="1"/>
      </rPr>
      <t>Olej hydrauliczny do napędu hydrostatycznego  wentylatora chłodnicy;</t>
    </r>
    <r>
      <rPr>
        <sz val="11"/>
        <color indexed="8"/>
        <rFont val="Times New Roman"/>
        <family val="1"/>
      </rPr>
      <t xml:space="preserve"> wg wymagań BOSCH; klasa jakości HLP; klasa lepkości VG 32;</t>
    </r>
  </si>
  <si>
    <t xml:space="preserve">koniecznie musi być mieszalny z obecnie stosowanym w MZK Gorzów olejem Titan ATF 3000;
 preferowana pojemność beczki około 210 l
</t>
  </si>
  <si>
    <t xml:space="preserve">koniecznie musi być mieszalny z obecnie stosowanym w MZK Gorzów olejem Renolin VG 32; pojemność beczki około 210 l
</t>
  </si>
  <si>
    <t xml:space="preserve">koniecznie musi być mieszalny z olejem stosowanym obecnie w MZK Gorzów - Fusch Renolin Eltec </t>
  </si>
  <si>
    <t xml:space="preserve">koniecznie musi być mieszalny ze smarem stosowanym obecnie w MZK Gorzów - Renolit ŁT4 EP 2; NLGI: 2; test na aparacie 4-kulowym min. 2400 N wg ASTM D 2596; temp. kroplenia min. 185°C wg ASTM D 566; zakres prac: -20 do 130°C; preferowane hoboki około 20 kg; średnica hoboka 28 cm; 
</t>
  </si>
  <si>
    <r>
      <rPr>
        <b/>
        <sz val="11"/>
        <rFont val="Times New Roman"/>
        <family val="1"/>
      </rPr>
      <t>Smar półpłynny do centralnych układów smarowania w autobusach</t>
    </r>
    <r>
      <rPr>
        <sz val="11"/>
        <rFont val="Times New Roman"/>
        <family val="1"/>
      </rPr>
      <t>;
 Klasy: NLGI 000/00                                                                                                                                                                                                                              
zakres pracy: -40</t>
    </r>
    <r>
      <rPr>
        <sz val="11"/>
        <rFont val="Czcionka tekstu podstawowego"/>
        <family val="0"/>
      </rPr>
      <t>°C</t>
    </r>
    <r>
      <rPr>
        <sz val="11"/>
        <rFont val="Times New Roman"/>
        <family val="1"/>
      </rPr>
      <t xml:space="preserve"> do 110</t>
    </r>
    <r>
      <rPr>
        <sz val="11"/>
        <rFont val="Czcionka tekstu podstawowego"/>
        <family val="0"/>
      </rPr>
      <t>°</t>
    </r>
    <r>
      <rPr>
        <sz val="11"/>
        <rFont val="Times New Roman"/>
        <family val="1"/>
      </rPr>
      <t>C</t>
    </r>
  </si>
  <si>
    <t xml:space="preserve">koniecznie musi być mieszalny ze smarem stosowanym obecnie w MZK Gorzów - Renolit LZR 000; hoboki około 15 kg
</t>
  </si>
  <si>
    <r>
      <rPr>
        <b/>
        <sz val="11"/>
        <rFont val="Times New Roman"/>
        <family val="1"/>
      </rPr>
      <t>Smar do obrzeży szyn;</t>
    </r>
    <r>
      <rPr>
        <sz val="11"/>
        <rFont val="Times New Roman"/>
        <family val="1"/>
      </rPr>
      <t xml:space="preserve"> biodegradowalny; temp. do stosowania: -25°C-100°C, lepkość oleju bazowego w 40°C: 165 mm2/s</t>
    </r>
  </si>
  <si>
    <r>
      <rPr>
        <b/>
        <sz val="11"/>
        <rFont val="Times New Roman"/>
        <family val="1"/>
      </rPr>
      <t>Smar do trzpieni zacisków hamulcowych wg KNORR</t>
    </r>
    <r>
      <rPr>
        <sz val="11"/>
        <rFont val="Times New Roman"/>
        <family val="1"/>
      </rPr>
      <t xml:space="preserve">, klasa: NLGI; oznaczenie smaru: KP HC 2 N-40 wg DIN 51502; zakres pracy: -40°C do 140°C                                                                                                                                         
</t>
    </r>
  </si>
  <si>
    <r>
      <rPr>
        <b/>
        <sz val="11"/>
        <rFont val="Times New Roman"/>
        <family val="1"/>
      </rPr>
      <t>Smar do łożysk piast kół</t>
    </r>
    <r>
      <rPr>
        <sz val="11"/>
        <rFont val="Times New Roman"/>
        <family val="1"/>
      </rPr>
      <t xml:space="preserve"> z listy smarowniczej wg normy  MAN 284 Li-H2 lub aktualnej listy smarowniczej ZF TE-ML12</t>
    </r>
  </si>
  <si>
    <t>koniecznie musi być mieszalny ze smarem stosowanym obecnie w MZK Gorzów: MAN 09.15006-010; opakowanie: puszki 1 kg</t>
  </si>
  <si>
    <r>
      <rPr>
        <b/>
        <sz val="11"/>
        <rFont val="Times New Roman"/>
        <family val="1"/>
      </rPr>
      <t>Smar miedziany</t>
    </r>
    <r>
      <rPr>
        <sz val="11"/>
        <rFont val="Times New Roman"/>
        <family val="1"/>
      </rPr>
      <t xml:space="preserve">
zakres pracy: -40°C do 1200°C                                             </t>
    </r>
  </si>
  <si>
    <t>CPV 24951100-6  SMARY</t>
  </si>
  <si>
    <t>PRODUKTY ROPOPOCHODNE</t>
  </si>
  <si>
    <t>CPV 09211000-1  OLEJE SMAROWE I ŚRODKI SMAROWE</t>
  </si>
  <si>
    <t>Olej silnikowy mineralny; klasa lepkości SAE 15W40</t>
  </si>
  <si>
    <t>opakowanie 5-litrowe</t>
  </si>
  <si>
    <t>Olej do silników dwusuwowych Stihl</t>
  </si>
  <si>
    <t>opakowanie 1-litrowe</t>
  </si>
  <si>
    <t xml:space="preserve"> kg</t>
  </si>
  <si>
    <t>Smar ŁT-4S</t>
  </si>
  <si>
    <t xml:space="preserve">Smar do łożysk </t>
  </si>
  <si>
    <t xml:space="preserve">Środek smarny sprzęgła przekładni </t>
  </si>
  <si>
    <t>Smar powierzchni bieżni</t>
  </si>
  <si>
    <t>Olej sprężarki mot.</t>
  </si>
  <si>
    <t xml:space="preserve">Smar długoterminowy </t>
  </si>
  <si>
    <t xml:space="preserve">Smar </t>
  </si>
  <si>
    <t>Olej hydrauliczny</t>
  </si>
  <si>
    <t>szt.</t>
  </si>
  <si>
    <t>Wazelina techniczna</t>
  </si>
  <si>
    <t>Układ smarowania obrzeży</t>
  </si>
  <si>
    <t>Aral KP2K-30 lub równoważny uniwersalny smar plastyczny o konsystencji NLGI 2</t>
  </si>
  <si>
    <t>Star Esso 085.30 lub równoważny uniwersalny smar plastyczny o konsystencjiNLGI 3</t>
  </si>
  <si>
    <t xml:space="preserve">Smar/ pasta </t>
  </si>
  <si>
    <t xml:space="preserve">pasta montażowa VOLER A.C .opakowanie 0,5 kg </t>
  </si>
  <si>
    <t>PENTOPOL J32 minimalna beczka 20 l</t>
  </si>
  <si>
    <t xml:space="preserve">Środek uniwersalny </t>
  </si>
  <si>
    <t>WD-40 pojemność 200 ml</t>
  </si>
  <si>
    <t>wiaderko 4,5 kg</t>
  </si>
  <si>
    <t>opakowanie 1 kg</t>
  </si>
  <si>
    <t>Smar miedziany w spreyu</t>
  </si>
  <si>
    <t>Wurth CU-800</t>
  </si>
  <si>
    <t>BECHEM ECORAIL 8200 beczki po 25 kg</t>
  </si>
  <si>
    <t>Środek smarny spray</t>
  </si>
  <si>
    <t xml:space="preserve"> HHS 2000 Wurth, pojemność 500 ml </t>
  </si>
  <si>
    <t>Interflon Fin Lube TF opakowanie w areozolu 500 ml</t>
  </si>
  <si>
    <t xml:space="preserve">koniecznie musi być mieszalny ze smarem stosowanym obecnie w MZK Gorzów Mobil Mobilith SHC 007 </t>
  </si>
  <si>
    <t xml:space="preserve"> wiaderka 4,5 kg</t>
  </si>
  <si>
    <t>SMAR JCB SPECIAL HP - TUBA 400G</t>
  </si>
  <si>
    <t>opakowanie w tubach 400g</t>
  </si>
  <si>
    <t>SMAR DO ŚLIZGÓW JCB 3CX</t>
  </si>
  <si>
    <t>Olej hydrauliczny LHL-46</t>
  </si>
  <si>
    <t>Wysoko wydajny biały smar litowy</t>
  </si>
  <si>
    <t>Smar WD-40 Wysoko wydajny biały smar litowy, opoakowanie 400 ml</t>
  </si>
  <si>
    <t>obecnie stosowany  TRAMLUB S3; opakowanie 10 l</t>
  </si>
  <si>
    <t xml:space="preserve">koniecznie musi być mieszalny z obecnie stosowanym w MZK Gorzów smarem Gleitmo 160; </t>
  </si>
  <si>
    <t>op</t>
  </si>
  <si>
    <t xml:space="preserve">koniecznie musi być mieszalny ze smarem stosowanym obecnie w MZK Gorzów Mobilith SHC 100. opakowania 0,38 kg (producent ma opakowania 0,38 kg, 16 kg dział NT potrzebuje ok 3 kg ) </t>
  </si>
  <si>
    <t>Fusch Renolit CX EP2Smar RENOLIT CX-EP 2 PLA o numerze katalogowym  600879044 w kategorii Smar, Środki smarne. Produkt wyprodukowany przez markę FUCHS-OIL, seria RENOLIT.SMAR Waga produktu wynosi 1 kg.</t>
  </si>
  <si>
    <r>
      <t xml:space="preserve">proponowany olej koniecznie musi być mieszalny z olejem stosowanym obecnie w MZK Gorzów Wlkp.: Fuchs – Dea </t>
    </r>
    <r>
      <rPr>
        <b/>
        <sz val="11"/>
        <color indexed="8"/>
        <rFont val="Times New Roman"/>
        <family val="1"/>
      </rPr>
      <t>Reniso Triton SE55</t>
    </r>
    <r>
      <rPr>
        <sz val="11"/>
        <color indexed="8"/>
        <rFont val="Times New Roman"/>
        <family val="1"/>
      </rPr>
      <t>;                                                           preferowane pojemniki o poj. ok. 20 l</t>
    </r>
  </si>
  <si>
    <t xml:space="preserve">Bitzer BSE 32 poliestrowy (POE) </t>
  </si>
  <si>
    <t>JCB 3CX</t>
  </si>
  <si>
    <t>beczki 20 l</t>
  </si>
  <si>
    <t>Zimowy dodatek do paliwa (diesel) depresator</t>
  </si>
  <si>
    <t>opakowania od 0,5-1 litr</t>
  </si>
  <si>
    <t>Środek czyszczący do układów wtryskowych silników common rail</t>
  </si>
  <si>
    <t>opakowania 500 ml</t>
  </si>
  <si>
    <r>
      <t xml:space="preserve">olej syntetyczny do sprężarek powietrza śrubowych rotacyjnych; musi być mieszalny z obecnie stosowanym olejem </t>
    </r>
    <r>
      <rPr>
        <b/>
        <sz val="11"/>
        <color indexed="8"/>
        <rFont val="Times New Roman"/>
        <family val="1"/>
      </rPr>
      <t>PNEUMOIL ST 68</t>
    </r>
    <r>
      <rPr>
        <sz val="11"/>
        <color indexed="8"/>
        <rFont val="Times New Roman"/>
        <family val="1"/>
      </rPr>
      <t xml:space="preserve">; opakowanie 5 l
</t>
    </r>
  </si>
  <si>
    <t>min 156</t>
  </si>
  <si>
    <t xml:space="preserve">proponowany olej koniecznie musi chronić przed zanieczyszczeniem układy oczyszczania spalin takie, jak filtry cząstek stałych i katalizatory, musi również być mieszalny z olejem stosowanym obecnie w MZK Gorzów Wlkp.: Titanem Cargo MAXX SAE 5W30. Wymagana aktualna informacja techniczna oraz lista MAN3677. Wykluczone stosowanie w proponowanym oleju bazy olejowej uzyskanej z oleju przepracowanego - musi być wyprodukowany ze świeżej bazy olejowej.
Preferowana pojemność beczki około 200 l
</t>
  </si>
  <si>
    <r>
      <rPr>
        <b/>
        <u val="single"/>
        <sz val="11"/>
        <rFont val="Times New Roman"/>
        <family val="1"/>
      </rPr>
      <t>Olej silnikowy:</t>
    </r>
    <r>
      <rPr>
        <b/>
        <sz val="11"/>
        <rFont val="Times New Roman"/>
        <family val="1"/>
      </rPr>
      <t xml:space="preserve">    
-</t>
    </r>
    <r>
      <rPr>
        <sz val="11"/>
        <rFont val="Times New Roman"/>
        <family val="1"/>
      </rPr>
      <t xml:space="preserve"> klasa jakości ACEA C2 
- klasa lepkości SAE WR 0W30</t>
    </r>
    <r>
      <rPr>
        <b/>
        <sz val="11"/>
        <rFont val="Times New Roman"/>
        <family val="1"/>
      </rPr>
      <t xml:space="preserve">                               </t>
    </r>
  </si>
  <si>
    <t>Proponowany olej koniecznie musi być mieszalny z olejem stosowanym obecnie w MZK Gorzów Wlkp.:                                SELENIA SAE WR 10W-30  Ducato SAE 0W-30 ACEA C 2 FIAT  T 9.55535 DS 1 C.T.R.N F842.. 
Preferowana pojemność opakowania około 5 L</t>
  </si>
  <si>
    <r>
      <t xml:space="preserve">proponowany olej koniecznie musi być mieszalny z olejem stosowanym obecnie w MZK Gorzów Wlkp.: </t>
    </r>
    <r>
      <rPr>
        <b/>
        <sz val="11"/>
        <color indexed="8"/>
        <rFont val="Times New Roman"/>
        <family val="1"/>
      </rPr>
      <t xml:space="preserve">Titanem Supergear SAE 80W90 </t>
    </r>
    <r>
      <rPr>
        <sz val="11"/>
        <color indexed="8"/>
        <rFont val="Times New Roman"/>
        <family val="1"/>
      </rPr>
      <t xml:space="preserve">oraz musi posiadać wymienione dopuszczenie; wymagana aktualna informacja techniczna oraz lista ZF TE-ML 12 E
 preferowane opakowanie - beczki o pojemności beczki ok. 210 l
</t>
    </r>
  </si>
  <si>
    <t>Proponowany olej koniecznie musi być mieszalny z olejem stosowanym obecnie w MZK Gorzów Wlkp. S 6 SPIRAX GXME  75W-80, oraz musi posiadać wymienione dopuszczenie.
Wymaga aktualna informacja techniczna oraz lista MAN 341 TYP Z 4.
Preferowana pojemność beczki około 20 L</t>
  </si>
  <si>
    <t>Proponowany olej koniecznie musi być mieszalny z olejem stosowanym obecnie w MZK Gorzów Wlkp. S 6 SPIRAX AXME  75W-90, oraz musi posiadać wymienione dopuszczenie.
Wymaga aktualna informacja techniczna oraz lista MAN 342 S 1.
Preferowana pojemność beczki około 20 L</t>
  </si>
  <si>
    <r>
      <rPr>
        <b/>
        <u val="single"/>
        <sz val="11"/>
        <color indexed="8"/>
        <rFont val="Times New Roman"/>
        <family val="1"/>
      </rPr>
      <t>Olej hydrauliczny do napędu hydrostatycznego wentylatora chłodnicy</t>
    </r>
    <r>
      <rPr>
        <sz val="11"/>
        <color indexed="8"/>
        <rFont val="Times New Roman"/>
        <family val="1"/>
      </rPr>
      <t>; wg wymagań ISO VG 32; olej klasy HVLP wg PN 51523 cz. 3; wskaźnik lepkości min. 150; temperatura utraty płynności                                              poniżej    -38 st. C; liczba kwasowa (mg KOH/g): 0,4 do 0,7;</t>
    </r>
  </si>
  <si>
    <t>koniecznie musi być mieszalny z obecnie stosowanym w MZK Gorzów olejem Renolin B32 HVI; preferowana poj. beczki ok. 210 l; wymagana aktualna informacja techniczna;</t>
  </si>
  <si>
    <t>koniecznie musi być mieszalny z obecnie stosowanym w MZK Gorzów smarem RENOLIT HLT ; dostawa jednorazowa</t>
  </si>
  <si>
    <t>koniecznie musi być mieszalny z obecnie stosowanym w MZK Gorzów smarem Gleitmo 165; dostawa jednorazowa</t>
  </si>
  <si>
    <t>*</t>
  </si>
  <si>
    <t>Dotyczy pozycji 1, 2:</t>
  </si>
  <si>
    <t>Dostawca dołączy do oferty:</t>
  </si>
  <si>
    <t>1. Kartę charakterystyki oferowanego oleju silnikowego, która powinna zawierać opis produktu, typ oferowanego produktu, nazwę producenta, oznaczenie handlowe producenta, specyfikacje i normy, dopuszczenia, zastosowanie, właściwości fizyko-chemiczne.</t>
  </si>
  <si>
    <t>2. Świadectwo jakości oferowanego produktu.</t>
  </si>
  <si>
    <t>3. Dokument mieszalności oferowanego oleju z obecnie stosowanymi w MZK Gorzów (atest, świadectwo lub potwierdzenie gwarancyjne), wystawione przez laboratorium akredytowane przez Polskie Centrum Akredytacji.</t>
  </si>
  <si>
    <t>4. Kartę charakterystyki substancji niebezpiecznej lub preparatu niebezpiecznego oferowanego produktu.</t>
  </si>
  <si>
    <t>5. Dokumenty załączone do oferty muszą być w języku polskim. Dokumenty w obcym języku winny mieć dołączone tłumaczenie sporządzone przez tłumacza przysięgłego. Dokumenty mogą być złożone w oryginale lub kopii poświadczonej za zgodność przez osobę uprawnioną do występowania w imieniu.</t>
  </si>
  <si>
    <t>Podpisy osób uprawnionych: …………………………………..</t>
  </si>
  <si>
    <r>
      <rPr>
        <b/>
        <u val="single"/>
        <sz val="11"/>
        <color indexed="8"/>
        <rFont val="Times New Roman"/>
        <family val="1"/>
      </rPr>
      <t>Olej silnikowy: *</t>
    </r>
    <r>
      <rPr>
        <sz val="11"/>
        <color indexed="8"/>
        <rFont val="Times New Roman"/>
        <family val="1"/>
      </rPr>
      <t xml:space="preserve">
- klasa jakości API: CJ 4, ACEA:  E9/E7/E6
- klasa lepkości SAE 10W40,
Dopuszczenie: MAN M 3477, na przebieg 60 tys. km w warunkach ruchu komunikacji miejskiej
</t>
    </r>
    <r>
      <rPr>
        <b/>
        <sz val="11"/>
        <color indexed="8"/>
        <rFont val="Times New Roman"/>
        <family val="1"/>
      </rPr>
      <t>Właściwości fizykochemiczne:</t>
    </r>
  </si>
  <si>
    <r>
      <rPr>
        <b/>
        <u val="single"/>
        <sz val="11"/>
        <color indexed="8"/>
        <rFont val="Times New Roman"/>
        <family val="1"/>
      </rPr>
      <t>Olej silnikowy: *</t>
    </r>
    <r>
      <rPr>
        <sz val="11"/>
        <color indexed="8"/>
        <rFont val="Times New Roman"/>
        <family val="1"/>
      </rPr>
      <t xml:space="preserve">
- klasa jakości API: CJ 4, ACEA: E9/E6
- klasa lepkości SAE 5W30,
Dopuszczenie: MAN M 3677; Na przebieg: 60 tys. km w warunkach ruchu komunikacji miejskiej
</t>
    </r>
    <r>
      <rPr>
        <b/>
        <sz val="11"/>
        <color indexed="8"/>
        <rFont val="Times New Roman"/>
        <family val="1"/>
      </rPr>
      <t>Właściwości fizykochemiczne:</t>
    </r>
  </si>
  <si>
    <t xml:space="preserve">Olej do pomp próżniowych </t>
  </si>
  <si>
    <t>Mastercool pojemność opakowania 946 ml kod produktu: 90032-6</t>
  </si>
  <si>
    <r>
      <rPr>
        <b/>
        <u val="single"/>
        <sz val="11"/>
        <rFont val="Times New Roman"/>
        <family val="1"/>
      </rPr>
      <t>Olej przekładniowy:</t>
    </r>
    <r>
      <rPr>
        <sz val="11"/>
        <rFont val="Times New Roman"/>
        <family val="1"/>
      </rPr>
      <t xml:space="preserve">
- klasa jakości API: GL 4,
- klasa lepkości SAE: 75 W 80,
Na przebieg:  120 tys. km 
Posiadający dopuszczenia:  Produkt musi znajdować się na liście MAN 341 TYP Z 4                              </t>
    </r>
  </si>
  <si>
    <r>
      <rPr>
        <b/>
        <u val="single"/>
        <sz val="11"/>
        <rFont val="Times New Roman"/>
        <family val="1"/>
      </rPr>
      <t>Olej przekładniowy:</t>
    </r>
    <r>
      <rPr>
        <sz val="11"/>
        <rFont val="Times New Roman"/>
        <family val="1"/>
      </rPr>
      <t xml:space="preserve">
- klasa jakości API: GL 5,
- klasa lepkości SAE: J2360
Na przebieg:  120 tys. km 
Posiadający dopuszczenia:  Produkt musi znajdować się na liście MAN 342 S 1                              </t>
    </r>
  </si>
  <si>
    <r>
      <rPr>
        <b/>
        <u val="single"/>
        <sz val="11"/>
        <rFont val="Times New Roman"/>
        <family val="1"/>
      </rPr>
      <t>Olej przekładniowy wielofunkcyjny</t>
    </r>
    <r>
      <rPr>
        <b/>
        <sz val="11"/>
        <rFont val="Times New Roman"/>
        <family val="1"/>
      </rPr>
      <t>;</t>
    </r>
    <r>
      <rPr>
        <sz val="11"/>
        <rFont val="Times New Roman"/>
        <family val="1"/>
      </rPr>
      <t xml:space="preserve"> klasa lepkości: SAE 10W30</t>
    </r>
  </si>
  <si>
    <t>musi być mieszalny z olejem stosowanym obecnie w MZK Gorzów Wlkp. - Agrifarm STOU 10W30;                                     preferowane opakowania 5 l</t>
  </si>
  <si>
    <t>Olej w areozolu Balliston 500g</t>
  </si>
  <si>
    <t>puszki 500g</t>
  </si>
  <si>
    <t>Cena jedn. netto</t>
  </si>
  <si>
    <t>Wartość netto</t>
  </si>
  <si>
    <t>Stawka % VAT</t>
  </si>
  <si>
    <t xml:space="preserve">Wartość brutto </t>
  </si>
  <si>
    <t>x</t>
  </si>
  <si>
    <t>Ilość</t>
  </si>
  <si>
    <t xml:space="preserve">Zapotrzebowanie na ropopochodne na rok 2020 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</si>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</sst>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name val="Czcionka tekstu podstawowego"/>
      <family val="0"/>
    </font>
    <font>
      <b/>
      <sz val="12"/>
      <color indexed="8"/>
      <name val="Times New Roman"/>
      <family val="1"/>
    </font>
    <font>
      <b/>
      <sz val="14"/>
      <color indexed="8"/>
      <name val="Czcionka tekstu podstawowego"/>
      <family val="0"/>
    </font>
    <font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44">
      <alignment/>
      <protection/>
    </xf>
    <xf numFmtId="0" fontId="3" fillId="0" borderId="0" xfId="44" applyFont="1">
      <alignment/>
      <protection/>
    </xf>
    <xf numFmtId="0" fontId="6" fillId="0" borderId="10" xfId="44" applyFont="1" applyBorder="1" applyAlignment="1">
      <alignment vertical="center"/>
      <protection/>
    </xf>
    <xf numFmtId="4" fontId="3" fillId="0" borderId="10" xfId="44" applyNumberFormat="1" applyFont="1" applyBorder="1" applyAlignment="1">
      <alignment horizontal="left" vertical="center" wrapText="1"/>
      <protection/>
    </xf>
    <xf numFmtId="0" fontId="3" fillId="0" borderId="10" xfId="44" applyFont="1" applyBorder="1" applyAlignment="1">
      <alignment horizontal="left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4" fontId="3" fillId="0" borderId="10" xfId="44" applyNumberFormat="1" applyFont="1" applyBorder="1" applyAlignment="1">
      <alignment horizontal="left" vertical="top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4" fontId="3" fillId="0" borderId="10" xfId="44" applyNumberFormat="1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0" xfId="44" applyFont="1" applyBorder="1" applyAlignment="1">
      <alignment horizontal="left" vertical="top" wrapText="1"/>
      <protection/>
    </xf>
    <xf numFmtId="0" fontId="3" fillId="0" borderId="10" xfId="44" applyFont="1" applyFill="1" applyBorder="1" applyAlignment="1">
      <alignment horizontal="left" vertical="top" wrapText="1"/>
      <protection/>
    </xf>
    <xf numFmtId="0" fontId="6" fillId="34" borderId="14" xfId="44" applyFont="1" applyFill="1" applyBorder="1" applyAlignment="1">
      <alignment horizontal="center" vertical="center" wrapText="1"/>
      <protection/>
    </xf>
    <xf numFmtId="0" fontId="6" fillId="34" borderId="14" xfId="44" applyFont="1" applyFill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center" vertical="center" wrapText="1"/>
      <protection/>
    </xf>
    <xf numFmtId="0" fontId="6" fillId="35" borderId="10" xfId="44" applyFont="1" applyFill="1" applyBorder="1" applyAlignment="1">
      <alignment vertical="center"/>
      <protection/>
    </xf>
    <xf numFmtId="0" fontId="6" fillId="36" borderId="14" xfId="44" applyFont="1" applyFill="1" applyBorder="1" applyAlignment="1">
      <alignment horizontal="center" vertical="center"/>
      <protection/>
    </xf>
    <xf numFmtId="0" fontId="6" fillId="34" borderId="11" xfId="44" applyFont="1" applyFill="1" applyBorder="1" applyAlignment="1">
      <alignment horizontal="center" vertical="center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0" fontId="11" fillId="0" borderId="0" xfId="44" applyFont="1" applyAlignment="1">
      <alignment horizontal="right" vertical="top"/>
      <protection/>
    </xf>
    <xf numFmtId="0" fontId="6" fillId="0" borderId="0" xfId="44" applyFont="1" applyAlignment="1">
      <alignment vertical="top"/>
      <protection/>
    </xf>
    <xf numFmtId="0" fontId="3" fillId="0" borderId="0" xfId="44" applyFont="1" applyAlignment="1">
      <alignment vertical="top"/>
      <protection/>
    </xf>
    <xf numFmtId="0" fontId="7" fillId="0" borderId="0" xfId="44" applyFont="1" applyAlignment="1">
      <alignment vertical="top"/>
      <protection/>
    </xf>
    <xf numFmtId="0" fontId="8" fillId="0" borderId="0" xfId="44" applyFont="1" applyAlignment="1">
      <alignment vertical="top"/>
      <protection/>
    </xf>
    <xf numFmtId="0" fontId="1" fillId="0" borderId="0" xfId="44" applyAlignment="1">
      <alignment vertical="top"/>
      <protection/>
    </xf>
    <xf numFmtId="0" fontId="3" fillId="0" borderId="11" xfId="44" applyFont="1" applyFill="1" applyBorder="1" applyAlignment="1">
      <alignment horizontal="center" vertical="center"/>
      <protection/>
    </xf>
    <xf numFmtId="0" fontId="3" fillId="0" borderId="15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3" fillId="0" borderId="12" xfId="44" applyFont="1" applyFill="1" applyBorder="1" applyAlignment="1">
      <alignment horizontal="center" vertical="center" wrapText="1"/>
      <protection/>
    </xf>
    <xf numFmtId="0" fontId="3" fillId="0" borderId="16" xfId="44" applyFont="1" applyFill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0" fontId="3" fillId="0" borderId="11" xfId="44" applyFont="1" applyBorder="1" applyAlignment="1">
      <alignment horizont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0" fontId="6" fillId="0" borderId="10" xfId="44" applyFont="1" applyFill="1" applyBorder="1" applyAlignment="1">
      <alignment vertical="center"/>
      <protection/>
    </xf>
    <xf numFmtId="0" fontId="6" fillId="0" borderId="14" xfId="44" applyFont="1" applyBorder="1" applyAlignment="1">
      <alignment vertical="center"/>
      <protection/>
    </xf>
    <xf numFmtId="4" fontId="3" fillId="0" borderId="14" xfId="44" applyNumberFormat="1" applyFont="1" applyBorder="1" applyAlignment="1">
      <alignment horizontal="left" vertical="top" wrapText="1"/>
      <protection/>
    </xf>
    <xf numFmtId="4" fontId="3" fillId="0" borderId="14" xfId="44" applyNumberFormat="1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left" vertical="top" wrapText="1"/>
      <protection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7" xfId="44" applyFont="1" applyFill="1" applyBorder="1" applyAlignment="1">
      <alignment horizontal="left" vertical="center" wrapText="1"/>
      <protection/>
    </xf>
    <xf numFmtId="0" fontId="11" fillId="0" borderId="0" xfId="44" applyFont="1" applyAlignment="1">
      <alignment vertical="top"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4" fontId="7" fillId="0" borderId="10" xfId="44" applyNumberFormat="1" applyFont="1" applyBorder="1" applyAlignment="1">
      <alignment horizontal="center" vertical="center" wrapText="1"/>
      <protection/>
    </xf>
    <xf numFmtId="9" fontId="16" fillId="0" borderId="10" xfId="44" applyNumberFormat="1" applyFont="1" applyBorder="1" applyAlignment="1">
      <alignment horizontal="center" vertical="center"/>
      <protection/>
    </xf>
    <xf numFmtId="4" fontId="7" fillId="0" borderId="10" xfId="44" applyNumberFormat="1" applyFont="1" applyBorder="1" applyAlignment="1">
      <alignment horizontal="center" vertical="center"/>
      <protection/>
    </xf>
    <xf numFmtId="0" fontId="6" fillId="0" borderId="18" xfId="44" applyFont="1" applyBorder="1" applyAlignment="1">
      <alignment vertical="center"/>
      <protection/>
    </xf>
    <xf numFmtId="0" fontId="3" fillId="0" borderId="14" xfId="44" applyFont="1" applyFill="1" applyBorder="1" applyAlignment="1">
      <alignment horizontal="left" vertical="center" wrapText="1"/>
      <protection/>
    </xf>
    <xf numFmtId="0" fontId="3" fillId="0" borderId="14" xfId="44" applyFont="1" applyFill="1" applyBorder="1" applyAlignment="1">
      <alignment horizontal="center" vertical="center" wrapText="1"/>
      <protection/>
    </xf>
    <xf numFmtId="2" fontId="6" fillId="34" borderId="11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4" fontId="7" fillId="0" borderId="15" xfId="44" applyNumberFormat="1" applyFont="1" applyBorder="1" applyAlignment="1">
      <alignment horizontal="center" vertical="center"/>
      <protection/>
    </xf>
    <xf numFmtId="4" fontId="10" fillId="36" borderId="11" xfId="44" applyNumberFormat="1" applyFont="1" applyFill="1" applyBorder="1" applyAlignment="1">
      <alignment horizontal="center" vertical="center"/>
      <protection/>
    </xf>
    <xf numFmtId="2" fontId="7" fillId="0" borderId="15" xfId="44" applyNumberFormat="1" applyFont="1" applyBorder="1" applyAlignment="1">
      <alignment horizontal="center" vertical="center" wrapText="1"/>
      <protection/>
    </xf>
    <xf numFmtId="2" fontId="7" fillId="0" borderId="19" xfId="44" applyNumberFormat="1" applyFont="1" applyBorder="1" applyAlignment="1">
      <alignment horizontal="center" vertical="center" wrapText="1"/>
      <protection/>
    </xf>
    <xf numFmtId="2" fontId="7" fillId="0" borderId="14" xfId="44" applyNumberFormat="1" applyFont="1" applyBorder="1" applyAlignment="1">
      <alignment horizontal="center" vertical="center" wrapText="1"/>
      <protection/>
    </xf>
    <xf numFmtId="4" fontId="7" fillId="0" borderId="15" xfId="44" applyNumberFormat="1" applyFont="1" applyBorder="1" applyAlignment="1">
      <alignment horizontal="center" vertical="center" wrapText="1"/>
      <protection/>
    </xf>
    <xf numFmtId="4" fontId="7" fillId="0" borderId="19" xfId="44" applyNumberFormat="1" applyFont="1" applyBorder="1" applyAlignment="1">
      <alignment horizontal="center" vertical="center" wrapText="1"/>
      <protection/>
    </xf>
    <xf numFmtId="4" fontId="7" fillId="0" borderId="14" xfId="44" applyNumberFormat="1" applyFont="1" applyBorder="1" applyAlignment="1">
      <alignment horizontal="center" vertical="center" wrapText="1"/>
      <protection/>
    </xf>
    <xf numFmtId="9" fontId="3" fillId="0" borderId="15" xfId="44" applyNumberFormat="1" applyFont="1" applyBorder="1" applyAlignment="1">
      <alignment horizontal="center" vertical="center"/>
      <protection/>
    </xf>
    <xf numFmtId="9" fontId="3" fillId="0" borderId="19" xfId="44" applyNumberFormat="1" applyFont="1" applyBorder="1" applyAlignment="1">
      <alignment horizontal="center" vertical="center"/>
      <protection/>
    </xf>
    <xf numFmtId="9" fontId="3" fillId="0" borderId="14" xfId="44" applyNumberFormat="1" applyFont="1" applyBorder="1" applyAlignment="1">
      <alignment horizontal="center" vertical="center"/>
      <protection/>
    </xf>
    <xf numFmtId="4" fontId="7" fillId="0" borderId="15" xfId="44" applyNumberFormat="1" applyFont="1" applyBorder="1" applyAlignment="1">
      <alignment horizontal="center" vertical="center"/>
      <protection/>
    </xf>
    <xf numFmtId="4" fontId="7" fillId="0" borderId="19" xfId="44" applyNumberFormat="1" applyFont="1" applyBorder="1" applyAlignment="1">
      <alignment horizontal="center" vertical="center"/>
      <protection/>
    </xf>
    <xf numFmtId="4" fontId="7" fillId="0" borderId="14" xfId="44" applyNumberFormat="1" applyFont="1" applyBorder="1" applyAlignment="1">
      <alignment horizontal="center" vertical="center"/>
      <protection/>
    </xf>
    <xf numFmtId="0" fontId="17" fillId="0" borderId="19" xfId="0" applyFont="1" applyBorder="1" applyAlignment="1">
      <alignment/>
    </xf>
    <xf numFmtId="0" fontId="17" fillId="0" borderId="14" xfId="0" applyFont="1" applyBorder="1" applyAlignment="1">
      <alignment/>
    </xf>
    <xf numFmtId="0" fontId="4" fillId="37" borderId="18" xfId="44" applyFont="1" applyFill="1" applyBorder="1" applyAlignment="1">
      <alignment horizontal="left" vertical="center" wrapText="1"/>
      <protection/>
    </xf>
    <xf numFmtId="0" fontId="4" fillId="37" borderId="20" xfId="44" applyFont="1" applyFill="1" applyBorder="1" applyAlignment="1">
      <alignment horizontal="left" vertical="center" wrapText="1"/>
      <protection/>
    </xf>
    <xf numFmtId="0" fontId="4" fillId="37" borderId="21" xfId="44" applyFont="1" applyFill="1" applyBorder="1" applyAlignment="1">
      <alignment horizontal="left" vertical="center" wrapText="1"/>
      <protection/>
    </xf>
    <xf numFmtId="0" fontId="2" fillId="0" borderId="22" xfId="44" applyFont="1" applyFill="1" applyBorder="1" applyAlignment="1">
      <alignment horizontal="center" vertical="top" wrapText="1"/>
      <protection/>
    </xf>
    <xf numFmtId="0" fontId="2" fillId="0" borderId="23" xfId="44" applyFont="1" applyFill="1" applyBorder="1" applyAlignment="1">
      <alignment horizontal="center" vertical="top" wrapText="1"/>
      <protection/>
    </xf>
    <xf numFmtId="0" fontId="6" fillId="0" borderId="22" xfId="44" applyFont="1" applyBorder="1" applyAlignment="1">
      <alignment horizontal="left"/>
      <protection/>
    </xf>
    <xf numFmtId="0" fontId="6" fillId="0" borderId="23" xfId="44" applyFont="1" applyBorder="1" applyAlignment="1">
      <alignment horizontal="left"/>
      <protection/>
    </xf>
    <xf numFmtId="0" fontId="6" fillId="0" borderId="24" xfId="44" applyFont="1" applyBorder="1" applyAlignment="1">
      <alignment horizontal="left"/>
      <protection/>
    </xf>
    <xf numFmtId="0" fontId="4" fillId="0" borderId="17" xfId="44" applyFont="1" applyFill="1" applyBorder="1" applyAlignment="1">
      <alignment horizontal="left" vertical="top" wrapText="1"/>
      <protection/>
    </xf>
    <xf numFmtId="0" fontId="4" fillId="0" borderId="25" xfId="44" applyFont="1" applyFill="1" applyBorder="1" applyAlignment="1">
      <alignment horizontal="left" vertical="top" wrapText="1"/>
      <protection/>
    </xf>
    <xf numFmtId="0" fontId="4" fillId="0" borderId="26" xfId="44" applyFont="1" applyFill="1" applyBorder="1" applyAlignment="1">
      <alignment horizontal="left" vertical="top" wrapText="1"/>
      <protection/>
    </xf>
    <xf numFmtId="0" fontId="3" fillId="37" borderId="14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4" fillId="0" borderId="18" xfId="44" applyFont="1" applyFill="1" applyBorder="1" applyAlignment="1">
      <alignment horizontal="left" vertical="top" wrapText="1"/>
      <protection/>
    </xf>
    <xf numFmtId="0" fontId="4" fillId="0" borderId="20" xfId="44" applyFont="1" applyFill="1" applyBorder="1" applyAlignment="1">
      <alignment horizontal="left" vertical="top" wrapText="1"/>
      <protection/>
    </xf>
    <xf numFmtId="0" fontId="4" fillId="0" borderId="21" xfId="44" applyFont="1" applyFill="1" applyBorder="1" applyAlignment="1">
      <alignment horizontal="left" vertical="top" wrapText="1"/>
      <protection/>
    </xf>
    <xf numFmtId="0" fontId="2" fillId="0" borderId="27" xfId="44" applyFont="1" applyFill="1" applyBorder="1" applyAlignment="1">
      <alignment horizontal="left" vertical="top" wrapText="1"/>
      <protection/>
    </xf>
    <xf numFmtId="0" fontId="2" fillId="0" borderId="23" xfId="44" applyFont="1" applyFill="1" applyBorder="1" applyAlignment="1">
      <alignment horizontal="left" vertical="top" wrapText="1"/>
      <protection/>
    </xf>
    <xf numFmtId="0" fontId="2" fillId="0" borderId="24" xfId="44" applyFont="1" applyFill="1" applyBorder="1" applyAlignment="1">
      <alignment horizontal="left" vertical="top" wrapText="1"/>
      <protection/>
    </xf>
    <xf numFmtId="0" fontId="4" fillId="0" borderId="11" xfId="44" applyFont="1" applyFill="1" applyBorder="1" applyAlignment="1">
      <alignment horizontal="left" vertical="top" wrapText="1"/>
      <protection/>
    </xf>
    <xf numFmtId="0" fontId="2" fillId="0" borderId="28" xfId="44" applyFont="1" applyFill="1" applyBorder="1" applyAlignment="1">
      <alignment horizontal="left" vertical="top" wrapText="1"/>
      <protection/>
    </xf>
    <xf numFmtId="0" fontId="2" fillId="0" borderId="29" xfId="44" applyFont="1" applyFill="1" applyBorder="1" applyAlignment="1">
      <alignment horizontal="left" vertical="top" wrapText="1"/>
      <protection/>
    </xf>
    <xf numFmtId="0" fontId="2" fillId="0" borderId="30" xfId="44" applyFont="1" applyFill="1" applyBorder="1" applyAlignment="1">
      <alignment horizontal="left" vertical="top" wrapText="1"/>
      <protection/>
    </xf>
    <xf numFmtId="0" fontId="2" fillId="0" borderId="31" xfId="44" applyFont="1" applyFill="1" applyBorder="1" applyAlignment="1">
      <alignment horizontal="left" vertical="top" wrapText="1"/>
      <protection/>
    </xf>
    <xf numFmtId="0" fontId="2" fillId="0" borderId="32" xfId="44" applyFont="1" applyFill="1" applyBorder="1" applyAlignment="1">
      <alignment horizontal="left" vertical="top" wrapText="1"/>
      <protection/>
    </xf>
    <xf numFmtId="0" fontId="2" fillId="0" borderId="33" xfId="44" applyFont="1" applyFill="1" applyBorder="1" applyAlignment="1">
      <alignment horizontal="left" vertical="top" wrapText="1"/>
      <protection/>
    </xf>
    <xf numFmtId="0" fontId="10" fillId="35" borderId="34" xfId="44" applyFont="1" applyFill="1" applyBorder="1" applyAlignment="1">
      <alignment horizontal="left" vertical="center" wrapText="1"/>
      <protection/>
    </xf>
    <xf numFmtId="0" fontId="7" fillId="35" borderId="35" xfId="44" applyFont="1" applyFill="1" applyBorder="1" applyAlignment="1">
      <alignment horizontal="left" vertical="center" wrapText="1"/>
      <protection/>
    </xf>
    <xf numFmtId="0" fontId="3" fillId="0" borderId="18" xfId="44" applyFont="1" applyBorder="1" applyAlignment="1">
      <alignment horizontal="left" vertical="top" wrapText="1"/>
      <protection/>
    </xf>
    <xf numFmtId="0" fontId="3" fillId="0" borderId="20" xfId="44" applyFont="1" applyBorder="1" applyAlignment="1">
      <alignment horizontal="left" vertical="top" wrapText="1"/>
      <protection/>
    </xf>
    <xf numFmtId="0" fontId="3" fillId="0" borderId="21" xfId="44" applyFont="1" applyBorder="1" applyAlignment="1">
      <alignment horizontal="left" vertical="top" wrapText="1"/>
      <protection/>
    </xf>
    <xf numFmtId="0" fontId="6" fillId="0" borderId="18" xfId="44" applyFont="1" applyBorder="1" applyAlignment="1">
      <alignment horizontal="left" vertical="top" wrapText="1"/>
      <protection/>
    </xf>
    <xf numFmtId="0" fontId="6" fillId="0" borderId="20" xfId="44" applyFont="1" applyBorder="1" applyAlignment="1">
      <alignment horizontal="left" vertical="top" wrapText="1"/>
      <protection/>
    </xf>
    <xf numFmtId="0" fontId="6" fillId="0" borderId="21" xfId="44" applyFont="1" applyBorder="1" applyAlignment="1">
      <alignment horizontal="left" vertical="top" wrapText="1"/>
      <protection/>
    </xf>
    <xf numFmtId="0" fontId="4" fillId="37" borderId="18" xfId="44" applyFont="1" applyFill="1" applyBorder="1" applyAlignment="1">
      <alignment horizontal="left" vertical="top" wrapText="1"/>
      <protection/>
    </xf>
    <xf numFmtId="0" fontId="4" fillId="37" borderId="20" xfId="44" applyFont="1" applyFill="1" applyBorder="1" applyAlignment="1">
      <alignment horizontal="left" vertical="top" wrapText="1"/>
      <protection/>
    </xf>
    <xf numFmtId="0" fontId="4" fillId="37" borderId="21" xfId="44" applyFont="1" applyFill="1" applyBorder="1" applyAlignment="1">
      <alignment horizontal="left" vertical="top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3" fillId="0" borderId="11" xfId="44" applyFont="1" applyFill="1" applyBorder="1" applyAlignment="1">
      <alignment horizontal="left" vertical="center" wrapText="1"/>
      <protection/>
    </xf>
    <xf numFmtId="0" fontId="3" fillId="37" borderId="36" xfId="44" applyFont="1" applyFill="1" applyBorder="1" applyAlignment="1">
      <alignment horizontal="left" vertical="top" wrapText="1"/>
      <protection/>
    </xf>
    <xf numFmtId="0" fontId="3" fillId="37" borderId="37" xfId="44" applyFont="1" applyFill="1" applyBorder="1" applyAlignment="1">
      <alignment horizontal="left" vertical="top" wrapText="1"/>
      <protection/>
    </xf>
    <xf numFmtId="0" fontId="3" fillId="37" borderId="38" xfId="44" applyFont="1" applyFill="1" applyBorder="1" applyAlignment="1">
      <alignment horizontal="left" vertical="top" wrapText="1"/>
      <protection/>
    </xf>
    <xf numFmtId="0" fontId="6" fillId="0" borderId="18" xfId="44" applyFont="1" applyBorder="1" applyAlignment="1">
      <alignment horizontal="left" vertical="top"/>
      <protection/>
    </xf>
    <xf numFmtId="0" fontId="6" fillId="0" borderId="20" xfId="44" applyFont="1" applyBorder="1" applyAlignment="1">
      <alignment horizontal="left" vertical="top"/>
      <protection/>
    </xf>
    <xf numFmtId="0" fontId="6" fillId="0" borderId="21" xfId="44" applyFont="1" applyBorder="1" applyAlignment="1">
      <alignment horizontal="left" vertical="top"/>
      <protection/>
    </xf>
    <xf numFmtId="0" fontId="6" fillId="0" borderId="0" xfId="44" applyFont="1" applyBorder="1" applyAlignment="1">
      <alignment horizontal="center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39" xfId="44" applyFont="1" applyBorder="1" applyAlignment="1">
      <alignment horizontal="center" vertical="center"/>
      <protection/>
    </xf>
    <xf numFmtId="0" fontId="3" fillId="0" borderId="26" xfId="44" applyFont="1" applyBorder="1" applyAlignment="1">
      <alignment horizontal="left" vertical="top" wrapText="1"/>
      <protection/>
    </xf>
    <xf numFmtId="0" fontId="3" fillId="0" borderId="40" xfId="44" applyFont="1" applyBorder="1" applyAlignment="1">
      <alignment horizontal="left" vertical="top" wrapText="1"/>
      <protection/>
    </xf>
    <xf numFmtId="0" fontId="3" fillId="0" borderId="41" xfId="44" applyFont="1" applyBorder="1" applyAlignment="1">
      <alignment horizontal="left" vertical="top" wrapText="1"/>
      <protection/>
    </xf>
    <xf numFmtId="0" fontId="3" fillId="0" borderId="15" xfId="44" applyFont="1" applyBorder="1" applyAlignment="1">
      <alignment horizontal="center" vertical="center" wrapText="1"/>
      <protection/>
    </xf>
    <xf numFmtId="0" fontId="3" fillId="0" borderId="19" xfId="44" applyFont="1" applyBorder="1" applyAlignment="1">
      <alignment horizontal="center" vertical="center" wrapText="1"/>
      <protection/>
    </xf>
    <xf numFmtId="0" fontId="3" fillId="0" borderId="14" xfId="44" applyFont="1" applyBorder="1" applyAlignment="1">
      <alignment horizontal="center" vertical="center" wrapText="1"/>
      <protection/>
    </xf>
    <xf numFmtId="0" fontId="6" fillId="34" borderId="11" xfId="44" applyFont="1" applyFill="1" applyBorder="1" applyAlignment="1">
      <alignment horizontal="center" vertical="center" wrapText="1"/>
      <protection/>
    </xf>
    <xf numFmtId="0" fontId="6" fillId="34" borderId="15" xfId="44" applyFont="1" applyFill="1" applyBorder="1" applyAlignment="1">
      <alignment horizontal="center" vertical="center"/>
      <protection/>
    </xf>
    <xf numFmtId="0" fontId="6" fillId="34" borderId="19" xfId="44" applyFont="1" applyFill="1" applyBorder="1" applyAlignment="1">
      <alignment horizontal="center" vertical="center"/>
      <protection/>
    </xf>
    <xf numFmtId="0" fontId="6" fillId="34" borderId="14" xfId="44" applyFont="1" applyFill="1" applyBorder="1" applyAlignment="1">
      <alignment horizontal="center" vertical="center"/>
      <protection/>
    </xf>
    <xf numFmtId="0" fontId="6" fillId="36" borderId="34" xfId="44" applyFont="1" applyFill="1" applyBorder="1" applyAlignment="1">
      <alignment horizontal="left" vertical="center" wrapText="1"/>
      <protection/>
    </xf>
    <xf numFmtId="0" fontId="6" fillId="36" borderId="35" xfId="44" applyFont="1" applyFill="1" applyBorder="1" applyAlignment="1">
      <alignment horizontal="left" vertical="center" wrapText="1"/>
      <protection/>
    </xf>
    <xf numFmtId="0" fontId="6" fillId="36" borderId="41" xfId="44" applyFont="1" applyFill="1" applyBorder="1" applyAlignment="1">
      <alignment horizontal="left" vertical="center" wrapText="1"/>
      <protection/>
    </xf>
    <xf numFmtId="0" fontId="7" fillId="0" borderId="0" xfId="44" applyFont="1" applyAlignment="1">
      <alignment vertical="top" wrapText="1"/>
      <protection/>
    </xf>
    <xf numFmtId="0" fontId="7" fillId="0" borderId="0" xfId="44" applyFont="1" applyAlignment="1">
      <alignment horizontal="left" vertical="top"/>
      <protection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2" fillId="0" borderId="18" xfId="44" applyFont="1" applyFill="1" applyBorder="1" applyAlignment="1">
      <alignment horizontal="left" vertical="top" wrapText="1"/>
      <protection/>
    </xf>
    <xf numFmtId="0" fontId="2" fillId="0" borderId="20" xfId="44" applyFont="1" applyFill="1" applyBorder="1" applyAlignment="1">
      <alignment horizontal="left" vertical="top" wrapText="1"/>
      <protection/>
    </xf>
    <xf numFmtId="0" fontId="2" fillId="0" borderId="21" xfId="44" applyFont="1" applyFill="1" applyBorder="1" applyAlignment="1">
      <alignment horizontal="left" vertical="top" wrapText="1"/>
      <protection/>
    </xf>
    <xf numFmtId="0" fontId="1" fillId="0" borderId="0" xfId="44" applyNumberFormat="1" applyFill="1" applyAlignment="1">
      <alignment horizontal="center" vertical="center"/>
      <protection/>
    </xf>
    <xf numFmtId="0" fontId="15" fillId="0" borderId="11" xfId="44" applyNumberFormat="1" applyFont="1" applyFill="1" applyBorder="1" applyAlignment="1">
      <alignment horizontal="center" vertical="center"/>
      <protection/>
    </xf>
    <xf numFmtId="0" fontId="15" fillId="0" borderId="12" xfId="44" applyNumberFormat="1" applyFont="1" applyFill="1" applyBorder="1" applyAlignment="1">
      <alignment horizontal="center" vertical="center"/>
      <protection/>
    </xf>
    <xf numFmtId="0" fontId="15" fillId="0" borderId="42" xfId="44" applyNumberFormat="1" applyFont="1" applyFill="1" applyBorder="1" applyAlignment="1">
      <alignment horizontal="center" vertical="center"/>
      <protection/>
    </xf>
    <xf numFmtId="0" fontId="15" fillId="0" borderId="16" xfId="44" applyNumberFormat="1" applyFont="1" applyFill="1" applyBorder="1" applyAlignment="1">
      <alignment horizontal="center" vertical="center"/>
      <protection/>
    </xf>
    <xf numFmtId="0" fontId="5" fillId="0" borderId="11" xfId="44" applyNumberFormat="1" applyFont="1" applyFill="1" applyBorder="1" applyAlignment="1">
      <alignment horizontal="center" vertical="center"/>
      <protection/>
    </xf>
    <xf numFmtId="0" fontId="6" fillId="0" borderId="11" xfId="44" applyNumberFormat="1" applyFont="1" applyFill="1" applyBorder="1" applyAlignment="1">
      <alignment horizontal="center" vertical="center"/>
      <protection/>
    </xf>
    <xf numFmtId="0" fontId="6" fillId="0" borderId="0" xfId="44" applyNumberFormat="1" applyFont="1" applyFill="1" applyAlignment="1">
      <alignment horizontal="center" vertical="center"/>
      <protection/>
    </xf>
    <xf numFmtId="0" fontId="7" fillId="0" borderId="0" xfId="44" applyNumberFormat="1" applyFont="1" applyFill="1" applyAlignment="1">
      <alignment horizontal="center" vertical="center"/>
      <protection/>
    </xf>
    <xf numFmtId="0" fontId="8" fillId="0" borderId="0" xfId="44" applyNumberFormat="1" applyFont="1" applyFill="1" applyAlignment="1">
      <alignment horizontal="center" vertical="center"/>
      <protection/>
    </xf>
    <xf numFmtId="0" fontId="2" fillId="35" borderId="43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3" fillId="33" borderId="22" xfId="44" applyFont="1" applyFill="1" applyBorder="1" applyAlignment="1">
      <alignment vertical="center" wrapText="1"/>
      <protection/>
    </xf>
    <xf numFmtId="0" fontId="3" fillId="33" borderId="23" xfId="44" applyFont="1" applyFill="1" applyBorder="1" applyAlignment="1">
      <alignment vertical="center" wrapText="1"/>
      <protection/>
    </xf>
    <xf numFmtId="0" fontId="3" fillId="33" borderId="24" xfId="44" applyFont="1" applyFill="1" applyBorder="1" applyAlignment="1">
      <alignment vertical="center" wrapText="1"/>
      <protection/>
    </xf>
    <xf numFmtId="4" fontId="7" fillId="0" borderId="11" xfId="44" applyNumberFormat="1" applyFont="1" applyBorder="1" applyAlignment="1">
      <alignment horizontal="center" vertical="center"/>
      <protection/>
    </xf>
    <xf numFmtId="0" fontId="35" fillId="0" borderId="11" xfId="44" applyFont="1" applyBorder="1" applyAlignment="1">
      <alignment horizontal="right"/>
      <protection/>
    </xf>
    <xf numFmtId="4" fontId="7" fillId="0" borderId="26" xfId="44" applyNumberFormat="1" applyFont="1" applyBorder="1" applyAlignment="1">
      <alignment horizontal="center" vertical="center" wrapText="1"/>
      <protection/>
    </xf>
    <xf numFmtId="9" fontId="16" fillId="0" borderId="17" xfId="44" applyNumberFormat="1" applyFont="1" applyBorder="1" applyAlignment="1">
      <alignment horizontal="center" vertical="center"/>
      <protection/>
    </xf>
    <xf numFmtId="4" fontId="7" fillId="0" borderId="12" xfId="44" applyNumberFormat="1" applyFont="1" applyBorder="1" applyAlignment="1">
      <alignment horizontal="center" vertical="center"/>
      <protection/>
    </xf>
    <xf numFmtId="0" fontId="15" fillId="0" borderId="11" xfId="44" applyFont="1" applyBorder="1" applyAlignment="1">
      <alignment horizontal="center" vertical="center"/>
      <protection/>
    </xf>
    <xf numFmtId="4" fontId="15" fillId="0" borderId="11" xfId="44" applyNumberFormat="1" applyFont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M76"/>
  <sheetViews>
    <sheetView tabSelected="1" zoomScale="90" zoomScaleNormal="90" zoomScaleSheetLayoutView="85" zoomScalePageLayoutView="0" workbookViewId="0" topLeftCell="A1">
      <selection activeCell="K64" sqref="K64:M64"/>
    </sheetView>
  </sheetViews>
  <sheetFormatPr defaultColWidth="9.140625" defaultRowHeight="12.75"/>
  <cols>
    <col min="1" max="1" width="3.8515625" style="1" bestFit="1" customWidth="1"/>
    <col min="2" max="2" width="3.421875" style="1" customWidth="1"/>
    <col min="3" max="3" width="19.8515625" style="1" customWidth="1"/>
    <col min="4" max="4" width="8.8515625" style="1" customWidth="1"/>
    <col min="5" max="5" width="15.8515625" style="1" customWidth="1"/>
    <col min="6" max="6" width="11.8515625" style="1" customWidth="1"/>
    <col min="7" max="7" width="50.28125" style="1" customWidth="1"/>
    <col min="8" max="8" width="7.140625" style="1" customWidth="1"/>
    <col min="9" max="9" width="9.140625" style="148" customWidth="1"/>
    <col min="10" max="10" width="9.140625" style="1" customWidth="1"/>
    <col min="11" max="11" width="12.140625" style="1" customWidth="1"/>
    <col min="12" max="12" width="9.140625" style="1" customWidth="1"/>
    <col min="13" max="13" width="13.00390625" style="1" customWidth="1"/>
    <col min="14" max="16384" width="9.140625" style="1" customWidth="1"/>
  </cols>
  <sheetData>
    <row r="2" spans="1:8" ht="15.75" customHeight="1">
      <c r="A2" s="124" t="s">
        <v>139</v>
      </c>
      <c r="B2" s="124"/>
      <c r="C2" s="124"/>
      <c r="D2" s="124"/>
      <c r="E2" s="124"/>
      <c r="F2" s="124"/>
      <c r="G2" s="124"/>
      <c r="H2" s="124"/>
    </row>
    <row r="3" spans="1:13" ht="18.75" customHeight="1">
      <c r="A3" s="158" t="s">
        <v>48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49.5" customHeight="1">
      <c r="A4" s="27" t="s">
        <v>0</v>
      </c>
      <c r="B4" s="133" t="s">
        <v>1</v>
      </c>
      <c r="C4" s="133"/>
      <c r="D4" s="133"/>
      <c r="E4" s="133"/>
      <c r="F4" s="133"/>
      <c r="G4" s="28" t="s">
        <v>2</v>
      </c>
      <c r="H4" s="27" t="s">
        <v>3</v>
      </c>
      <c r="I4" s="149" t="s">
        <v>138</v>
      </c>
      <c r="J4" s="53" t="s">
        <v>133</v>
      </c>
      <c r="K4" s="53" t="s">
        <v>134</v>
      </c>
      <c r="L4" s="60" t="s">
        <v>135</v>
      </c>
      <c r="M4" s="60" t="s">
        <v>136</v>
      </c>
    </row>
    <row r="5" spans="1:13" ht="26.25" customHeight="1">
      <c r="A5" s="26"/>
      <c r="B5" s="137" t="s">
        <v>49</v>
      </c>
      <c r="C5" s="138"/>
      <c r="D5" s="138"/>
      <c r="E5" s="138"/>
      <c r="F5" s="139"/>
      <c r="G5" s="22"/>
      <c r="H5" s="23"/>
      <c r="I5" s="149"/>
      <c r="J5" s="22"/>
      <c r="K5" s="22"/>
      <c r="L5" s="61"/>
      <c r="M5" s="61"/>
    </row>
    <row r="6" spans="1:13" ht="93" customHeight="1">
      <c r="A6" s="134">
        <v>1</v>
      </c>
      <c r="B6" s="118" t="s">
        <v>123</v>
      </c>
      <c r="C6" s="119"/>
      <c r="D6" s="119"/>
      <c r="E6" s="119"/>
      <c r="F6" s="120"/>
      <c r="G6" s="127" t="s">
        <v>31</v>
      </c>
      <c r="H6" s="130" t="s">
        <v>27</v>
      </c>
      <c r="I6" s="150">
        <v>3485</v>
      </c>
      <c r="J6" s="64">
        <v>0</v>
      </c>
      <c r="K6" s="67">
        <f>ROUND(J6*I6,2)</f>
        <v>0</v>
      </c>
      <c r="L6" s="70">
        <v>0.23</v>
      </c>
      <c r="M6" s="73">
        <f>ROUND(K6*L6+K6,2)</f>
        <v>0</v>
      </c>
    </row>
    <row r="7" spans="1:13" ht="16.5" customHeight="1">
      <c r="A7" s="135"/>
      <c r="B7" s="11" t="s">
        <v>0</v>
      </c>
      <c r="C7" s="11" t="s">
        <v>5</v>
      </c>
      <c r="D7" s="11" t="s">
        <v>18</v>
      </c>
      <c r="E7" s="11" t="s">
        <v>9</v>
      </c>
      <c r="F7" s="11" t="s">
        <v>13</v>
      </c>
      <c r="G7" s="128"/>
      <c r="H7" s="131"/>
      <c r="I7" s="151"/>
      <c r="J7" s="65"/>
      <c r="K7" s="68"/>
      <c r="L7" s="71"/>
      <c r="M7" s="76"/>
    </row>
    <row r="8" spans="1:13" ht="16.5" customHeight="1">
      <c r="A8" s="135"/>
      <c r="B8" s="11">
        <v>1</v>
      </c>
      <c r="C8" s="12" t="s">
        <v>14</v>
      </c>
      <c r="D8" s="13" t="s">
        <v>15</v>
      </c>
      <c r="E8" s="13" t="s">
        <v>10</v>
      </c>
      <c r="F8" s="13" t="s">
        <v>24</v>
      </c>
      <c r="G8" s="128"/>
      <c r="H8" s="131"/>
      <c r="I8" s="151"/>
      <c r="J8" s="65"/>
      <c r="K8" s="68"/>
      <c r="L8" s="71"/>
      <c r="M8" s="76"/>
    </row>
    <row r="9" spans="1:13" ht="16.5" customHeight="1">
      <c r="A9" s="135"/>
      <c r="B9" s="11">
        <v>2</v>
      </c>
      <c r="C9" s="12" t="s">
        <v>17</v>
      </c>
      <c r="D9" s="13" t="s">
        <v>15</v>
      </c>
      <c r="E9" s="13" t="s">
        <v>10</v>
      </c>
      <c r="F9" s="13" t="s">
        <v>25</v>
      </c>
      <c r="G9" s="128"/>
      <c r="H9" s="131"/>
      <c r="I9" s="151"/>
      <c r="J9" s="65"/>
      <c r="K9" s="68"/>
      <c r="L9" s="71"/>
      <c r="M9" s="76"/>
    </row>
    <row r="10" spans="1:13" ht="16.5" customHeight="1">
      <c r="A10" s="135"/>
      <c r="B10" s="11">
        <v>3</v>
      </c>
      <c r="C10" s="12" t="s">
        <v>6</v>
      </c>
      <c r="D10" s="13" t="s">
        <v>8</v>
      </c>
      <c r="E10" s="13" t="s">
        <v>11</v>
      </c>
      <c r="F10" s="13" t="s">
        <v>103</v>
      </c>
      <c r="G10" s="128"/>
      <c r="H10" s="131"/>
      <c r="I10" s="151"/>
      <c r="J10" s="65"/>
      <c r="K10" s="68"/>
      <c r="L10" s="71"/>
      <c r="M10" s="76"/>
    </row>
    <row r="11" spans="1:13" ht="15" customHeight="1">
      <c r="A11" s="135"/>
      <c r="B11" s="14">
        <v>4</v>
      </c>
      <c r="C11" s="15" t="s">
        <v>7</v>
      </c>
      <c r="D11" s="16" t="s">
        <v>16</v>
      </c>
      <c r="E11" s="16" t="s">
        <v>12</v>
      </c>
      <c r="F11" s="16" t="s">
        <v>22</v>
      </c>
      <c r="G11" s="128"/>
      <c r="H11" s="131"/>
      <c r="I11" s="151"/>
      <c r="J11" s="65"/>
      <c r="K11" s="68"/>
      <c r="L11" s="71"/>
      <c r="M11" s="76"/>
    </row>
    <row r="12" spans="1:13" ht="16.5" customHeight="1">
      <c r="A12" s="136"/>
      <c r="B12" s="17">
        <v>5</v>
      </c>
      <c r="C12" s="18" t="s">
        <v>21</v>
      </c>
      <c r="D12" s="19" t="s">
        <v>16</v>
      </c>
      <c r="E12" s="19"/>
      <c r="F12" s="19">
        <v>-33</v>
      </c>
      <c r="G12" s="129"/>
      <c r="H12" s="132"/>
      <c r="I12" s="152"/>
      <c r="J12" s="66"/>
      <c r="K12" s="69"/>
      <c r="L12" s="72"/>
      <c r="M12" s="77"/>
    </row>
    <row r="13" spans="1:13" ht="95.25" customHeight="1">
      <c r="A13" s="125">
        <v>2</v>
      </c>
      <c r="B13" s="118" t="s">
        <v>124</v>
      </c>
      <c r="C13" s="119"/>
      <c r="D13" s="119"/>
      <c r="E13" s="119"/>
      <c r="F13" s="120"/>
      <c r="G13" s="127" t="s">
        <v>104</v>
      </c>
      <c r="H13" s="130" t="s">
        <v>27</v>
      </c>
      <c r="I13" s="150">
        <v>820</v>
      </c>
      <c r="J13" s="64">
        <v>0</v>
      </c>
      <c r="K13" s="67">
        <f>ROUND(J13*I13,2)</f>
        <v>0</v>
      </c>
      <c r="L13" s="70">
        <v>0.23</v>
      </c>
      <c r="M13" s="73">
        <f>ROUND(K13*L13+K13,2)</f>
        <v>0</v>
      </c>
    </row>
    <row r="14" spans="1:13" ht="16.5" customHeight="1">
      <c r="A14" s="126"/>
      <c r="B14" s="11" t="s">
        <v>0</v>
      </c>
      <c r="C14" s="11" t="s">
        <v>5</v>
      </c>
      <c r="D14" s="11" t="s">
        <v>18</v>
      </c>
      <c r="E14" s="11" t="s">
        <v>9</v>
      </c>
      <c r="F14" s="11" t="s">
        <v>13</v>
      </c>
      <c r="G14" s="128"/>
      <c r="H14" s="131"/>
      <c r="I14" s="151"/>
      <c r="J14" s="65"/>
      <c r="K14" s="68"/>
      <c r="L14" s="71"/>
      <c r="M14" s="74"/>
    </row>
    <row r="15" spans="1:13" ht="16.5" customHeight="1">
      <c r="A15" s="126"/>
      <c r="B15" s="11">
        <v>3</v>
      </c>
      <c r="C15" s="12" t="s">
        <v>6</v>
      </c>
      <c r="D15" s="13" t="s">
        <v>8</v>
      </c>
      <c r="E15" s="13" t="s">
        <v>11</v>
      </c>
      <c r="F15" s="13" t="s">
        <v>23</v>
      </c>
      <c r="G15" s="128"/>
      <c r="H15" s="131"/>
      <c r="I15" s="151"/>
      <c r="J15" s="65"/>
      <c r="K15" s="68"/>
      <c r="L15" s="71"/>
      <c r="M15" s="74"/>
    </row>
    <row r="16" spans="1:13" ht="16.5" customHeight="1">
      <c r="A16" s="126"/>
      <c r="B16" s="14">
        <v>4</v>
      </c>
      <c r="C16" s="15" t="s">
        <v>7</v>
      </c>
      <c r="D16" s="16" t="s">
        <v>16</v>
      </c>
      <c r="E16" s="16" t="s">
        <v>12</v>
      </c>
      <c r="F16" s="16" t="s">
        <v>26</v>
      </c>
      <c r="G16" s="128"/>
      <c r="H16" s="131"/>
      <c r="I16" s="151"/>
      <c r="J16" s="65"/>
      <c r="K16" s="68"/>
      <c r="L16" s="71"/>
      <c r="M16" s="74"/>
    </row>
    <row r="17" spans="1:13" ht="24" customHeight="1">
      <c r="A17" s="126"/>
      <c r="B17" s="14">
        <v>5</v>
      </c>
      <c r="C17" s="15" t="s">
        <v>21</v>
      </c>
      <c r="D17" s="16" t="s">
        <v>16</v>
      </c>
      <c r="E17" s="16"/>
      <c r="F17" s="16">
        <v>-35</v>
      </c>
      <c r="G17" s="128"/>
      <c r="H17" s="131"/>
      <c r="I17" s="152"/>
      <c r="J17" s="66"/>
      <c r="K17" s="69"/>
      <c r="L17" s="72"/>
      <c r="M17" s="75"/>
    </row>
    <row r="18" spans="1:13" ht="152.25" customHeight="1">
      <c r="A18" s="43">
        <v>3</v>
      </c>
      <c r="B18" s="142" t="s">
        <v>105</v>
      </c>
      <c r="C18" s="143"/>
      <c r="D18" s="143"/>
      <c r="E18" s="143"/>
      <c r="F18" s="144"/>
      <c r="G18" s="48" t="s">
        <v>106</v>
      </c>
      <c r="H18" s="49" t="s">
        <v>27</v>
      </c>
      <c r="I18" s="149">
        <v>20</v>
      </c>
      <c r="J18" s="54">
        <v>0</v>
      </c>
      <c r="K18" s="54">
        <f>ROUND(I18*J18,2)</f>
        <v>0</v>
      </c>
      <c r="L18" s="55">
        <v>0.23</v>
      </c>
      <c r="M18" s="56">
        <f>ROUND(K18*L18+K18,2)</f>
        <v>0</v>
      </c>
    </row>
    <row r="19" spans="1:13" ht="138.75" customHeight="1">
      <c r="A19" s="45">
        <v>4</v>
      </c>
      <c r="B19" s="89" t="s">
        <v>28</v>
      </c>
      <c r="C19" s="89"/>
      <c r="D19" s="89"/>
      <c r="E19" s="89"/>
      <c r="F19" s="89"/>
      <c r="G19" s="46" t="s">
        <v>107</v>
      </c>
      <c r="H19" s="47" t="s">
        <v>27</v>
      </c>
      <c r="I19" s="149">
        <v>840</v>
      </c>
      <c r="J19" s="54">
        <v>0</v>
      </c>
      <c r="K19" s="54">
        <f aca="true" t="shared" si="0" ref="K19:K63">ROUND(I19*J19,2)</f>
        <v>0</v>
      </c>
      <c r="L19" s="55">
        <v>0.23</v>
      </c>
      <c r="M19" s="56">
        <f>ROUND(K19*L19+K19,2)</f>
        <v>0</v>
      </c>
    </row>
    <row r="20" spans="1:13" ht="47.25" customHeight="1">
      <c r="A20" s="3">
        <v>5</v>
      </c>
      <c r="B20" s="78" t="s">
        <v>129</v>
      </c>
      <c r="C20" s="79"/>
      <c r="D20" s="79"/>
      <c r="E20" s="79"/>
      <c r="F20" s="80"/>
      <c r="G20" s="7" t="s">
        <v>130</v>
      </c>
      <c r="H20" s="10" t="s">
        <v>27</v>
      </c>
      <c r="I20" s="153">
        <v>70</v>
      </c>
      <c r="J20" s="54">
        <v>0</v>
      </c>
      <c r="K20" s="54">
        <f t="shared" si="0"/>
        <v>0</v>
      </c>
      <c r="L20" s="55">
        <v>0.23</v>
      </c>
      <c r="M20" s="56">
        <f>ROUND(K20*L20+K20,2)</f>
        <v>0</v>
      </c>
    </row>
    <row r="21" spans="1:13" ht="90" customHeight="1">
      <c r="A21" s="44">
        <v>6</v>
      </c>
      <c r="B21" s="78" t="s">
        <v>29</v>
      </c>
      <c r="C21" s="79"/>
      <c r="D21" s="79"/>
      <c r="E21" s="79"/>
      <c r="F21" s="80"/>
      <c r="G21" s="7" t="s">
        <v>94</v>
      </c>
      <c r="H21" s="10" t="s">
        <v>27</v>
      </c>
      <c r="I21" s="149">
        <v>22</v>
      </c>
      <c r="J21" s="54">
        <v>0</v>
      </c>
      <c r="K21" s="54">
        <f t="shared" si="0"/>
        <v>0</v>
      </c>
      <c r="L21" s="55">
        <v>0.23</v>
      </c>
      <c r="M21" s="56">
        <f>ROUND(K21*L21+K21,2)</f>
        <v>0</v>
      </c>
    </row>
    <row r="22" spans="1:13" ht="117.75" customHeight="1">
      <c r="A22" s="44">
        <v>7</v>
      </c>
      <c r="B22" s="78" t="s">
        <v>127</v>
      </c>
      <c r="C22" s="79"/>
      <c r="D22" s="79"/>
      <c r="E22" s="79"/>
      <c r="F22" s="80"/>
      <c r="G22" s="7" t="s">
        <v>108</v>
      </c>
      <c r="H22" s="10" t="s">
        <v>27</v>
      </c>
      <c r="I22" s="149">
        <v>20</v>
      </c>
      <c r="J22" s="54">
        <v>0</v>
      </c>
      <c r="K22" s="54">
        <f t="shared" si="0"/>
        <v>0</v>
      </c>
      <c r="L22" s="55">
        <v>0.23</v>
      </c>
      <c r="M22" s="56">
        <f aca="true" t="shared" si="1" ref="M22:M63">ROUND(K22*L22+K22,2)</f>
        <v>0</v>
      </c>
    </row>
    <row r="23" spans="1:13" ht="117.75" customHeight="1">
      <c r="A23" s="44">
        <v>8</v>
      </c>
      <c r="B23" s="78" t="s">
        <v>128</v>
      </c>
      <c r="C23" s="79"/>
      <c r="D23" s="79"/>
      <c r="E23" s="79"/>
      <c r="F23" s="80"/>
      <c r="G23" s="7" t="s">
        <v>109</v>
      </c>
      <c r="H23" s="10" t="s">
        <v>27</v>
      </c>
      <c r="I23" s="149">
        <v>20</v>
      </c>
      <c r="J23" s="54">
        <v>0</v>
      </c>
      <c r="K23" s="54">
        <f t="shared" si="0"/>
        <v>0</v>
      </c>
      <c r="L23" s="55">
        <v>0.23</v>
      </c>
      <c r="M23" s="56">
        <f t="shared" si="1"/>
        <v>0</v>
      </c>
    </row>
    <row r="24" spans="1:13" ht="47.25" customHeight="1">
      <c r="A24" s="44">
        <v>9</v>
      </c>
      <c r="B24" s="78" t="s">
        <v>30</v>
      </c>
      <c r="C24" s="79"/>
      <c r="D24" s="79"/>
      <c r="E24" s="79"/>
      <c r="F24" s="80"/>
      <c r="G24" s="4" t="s">
        <v>102</v>
      </c>
      <c r="H24" s="10" t="s">
        <v>27</v>
      </c>
      <c r="I24" s="149">
        <v>15</v>
      </c>
      <c r="J24" s="54">
        <v>0</v>
      </c>
      <c r="K24" s="54">
        <f t="shared" si="0"/>
        <v>0</v>
      </c>
      <c r="L24" s="55">
        <v>0.23</v>
      </c>
      <c r="M24" s="56">
        <f t="shared" si="1"/>
        <v>0</v>
      </c>
    </row>
    <row r="25" spans="1:13" ht="69" customHeight="1">
      <c r="A25" s="3">
        <v>10</v>
      </c>
      <c r="B25" s="78" t="s">
        <v>32</v>
      </c>
      <c r="C25" s="79"/>
      <c r="D25" s="79"/>
      <c r="E25" s="79"/>
      <c r="F25" s="80"/>
      <c r="G25" s="20" t="s">
        <v>33</v>
      </c>
      <c r="H25" s="9" t="s">
        <v>27</v>
      </c>
      <c r="I25" s="149">
        <v>420</v>
      </c>
      <c r="J25" s="54">
        <v>0</v>
      </c>
      <c r="K25" s="54">
        <f t="shared" si="0"/>
        <v>0</v>
      </c>
      <c r="L25" s="55">
        <v>0.23</v>
      </c>
      <c r="M25" s="56">
        <f t="shared" si="1"/>
        <v>0</v>
      </c>
    </row>
    <row r="26" spans="1:13" ht="65.25" customHeight="1">
      <c r="A26" s="3">
        <v>11</v>
      </c>
      <c r="B26" s="112" t="s">
        <v>34</v>
      </c>
      <c r="C26" s="113"/>
      <c r="D26" s="113"/>
      <c r="E26" s="113"/>
      <c r="F26" s="114"/>
      <c r="G26" s="20" t="s">
        <v>36</v>
      </c>
      <c r="H26" s="9" t="s">
        <v>27</v>
      </c>
      <c r="I26" s="149">
        <v>210</v>
      </c>
      <c r="J26" s="54">
        <v>0</v>
      </c>
      <c r="K26" s="54">
        <f t="shared" si="0"/>
        <v>0</v>
      </c>
      <c r="L26" s="55">
        <v>0.23</v>
      </c>
      <c r="M26" s="56">
        <f t="shared" si="1"/>
        <v>0</v>
      </c>
    </row>
    <row r="27" spans="1:13" ht="58.5" customHeight="1">
      <c r="A27" s="3">
        <v>12</v>
      </c>
      <c r="B27" s="106" t="s">
        <v>35</v>
      </c>
      <c r="C27" s="107"/>
      <c r="D27" s="107"/>
      <c r="E27" s="107"/>
      <c r="F27" s="108"/>
      <c r="G27" s="5" t="s">
        <v>37</v>
      </c>
      <c r="H27" s="9" t="s">
        <v>27</v>
      </c>
      <c r="I27" s="149">
        <v>210</v>
      </c>
      <c r="J27" s="54">
        <v>0</v>
      </c>
      <c r="K27" s="54">
        <f t="shared" si="0"/>
        <v>0</v>
      </c>
      <c r="L27" s="55">
        <v>0.23</v>
      </c>
      <c r="M27" s="56">
        <f t="shared" si="1"/>
        <v>0</v>
      </c>
    </row>
    <row r="28" spans="1:13" ht="75.75" customHeight="1">
      <c r="A28" s="3">
        <v>13</v>
      </c>
      <c r="B28" s="106" t="s">
        <v>110</v>
      </c>
      <c r="C28" s="107"/>
      <c r="D28" s="107"/>
      <c r="E28" s="107"/>
      <c r="F28" s="108"/>
      <c r="G28" s="20" t="s">
        <v>111</v>
      </c>
      <c r="H28" s="9" t="s">
        <v>27</v>
      </c>
      <c r="I28" s="149">
        <v>210</v>
      </c>
      <c r="J28" s="54">
        <v>0</v>
      </c>
      <c r="K28" s="54">
        <f t="shared" si="0"/>
        <v>0</v>
      </c>
      <c r="L28" s="55">
        <v>0.23</v>
      </c>
      <c r="M28" s="56">
        <f t="shared" si="1"/>
        <v>0</v>
      </c>
    </row>
    <row r="29" spans="1:13" ht="36.75" customHeight="1">
      <c r="A29" s="3">
        <v>16</v>
      </c>
      <c r="B29" s="121" t="s">
        <v>62</v>
      </c>
      <c r="C29" s="122"/>
      <c r="D29" s="122"/>
      <c r="E29" s="122"/>
      <c r="F29" s="123"/>
      <c r="G29" s="20" t="s">
        <v>70</v>
      </c>
      <c r="H29" s="9" t="s">
        <v>27</v>
      </c>
      <c r="I29" s="149">
        <v>20</v>
      </c>
      <c r="J29" s="54">
        <v>0</v>
      </c>
      <c r="K29" s="54">
        <f t="shared" si="0"/>
        <v>0</v>
      </c>
      <c r="L29" s="55">
        <v>0.23</v>
      </c>
      <c r="M29" s="56">
        <v>0</v>
      </c>
    </row>
    <row r="30" spans="1:13" ht="36.75" customHeight="1">
      <c r="A30" s="3">
        <v>17</v>
      </c>
      <c r="B30" s="121" t="s">
        <v>86</v>
      </c>
      <c r="C30" s="122"/>
      <c r="D30" s="122"/>
      <c r="E30" s="122"/>
      <c r="F30" s="123"/>
      <c r="G30" s="20" t="s">
        <v>97</v>
      </c>
      <c r="H30" s="9" t="s">
        <v>27</v>
      </c>
      <c r="I30" s="149">
        <v>80</v>
      </c>
      <c r="J30" s="54">
        <v>0</v>
      </c>
      <c r="K30" s="54">
        <f t="shared" si="0"/>
        <v>0</v>
      </c>
      <c r="L30" s="55">
        <v>0.23</v>
      </c>
      <c r="M30" s="56">
        <f t="shared" si="1"/>
        <v>0</v>
      </c>
    </row>
    <row r="31" spans="1:13" ht="34.5" customHeight="1">
      <c r="A31" s="3">
        <v>18</v>
      </c>
      <c r="B31" s="109" t="s">
        <v>19</v>
      </c>
      <c r="C31" s="110"/>
      <c r="D31" s="110"/>
      <c r="E31" s="110"/>
      <c r="F31" s="111"/>
      <c r="G31" s="5" t="s">
        <v>38</v>
      </c>
      <c r="H31" s="9" t="s">
        <v>27</v>
      </c>
      <c r="I31" s="149">
        <v>50</v>
      </c>
      <c r="J31" s="54">
        <v>0</v>
      </c>
      <c r="K31" s="54">
        <f t="shared" si="0"/>
        <v>0</v>
      </c>
      <c r="L31" s="55">
        <v>0.23</v>
      </c>
      <c r="M31" s="56">
        <f t="shared" si="1"/>
        <v>0</v>
      </c>
    </row>
    <row r="32" spans="1:13" ht="34.5" customHeight="1">
      <c r="A32" s="3">
        <v>19</v>
      </c>
      <c r="B32" s="109" t="s">
        <v>50</v>
      </c>
      <c r="C32" s="110"/>
      <c r="D32" s="110"/>
      <c r="E32" s="110"/>
      <c r="F32" s="111"/>
      <c r="G32" s="20" t="s">
        <v>51</v>
      </c>
      <c r="H32" s="9" t="s">
        <v>27</v>
      </c>
      <c r="I32" s="149">
        <v>10</v>
      </c>
      <c r="J32" s="54">
        <v>0</v>
      </c>
      <c r="K32" s="54">
        <f t="shared" si="0"/>
        <v>0</v>
      </c>
      <c r="L32" s="55">
        <v>0.23</v>
      </c>
      <c r="M32" s="56">
        <f t="shared" si="1"/>
        <v>0</v>
      </c>
    </row>
    <row r="33" spans="1:13" ht="34.5" customHeight="1">
      <c r="A33" s="3">
        <v>20</v>
      </c>
      <c r="B33" s="109" t="s">
        <v>52</v>
      </c>
      <c r="C33" s="110"/>
      <c r="D33" s="110"/>
      <c r="E33" s="110"/>
      <c r="F33" s="111"/>
      <c r="G33" s="20" t="s">
        <v>53</v>
      </c>
      <c r="H33" s="9" t="s">
        <v>27</v>
      </c>
      <c r="I33" s="149">
        <v>4</v>
      </c>
      <c r="J33" s="54">
        <v>0</v>
      </c>
      <c r="K33" s="54">
        <f t="shared" si="0"/>
        <v>0</v>
      </c>
      <c r="L33" s="55">
        <v>0.23</v>
      </c>
      <c r="M33" s="56">
        <f t="shared" si="1"/>
        <v>0</v>
      </c>
    </row>
    <row r="34" spans="1:13" ht="42" customHeight="1">
      <c r="A34" s="3">
        <v>21</v>
      </c>
      <c r="B34" s="94" t="s">
        <v>59</v>
      </c>
      <c r="C34" s="95"/>
      <c r="D34" s="95"/>
      <c r="E34" s="95"/>
      <c r="F34" s="96"/>
      <c r="G34" s="37" t="s">
        <v>95</v>
      </c>
      <c r="H34" s="37" t="s">
        <v>27</v>
      </c>
      <c r="I34" s="149">
        <v>5</v>
      </c>
      <c r="J34" s="54">
        <v>0</v>
      </c>
      <c r="K34" s="54">
        <f t="shared" si="0"/>
        <v>0</v>
      </c>
      <c r="L34" s="55">
        <v>0.23</v>
      </c>
      <c r="M34" s="56">
        <f t="shared" si="1"/>
        <v>0</v>
      </c>
    </row>
    <row r="35" spans="1:13" ht="42" customHeight="1">
      <c r="A35" s="3">
        <v>22</v>
      </c>
      <c r="B35" s="90" t="s">
        <v>125</v>
      </c>
      <c r="C35" s="90"/>
      <c r="D35" s="90"/>
      <c r="E35" s="90"/>
      <c r="F35" s="90"/>
      <c r="G35" s="38" t="s">
        <v>126</v>
      </c>
      <c r="H35" s="52" t="s">
        <v>27</v>
      </c>
      <c r="I35" s="149">
        <v>6</v>
      </c>
      <c r="J35" s="54">
        <v>0</v>
      </c>
      <c r="K35" s="54">
        <f t="shared" si="0"/>
        <v>0</v>
      </c>
      <c r="L35" s="55">
        <v>0.23</v>
      </c>
      <c r="M35" s="56">
        <f t="shared" si="1"/>
        <v>0</v>
      </c>
    </row>
    <row r="36" spans="1:13" ht="42" customHeight="1">
      <c r="A36" s="57">
        <v>23</v>
      </c>
      <c r="B36" s="81" t="s">
        <v>131</v>
      </c>
      <c r="C36" s="82"/>
      <c r="D36" s="82"/>
      <c r="E36" s="82"/>
      <c r="F36" s="82"/>
      <c r="G36" s="37" t="s">
        <v>132</v>
      </c>
      <c r="H36" s="37" t="s">
        <v>63</v>
      </c>
      <c r="I36" s="149">
        <v>6</v>
      </c>
      <c r="J36" s="54">
        <v>0</v>
      </c>
      <c r="K36" s="54">
        <f t="shared" si="0"/>
        <v>0</v>
      </c>
      <c r="L36" s="55">
        <v>0.23</v>
      </c>
      <c r="M36" s="56">
        <f t="shared" si="1"/>
        <v>0</v>
      </c>
    </row>
    <row r="37" spans="1:13" ht="26.25" customHeight="1">
      <c r="A37" s="25"/>
      <c r="B37" s="104" t="s">
        <v>47</v>
      </c>
      <c r="C37" s="105"/>
      <c r="D37" s="105"/>
      <c r="E37" s="105"/>
      <c r="F37" s="105"/>
      <c r="G37" s="160"/>
      <c r="H37" s="161"/>
      <c r="I37" s="162"/>
      <c r="J37" s="56"/>
      <c r="K37" s="54"/>
      <c r="L37" s="55"/>
      <c r="M37" s="56"/>
    </row>
    <row r="38" spans="1:13" ht="120" customHeight="1">
      <c r="A38" s="3">
        <v>23</v>
      </c>
      <c r="B38" s="145" t="s">
        <v>20</v>
      </c>
      <c r="C38" s="146"/>
      <c r="D38" s="146"/>
      <c r="E38" s="146"/>
      <c r="F38" s="147"/>
      <c r="G38" s="58" t="s">
        <v>39</v>
      </c>
      <c r="H38" s="59" t="s">
        <v>4</v>
      </c>
      <c r="I38" s="149">
        <v>86</v>
      </c>
      <c r="J38" s="56">
        <v>0</v>
      </c>
      <c r="K38" s="54">
        <f t="shared" si="0"/>
        <v>0</v>
      </c>
      <c r="L38" s="55">
        <v>0.23</v>
      </c>
      <c r="M38" s="56">
        <f t="shared" si="1"/>
        <v>0</v>
      </c>
    </row>
    <row r="39" spans="1:13" ht="96" customHeight="1">
      <c r="A39" s="3">
        <v>24</v>
      </c>
      <c r="B39" s="145" t="s">
        <v>55</v>
      </c>
      <c r="C39" s="146"/>
      <c r="D39" s="146"/>
      <c r="E39" s="146"/>
      <c r="F39" s="147"/>
      <c r="G39" s="6" t="s">
        <v>82</v>
      </c>
      <c r="H39" s="8" t="s">
        <v>4</v>
      </c>
      <c r="I39" s="149">
        <v>22.5</v>
      </c>
      <c r="J39" s="56">
        <v>0</v>
      </c>
      <c r="K39" s="54">
        <f t="shared" si="0"/>
        <v>0</v>
      </c>
      <c r="L39" s="55">
        <v>0.23</v>
      </c>
      <c r="M39" s="56">
        <f t="shared" si="1"/>
        <v>0</v>
      </c>
    </row>
    <row r="40" spans="1:13" ht="96" customHeight="1">
      <c r="A40" s="3">
        <v>25</v>
      </c>
      <c r="B40" s="145" t="s">
        <v>58</v>
      </c>
      <c r="C40" s="146"/>
      <c r="D40" s="146"/>
      <c r="E40" s="146"/>
      <c r="F40" s="147"/>
      <c r="G40" s="6" t="s">
        <v>93</v>
      </c>
      <c r="H40" s="8" t="s">
        <v>4</v>
      </c>
      <c r="I40" s="149">
        <v>2</v>
      </c>
      <c r="J40" s="56">
        <v>0</v>
      </c>
      <c r="K40" s="54">
        <f t="shared" si="0"/>
        <v>0</v>
      </c>
      <c r="L40" s="55">
        <v>0.23</v>
      </c>
      <c r="M40" s="56">
        <f t="shared" si="1"/>
        <v>0</v>
      </c>
    </row>
    <row r="41" spans="1:13" ht="60.75" customHeight="1">
      <c r="A41" s="3">
        <v>26</v>
      </c>
      <c r="B41" s="91" t="s">
        <v>40</v>
      </c>
      <c r="C41" s="92"/>
      <c r="D41" s="92"/>
      <c r="E41" s="92"/>
      <c r="F41" s="93"/>
      <c r="G41" s="6" t="s">
        <v>41</v>
      </c>
      <c r="H41" s="8" t="s">
        <v>4</v>
      </c>
      <c r="I41" s="149">
        <v>30</v>
      </c>
      <c r="J41" s="62">
        <v>0</v>
      </c>
      <c r="K41" s="54">
        <f t="shared" si="0"/>
        <v>0</v>
      </c>
      <c r="L41" s="55">
        <v>0.23</v>
      </c>
      <c r="M41" s="62">
        <f t="shared" si="1"/>
        <v>0</v>
      </c>
    </row>
    <row r="42" spans="1:13" ht="45.75" customHeight="1">
      <c r="A42" s="3">
        <v>27</v>
      </c>
      <c r="B42" s="91" t="s">
        <v>42</v>
      </c>
      <c r="C42" s="92"/>
      <c r="D42" s="92"/>
      <c r="E42" s="92"/>
      <c r="F42" s="93"/>
      <c r="G42" s="21" t="s">
        <v>89</v>
      </c>
      <c r="H42" s="8" t="s">
        <v>27</v>
      </c>
      <c r="I42" s="149">
        <v>80</v>
      </c>
      <c r="J42" s="62">
        <v>0</v>
      </c>
      <c r="K42" s="54">
        <f t="shared" si="0"/>
        <v>0</v>
      </c>
      <c r="L42" s="55">
        <v>0.23</v>
      </c>
      <c r="M42" s="62">
        <f t="shared" si="1"/>
        <v>0</v>
      </c>
    </row>
    <row r="43" spans="1:13" ht="54" customHeight="1">
      <c r="A43" s="3">
        <v>28</v>
      </c>
      <c r="B43" s="91" t="s">
        <v>43</v>
      </c>
      <c r="C43" s="92"/>
      <c r="D43" s="92"/>
      <c r="E43" s="92"/>
      <c r="F43" s="93"/>
      <c r="G43" s="21" t="s">
        <v>112</v>
      </c>
      <c r="H43" s="8" t="s">
        <v>4</v>
      </c>
      <c r="I43" s="149">
        <v>5</v>
      </c>
      <c r="J43" s="62">
        <v>0</v>
      </c>
      <c r="K43" s="54">
        <f t="shared" si="0"/>
        <v>0</v>
      </c>
      <c r="L43" s="55">
        <v>0.23</v>
      </c>
      <c r="M43" s="62">
        <f t="shared" si="1"/>
        <v>0</v>
      </c>
    </row>
    <row r="44" spans="1:13" ht="48.75" customHeight="1">
      <c r="A44" s="3">
        <v>29</v>
      </c>
      <c r="B44" s="91" t="s">
        <v>44</v>
      </c>
      <c r="C44" s="92"/>
      <c r="D44" s="92"/>
      <c r="E44" s="92"/>
      <c r="F44" s="93"/>
      <c r="G44" s="21" t="s">
        <v>45</v>
      </c>
      <c r="H44" s="8" t="s">
        <v>4</v>
      </c>
      <c r="I44" s="149">
        <v>20</v>
      </c>
      <c r="J44" s="62">
        <v>0</v>
      </c>
      <c r="K44" s="54">
        <f t="shared" si="0"/>
        <v>0</v>
      </c>
      <c r="L44" s="55">
        <v>0.23</v>
      </c>
      <c r="M44" s="62">
        <f t="shared" si="1"/>
        <v>0</v>
      </c>
    </row>
    <row r="45" spans="1:13" ht="83.25" customHeight="1">
      <c r="A45" s="3">
        <v>30</v>
      </c>
      <c r="B45" s="145" t="s">
        <v>56</v>
      </c>
      <c r="C45" s="146"/>
      <c r="D45" s="146"/>
      <c r="E45" s="146"/>
      <c r="F45" s="147"/>
      <c r="G45" s="21" t="s">
        <v>92</v>
      </c>
      <c r="H45" s="8" t="s">
        <v>91</v>
      </c>
      <c r="I45" s="149">
        <v>8</v>
      </c>
      <c r="J45" s="62">
        <v>0</v>
      </c>
      <c r="K45" s="54">
        <f t="shared" si="0"/>
        <v>0</v>
      </c>
      <c r="L45" s="55">
        <v>0.23</v>
      </c>
      <c r="M45" s="62">
        <f t="shared" si="1"/>
        <v>0</v>
      </c>
    </row>
    <row r="46" spans="1:13" ht="48.75" customHeight="1">
      <c r="A46" s="3">
        <v>31</v>
      </c>
      <c r="B46" s="86" t="s">
        <v>46</v>
      </c>
      <c r="C46" s="87"/>
      <c r="D46" s="87"/>
      <c r="E46" s="87"/>
      <c r="F46" s="88"/>
      <c r="G46" s="36" t="s">
        <v>90</v>
      </c>
      <c r="H46" s="24" t="s">
        <v>54</v>
      </c>
      <c r="I46" s="149">
        <v>8</v>
      </c>
      <c r="J46" s="62">
        <v>0</v>
      </c>
      <c r="K46" s="54">
        <f t="shared" si="0"/>
        <v>0</v>
      </c>
      <c r="L46" s="55">
        <v>0.23</v>
      </c>
      <c r="M46" s="62">
        <f t="shared" si="1"/>
        <v>0</v>
      </c>
    </row>
    <row r="47" spans="1:13" ht="48.75" customHeight="1">
      <c r="A47" s="3">
        <v>32</v>
      </c>
      <c r="B47" s="86" t="s">
        <v>46</v>
      </c>
      <c r="C47" s="87"/>
      <c r="D47" s="87"/>
      <c r="E47" s="87"/>
      <c r="F47" s="88"/>
      <c r="G47" s="50" t="s">
        <v>113</v>
      </c>
      <c r="H47" s="37" t="s">
        <v>4</v>
      </c>
      <c r="I47" s="149">
        <v>5</v>
      </c>
      <c r="J47" s="62">
        <v>0</v>
      </c>
      <c r="K47" s="54">
        <f t="shared" si="0"/>
        <v>0</v>
      </c>
      <c r="L47" s="55">
        <v>0.23</v>
      </c>
      <c r="M47" s="62">
        <f t="shared" si="1"/>
        <v>0</v>
      </c>
    </row>
    <row r="48" spans="1:13" ht="48.75" customHeight="1">
      <c r="A48" s="3">
        <v>33</v>
      </c>
      <c r="B48" s="97" t="s">
        <v>75</v>
      </c>
      <c r="C48" s="97"/>
      <c r="D48" s="97"/>
      <c r="E48" s="97"/>
      <c r="F48" s="97"/>
      <c r="G48" s="42" t="s">
        <v>76</v>
      </c>
      <c r="H48" s="37" t="s">
        <v>63</v>
      </c>
      <c r="I48" s="149">
        <v>26</v>
      </c>
      <c r="J48" s="62">
        <v>0</v>
      </c>
      <c r="K48" s="54">
        <f t="shared" si="0"/>
        <v>0</v>
      </c>
      <c r="L48" s="55">
        <v>0.23</v>
      </c>
      <c r="M48" s="62">
        <f t="shared" si="1"/>
        <v>0</v>
      </c>
    </row>
    <row r="49" spans="1:13" ht="47.25" customHeight="1">
      <c r="A49" s="3">
        <v>34</v>
      </c>
      <c r="B49" s="98" t="s">
        <v>57</v>
      </c>
      <c r="C49" s="99"/>
      <c r="D49" s="99"/>
      <c r="E49" s="99"/>
      <c r="F49" s="100"/>
      <c r="G49" s="38" t="s">
        <v>81</v>
      </c>
      <c r="H49" s="38" t="s">
        <v>4</v>
      </c>
      <c r="I49" s="149">
        <v>16</v>
      </c>
      <c r="J49" s="62">
        <v>0</v>
      </c>
      <c r="K49" s="54">
        <f t="shared" si="0"/>
        <v>0</v>
      </c>
      <c r="L49" s="55">
        <v>0.23</v>
      </c>
      <c r="M49" s="62">
        <f t="shared" si="1"/>
        <v>0</v>
      </c>
    </row>
    <row r="50" spans="1:13" ht="42" customHeight="1">
      <c r="A50" s="3">
        <v>35</v>
      </c>
      <c r="B50" s="94" t="s">
        <v>78</v>
      </c>
      <c r="C50" s="95"/>
      <c r="D50" s="95"/>
      <c r="E50" s="95"/>
      <c r="F50" s="96"/>
      <c r="G50" s="38" t="s">
        <v>79</v>
      </c>
      <c r="H50" s="38" t="s">
        <v>63</v>
      </c>
      <c r="I50" s="149">
        <v>30</v>
      </c>
      <c r="J50" s="62">
        <v>0</v>
      </c>
      <c r="K50" s="54">
        <f t="shared" si="0"/>
        <v>0</v>
      </c>
      <c r="L50" s="55">
        <v>0.23</v>
      </c>
      <c r="M50" s="62">
        <f t="shared" si="1"/>
        <v>0</v>
      </c>
    </row>
    <row r="51" spans="1:13" s="2" customFormat="1" ht="30">
      <c r="A51" s="3">
        <v>36</v>
      </c>
      <c r="B51" s="83" t="s">
        <v>61</v>
      </c>
      <c r="C51" s="84"/>
      <c r="D51" s="84"/>
      <c r="E51" s="84"/>
      <c r="F51" s="85"/>
      <c r="G51" s="41" t="s">
        <v>67</v>
      </c>
      <c r="H51" s="40" t="s">
        <v>4</v>
      </c>
      <c r="I51" s="154">
        <v>10</v>
      </c>
      <c r="J51" s="62">
        <v>0</v>
      </c>
      <c r="K51" s="54">
        <f t="shared" si="0"/>
        <v>0</v>
      </c>
      <c r="L51" s="55">
        <v>0.23</v>
      </c>
      <c r="M51" s="62">
        <f t="shared" si="1"/>
        <v>0</v>
      </c>
    </row>
    <row r="52" spans="1:13" ht="42" customHeight="1">
      <c r="A52" s="3">
        <v>37</v>
      </c>
      <c r="B52" s="101" t="s">
        <v>60</v>
      </c>
      <c r="C52" s="102"/>
      <c r="D52" s="102"/>
      <c r="E52" s="102"/>
      <c r="F52" s="103"/>
      <c r="G52" s="39" t="s">
        <v>66</v>
      </c>
      <c r="H52" s="39" t="s">
        <v>4</v>
      </c>
      <c r="I52" s="149">
        <v>10</v>
      </c>
      <c r="J52" s="62">
        <v>0</v>
      </c>
      <c r="K52" s="54">
        <f t="shared" si="0"/>
        <v>0</v>
      </c>
      <c r="L52" s="55">
        <v>0.23</v>
      </c>
      <c r="M52" s="62">
        <f t="shared" si="1"/>
        <v>0</v>
      </c>
    </row>
    <row r="53" spans="1:13" ht="42" customHeight="1">
      <c r="A53" s="3">
        <v>38</v>
      </c>
      <c r="B53" s="94" t="s">
        <v>68</v>
      </c>
      <c r="C53" s="95"/>
      <c r="D53" s="95"/>
      <c r="E53" s="95"/>
      <c r="F53" s="96"/>
      <c r="G53" s="37" t="s">
        <v>69</v>
      </c>
      <c r="H53" s="37" t="s">
        <v>4</v>
      </c>
      <c r="I53" s="149">
        <v>5</v>
      </c>
      <c r="J53" s="62">
        <v>0</v>
      </c>
      <c r="K53" s="54">
        <f t="shared" si="0"/>
        <v>0</v>
      </c>
      <c r="L53" s="55">
        <v>0.23</v>
      </c>
      <c r="M53" s="62">
        <f t="shared" si="1"/>
        <v>0</v>
      </c>
    </row>
    <row r="54" spans="1:13" ht="42" customHeight="1">
      <c r="A54" s="3">
        <v>39</v>
      </c>
      <c r="B54" s="94" t="s">
        <v>87</v>
      </c>
      <c r="C54" s="95"/>
      <c r="D54" s="95"/>
      <c r="E54" s="95"/>
      <c r="F54" s="96"/>
      <c r="G54" s="37" t="s">
        <v>88</v>
      </c>
      <c r="H54" s="37" t="s">
        <v>63</v>
      </c>
      <c r="I54" s="149">
        <v>50</v>
      </c>
      <c r="J54" s="62">
        <v>0</v>
      </c>
      <c r="K54" s="54">
        <f t="shared" si="0"/>
        <v>0</v>
      </c>
      <c r="L54" s="55">
        <v>0.23</v>
      </c>
      <c r="M54" s="62">
        <f t="shared" si="1"/>
        <v>0</v>
      </c>
    </row>
    <row r="55" spans="1:13" ht="42" customHeight="1">
      <c r="A55" s="3">
        <v>40</v>
      </c>
      <c r="B55" s="94" t="s">
        <v>71</v>
      </c>
      <c r="C55" s="95"/>
      <c r="D55" s="95"/>
      <c r="E55" s="95"/>
      <c r="F55" s="96"/>
      <c r="G55" s="37" t="s">
        <v>72</v>
      </c>
      <c r="H55" s="37" t="s">
        <v>63</v>
      </c>
      <c r="I55" s="149">
        <v>10</v>
      </c>
      <c r="J55" s="62">
        <v>0</v>
      </c>
      <c r="K55" s="54">
        <f t="shared" si="0"/>
        <v>0</v>
      </c>
      <c r="L55" s="55">
        <v>0.23</v>
      </c>
      <c r="M55" s="62">
        <f t="shared" si="1"/>
        <v>0</v>
      </c>
    </row>
    <row r="56" spans="1:13" ht="42" customHeight="1">
      <c r="A56" s="3">
        <v>41</v>
      </c>
      <c r="B56" s="94" t="s">
        <v>64</v>
      </c>
      <c r="C56" s="95"/>
      <c r="D56" s="95"/>
      <c r="E56" s="95"/>
      <c r="F56" s="96"/>
      <c r="G56" s="37" t="s">
        <v>73</v>
      </c>
      <c r="H56" s="37" t="s">
        <v>4</v>
      </c>
      <c r="I56" s="149">
        <v>31.5</v>
      </c>
      <c r="J56" s="62">
        <v>0</v>
      </c>
      <c r="K56" s="54">
        <f t="shared" si="0"/>
        <v>0</v>
      </c>
      <c r="L56" s="55">
        <v>0.23</v>
      </c>
      <c r="M56" s="62">
        <f t="shared" si="1"/>
        <v>0</v>
      </c>
    </row>
    <row r="57" spans="1:13" ht="42" customHeight="1">
      <c r="A57" s="3">
        <v>42</v>
      </c>
      <c r="B57" s="94" t="s">
        <v>64</v>
      </c>
      <c r="C57" s="95"/>
      <c r="D57" s="95"/>
      <c r="E57" s="95"/>
      <c r="F57" s="96"/>
      <c r="G57" s="37" t="s">
        <v>74</v>
      </c>
      <c r="H57" s="37" t="s">
        <v>4</v>
      </c>
      <c r="I57" s="149">
        <v>5</v>
      </c>
      <c r="J57" s="62">
        <v>0</v>
      </c>
      <c r="K57" s="54">
        <f t="shared" si="0"/>
        <v>0</v>
      </c>
      <c r="L57" s="55">
        <v>0.23</v>
      </c>
      <c r="M57" s="62">
        <f t="shared" si="1"/>
        <v>0</v>
      </c>
    </row>
    <row r="58" spans="1:13" ht="42" customHeight="1">
      <c r="A58" s="3">
        <v>43</v>
      </c>
      <c r="B58" s="94" t="s">
        <v>65</v>
      </c>
      <c r="C58" s="95"/>
      <c r="D58" s="95"/>
      <c r="E58" s="95"/>
      <c r="F58" s="96"/>
      <c r="G58" s="37" t="s">
        <v>77</v>
      </c>
      <c r="H58" s="37" t="s">
        <v>4</v>
      </c>
      <c r="I58" s="149">
        <v>300</v>
      </c>
      <c r="J58" s="62">
        <v>0</v>
      </c>
      <c r="K58" s="54">
        <f t="shared" si="0"/>
        <v>0</v>
      </c>
      <c r="L58" s="55">
        <v>0.23</v>
      </c>
      <c r="M58" s="62">
        <f t="shared" si="1"/>
        <v>0</v>
      </c>
    </row>
    <row r="59" spans="1:13" ht="42" customHeight="1">
      <c r="A59" s="3">
        <v>44</v>
      </c>
      <c r="B59" s="94" t="s">
        <v>61</v>
      </c>
      <c r="C59" s="95"/>
      <c r="D59" s="95"/>
      <c r="E59" s="95"/>
      <c r="F59" s="96"/>
      <c r="G59" s="37" t="s">
        <v>80</v>
      </c>
      <c r="H59" s="37" t="s">
        <v>63</v>
      </c>
      <c r="I59" s="149">
        <v>4</v>
      </c>
      <c r="J59" s="62">
        <v>0</v>
      </c>
      <c r="K59" s="54">
        <f t="shared" si="0"/>
        <v>0</v>
      </c>
      <c r="L59" s="55">
        <v>0.23</v>
      </c>
      <c r="M59" s="62">
        <v>0</v>
      </c>
    </row>
    <row r="60" spans="1:13" ht="42" customHeight="1">
      <c r="A60" s="3">
        <v>45</v>
      </c>
      <c r="B60" s="94" t="s">
        <v>83</v>
      </c>
      <c r="C60" s="95"/>
      <c r="D60" s="95"/>
      <c r="E60" s="95"/>
      <c r="F60" s="96"/>
      <c r="G60" s="37" t="s">
        <v>84</v>
      </c>
      <c r="H60" s="37" t="s">
        <v>63</v>
      </c>
      <c r="I60" s="149">
        <v>72</v>
      </c>
      <c r="J60" s="62">
        <v>0</v>
      </c>
      <c r="K60" s="54">
        <f t="shared" si="0"/>
        <v>0</v>
      </c>
      <c r="L60" s="55">
        <v>0.23</v>
      </c>
      <c r="M60" s="62">
        <f t="shared" si="1"/>
        <v>0</v>
      </c>
    </row>
    <row r="61" spans="1:13" ht="32.25" customHeight="1">
      <c r="A61" s="3">
        <v>46</v>
      </c>
      <c r="B61" s="116" t="s">
        <v>85</v>
      </c>
      <c r="C61" s="117"/>
      <c r="D61" s="117"/>
      <c r="E61" s="117"/>
      <c r="F61" s="117"/>
      <c r="G61" s="35" t="s">
        <v>96</v>
      </c>
      <c r="H61" s="35" t="s">
        <v>27</v>
      </c>
      <c r="I61" s="149">
        <v>5</v>
      </c>
      <c r="J61" s="62">
        <v>0</v>
      </c>
      <c r="K61" s="54">
        <f t="shared" si="0"/>
        <v>0</v>
      </c>
      <c r="L61" s="55">
        <v>0.23</v>
      </c>
      <c r="M61" s="62">
        <f t="shared" si="1"/>
        <v>0</v>
      </c>
    </row>
    <row r="62" spans="1:13" ht="32.25" customHeight="1">
      <c r="A62" s="3">
        <v>47</v>
      </c>
      <c r="B62" s="115" t="s">
        <v>98</v>
      </c>
      <c r="C62" s="115"/>
      <c r="D62" s="115"/>
      <c r="E62" s="115"/>
      <c r="F62" s="115"/>
      <c r="G62" s="35" t="s">
        <v>99</v>
      </c>
      <c r="H62" s="35" t="s">
        <v>27</v>
      </c>
      <c r="I62" s="149">
        <v>5</v>
      </c>
      <c r="J62" s="62">
        <v>0</v>
      </c>
      <c r="K62" s="54">
        <f t="shared" si="0"/>
        <v>0</v>
      </c>
      <c r="L62" s="55">
        <v>0.23</v>
      </c>
      <c r="M62" s="62">
        <f t="shared" si="1"/>
        <v>0</v>
      </c>
    </row>
    <row r="63" spans="1:13" ht="32.25" customHeight="1">
      <c r="A63" s="3">
        <v>48</v>
      </c>
      <c r="B63" s="115" t="s">
        <v>100</v>
      </c>
      <c r="C63" s="115"/>
      <c r="D63" s="115"/>
      <c r="E63" s="115"/>
      <c r="F63" s="115"/>
      <c r="G63" s="35" t="s">
        <v>101</v>
      </c>
      <c r="H63" s="35" t="s">
        <v>27</v>
      </c>
      <c r="I63" s="149">
        <v>2.5</v>
      </c>
      <c r="J63" s="163">
        <v>0</v>
      </c>
      <c r="K63" s="165">
        <f t="shared" si="0"/>
        <v>0</v>
      </c>
      <c r="L63" s="166">
        <v>0.23</v>
      </c>
      <c r="M63" s="167">
        <f t="shared" si="1"/>
        <v>0</v>
      </c>
    </row>
    <row r="64" spans="1:13" ht="41.25" customHeight="1">
      <c r="A64" s="2"/>
      <c r="B64" s="2"/>
      <c r="C64" s="2"/>
      <c r="D64" s="2"/>
      <c r="E64" s="2"/>
      <c r="F64" s="2"/>
      <c r="G64" s="164" t="s">
        <v>140</v>
      </c>
      <c r="H64" s="164"/>
      <c r="I64" s="164"/>
      <c r="J64" s="164"/>
      <c r="K64" s="63">
        <f>SUM(K6:K63)</f>
        <v>0</v>
      </c>
      <c r="L64" s="168" t="s">
        <v>137</v>
      </c>
      <c r="M64" s="169">
        <f>SUM(M6:M63)</f>
        <v>0</v>
      </c>
    </row>
    <row r="65" spans="1:8" ht="15.75">
      <c r="A65" s="141"/>
      <c r="B65" s="141"/>
      <c r="C65" s="141"/>
      <c r="D65" s="141"/>
      <c r="E65" s="141"/>
      <c r="F65" s="141"/>
      <c r="G65" s="141"/>
      <c r="H65" s="141"/>
    </row>
    <row r="66" spans="1:10" ht="18" customHeight="1">
      <c r="A66" s="33"/>
      <c r="B66" s="31"/>
      <c r="C66" s="29" t="s">
        <v>114</v>
      </c>
      <c r="D66" s="30" t="s">
        <v>115</v>
      </c>
      <c r="E66" s="30"/>
      <c r="F66" s="31"/>
      <c r="G66" s="31"/>
      <c r="H66" s="31"/>
      <c r="I66" s="155"/>
      <c r="J66" s="31"/>
    </row>
    <row r="67" spans="1:10" ht="15.75" customHeight="1">
      <c r="A67" s="34"/>
      <c r="B67" s="34"/>
      <c r="C67" s="51"/>
      <c r="D67" s="32" t="s">
        <v>116</v>
      </c>
      <c r="E67" s="32"/>
      <c r="F67" s="32"/>
      <c r="G67" s="32"/>
      <c r="H67" s="32"/>
      <c r="I67" s="156"/>
      <c r="J67" s="32"/>
    </row>
    <row r="68" spans="3:10" ht="15.75" customHeight="1">
      <c r="C68" s="51"/>
      <c r="D68" s="140" t="s">
        <v>117</v>
      </c>
      <c r="E68" s="140"/>
      <c r="F68" s="140"/>
      <c r="G68" s="140"/>
      <c r="H68" s="140"/>
      <c r="I68" s="140"/>
      <c r="J68" s="140"/>
    </row>
    <row r="69" spans="3:10" ht="15.75" customHeight="1">
      <c r="C69" s="51"/>
      <c r="D69" s="140" t="s">
        <v>118</v>
      </c>
      <c r="E69" s="140"/>
      <c r="F69" s="140"/>
      <c r="G69" s="140"/>
      <c r="H69" s="140"/>
      <c r="I69" s="140"/>
      <c r="J69" s="140"/>
    </row>
    <row r="70" spans="3:10" ht="15.75" customHeight="1">
      <c r="C70" s="51"/>
      <c r="D70" s="140" t="s">
        <v>119</v>
      </c>
      <c r="E70" s="140"/>
      <c r="F70" s="140"/>
      <c r="G70" s="140"/>
      <c r="H70" s="140"/>
      <c r="I70" s="156"/>
      <c r="J70" s="32"/>
    </row>
    <row r="71" spans="3:10" ht="15.75" customHeight="1">
      <c r="C71" s="51"/>
      <c r="D71" s="32" t="s">
        <v>120</v>
      </c>
      <c r="E71" s="32"/>
      <c r="F71" s="32"/>
      <c r="G71" s="32"/>
      <c r="H71" s="32"/>
      <c r="I71" s="156"/>
      <c r="J71" s="32"/>
    </row>
    <row r="72" spans="3:10" ht="15.75" customHeight="1">
      <c r="C72" s="51"/>
      <c r="D72" s="140" t="s">
        <v>121</v>
      </c>
      <c r="E72" s="140"/>
      <c r="F72" s="140"/>
      <c r="G72" s="140"/>
      <c r="H72" s="140"/>
      <c r="I72" s="140"/>
      <c r="J72" s="140"/>
    </row>
    <row r="73" spans="3:10" ht="15.75" customHeight="1">
      <c r="C73" s="51"/>
      <c r="D73" s="32"/>
      <c r="E73" s="32"/>
      <c r="F73" s="32"/>
      <c r="G73" s="32"/>
      <c r="H73" s="32"/>
      <c r="I73" s="156"/>
      <c r="J73" s="32"/>
    </row>
    <row r="74" spans="3:10" ht="15.75" customHeight="1">
      <c r="C74" s="51"/>
      <c r="D74" s="32"/>
      <c r="E74" s="32"/>
      <c r="F74" s="32"/>
      <c r="G74" s="32"/>
      <c r="H74" s="32"/>
      <c r="I74" s="156"/>
      <c r="J74" s="32"/>
    </row>
    <row r="75" spans="3:10" ht="15.75">
      <c r="C75" s="141"/>
      <c r="D75" s="141"/>
      <c r="E75" s="141"/>
      <c r="F75" s="141"/>
      <c r="G75" s="141"/>
      <c r="H75" s="141"/>
      <c r="I75" s="141"/>
      <c r="J75" s="141"/>
    </row>
    <row r="76" spans="3:10" ht="15">
      <c r="C76" s="33"/>
      <c r="D76" s="31" t="s">
        <v>122</v>
      </c>
      <c r="E76" s="33"/>
      <c r="F76" s="33"/>
      <c r="G76" s="33"/>
      <c r="H76" s="33"/>
      <c r="I76" s="157"/>
      <c r="J76" s="33"/>
    </row>
  </sheetData>
  <sheetProtection/>
  <mergeCells count="75">
    <mergeCell ref="A3:M3"/>
    <mergeCell ref="G64:J64"/>
    <mergeCell ref="D68:J68"/>
    <mergeCell ref="D69:J69"/>
    <mergeCell ref="D70:H70"/>
    <mergeCell ref="A65:H65"/>
    <mergeCell ref="B39:F39"/>
    <mergeCell ref="B45:F45"/>
    <mergeCell ref="B40:F40"/>
    <mergeCell ref="D72:J72"/>
    <mergeCell ref="C75:J75"/>
    <mergeCell ref="B18:F18"/>
    <mergeCell ref="B25:F25"/>
    <mergeCell ref="H13:H17"/>
    <mergeCell ref="B44:F44"/>
    <mergeCell ref="B38:F38"/>
    <mergeCell ref="A2:H2"/>
    <mergeCell ref="A13:A17"/>
    <mergeCell ref="G13:G17"/>
    <mergeCell ref="G6:G12"/>
    <mergeCell ref="H6:H12"/>
    <mergeCell ref="B4:F4"/>
    <mergeCell ref="A6:A12"/>
    <mergeCell ref="B13:F13"/>
    <mergeCell ref="B5:F5"/>
    <mergeCell ref="B63:F63"/>
    <mergeCell ref="B61:F61"/>
    <mergeCell ref="B6:F6"/>
    <mergeCell ref="B31:F31"/>
    <mergeCell ref="B30:F30"/>
    <mergeCell ref="B29:F29"/>
    <mergeCell ref="B21:F21"/>
    <mergeCell ref="B33:F33"/>
    <mergeCell ref="B28:F28"/>
    <mergeCell ref="B26:F26"/>
    <mergeCell ref="B59:F59"/>
    <mergeCell ref="B62:F62"/>
    <mergeCell ref="B27:F27"/>
    <mergeCell ref="B22:F22"/>
    <mergeCell ref="B23:F23"/>
    <mergeCell ref="B50:F50"/>
    <mergeCell ref="B43:F43"/>
    <mergeCell ref="B32:F32"/>
    <mergeCell ref="B34:F34"/>
    <mergeCell ref="B24:F24"/>
    <mergeCell ref="B60:F60"/>
    <mergeCell ref="B57:F57"/>
    <mergeCell ref="B56:F56"/>
    <mergeCell ref="B58:F58"/>
    <mergeCell ref="B53:F53"/>
    <mergeCell ref="B37:F37"/>
    <mergeCell ref="B35:F35"/>
    <mergeCell ref="B41:F41"/>
    <mergeCell ref="B42:F42"/>
    <mergeCell ref="B55:F55"/>
    <mergeCell ref="B48:F48"/>
    <mergeCell ref="B54:F54"/>
    <mergeCell ref="B49:F49"/>
    <mergeCell ref="B52:F52"/>
    <mergeCell ref="B20:F20"/>
    <mergeCell ref="I6:I12"/>
    <mergeCell ref="I13:I17"/>
    <mergeCell ref="B36:F36"/>
    <mergeCell ref="B51:F51"/>
    <mergeCell ref="B47:F47"/>
    <mergeCell ref="B19:F19"/>
    <mergeCell ref="B46:F46"/>
    <mergeCell ref="J13:J17"/>
    <mergeCell ref="K13:K17"/>
    <mergeCell ref="L13:L17"/>
    <mergeCell ref="M13:M17"/>
    <mergeCell ref="J6:J12"/>
    <mergeCell ref="K6:K12"/>
    <mergeCell ref="L6:L12"/>
    <mergeCell ref="M6:M12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Joanna Brzozowska</cp:lastModifiedBy>
  <cp:lastPrinted>2019-11-28T07:27:57Z</cp:lastPrinted>
  <dcterms:created xsi:type="dcterms:W3CDTF">2012-11-21T12:18:43Z</dcterms:created>
  <dcterms:modified xsi:type="dcterms:W3CDTF">2019-11-28T07:53:52Z</dcterms:modified>
  <cp:category/>
  <cp:version/>
  <cp:contentType/>
  <cp:contentStatus/>
</cp:coreProperties>
</file>