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4\ZAPYTANIA OFERTOWE\KZ_ZO_14_2024 ŚRODKI CZYSTOŚCI\ZAPYTANIE OFERTOWE\"/>
    </mc:Choice>
  </mc:AlternateContent>
  <xr:revisionPtr revIDLastSave="0" documentId="13_ncr:1_{53DEB757-8C2D-48AB-A294-A57EED9DFD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Arkusz1!$A$5:$J$106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I7" i="1" s="1"/>
  <c r="G8" i="1"/>
  <c r="G9" i="1"/>
  <c r="I9" i="1" s="1"/>
  <c r="G10" i="1"/>
  <c r="G11" i="1"/>
  <c r="G12" i="1"/>
  <c r="G13" i="1"/>
  <c r="I13" i="1" s="1"/>
  <c r="G14" i="1"/>
  <c r="I14" i="1" s="1"/>
  <c r="J14" i="1" s="1"/>
  <c r="G15" i="1"/>
  <c r="I15" i="1" s="1"/>
  <c r="G16" i="1"/>
  <c r="I16" i="1" s="1"/>
  <c r="G17" i="1"/>
  <c r="I17" i="1" s="1"/>
  <c r="G18" i="1"/>
  <c r="I18" i="1" s="1"/>
  <c r="G19" i="1"/>
  <c r="G20" i="1"/>
  <c r="I20" i="1" s="1"/>
  <c r="G21" i="1"/>
  <c r="I21" i="1" s="1"/>
  <c r="G22" i="1"/>
  <c r="I22" i="1" s="1"/>
  <c r="J22" i="1" s="1"/>
  <c r="G23" i="1"/>
  <c r="I23" i="1" s="1"/>
  <c r="G24" i="1"/>
  <c r="I24" i="1" s="1"/>
  <c r="G25" i="1"/>
  <c r="I25" i="1" s="1"/>
  <c r="G26" i="1"/>
  <c r="G27" i="1"/>
  <c r="G28" i="1"/>
  <c r="G29" i="1"/>
  <c r="G30" i="1"/>
  <c r="I30" i="1" s="1"/>
  <c r="J30" i="1" s="1"/>
  <c r="G31" i="1"/>
  <c r="I31" i="1" s="1"/>
  <c r="G32" i="1"/>
  <c r="I32" i="1" s="1"/>
  <c r="G33" i="1"/>
  <c r="I33" i="1" s="1"/>
  <c r="G34" i="1"/>
  <c r="I34" i="1" s="1"/>
  <c r="G35" i="1"/>
  <c r="G36" i="1"/>
  <c r="I36" i="1" s="1"/>
  <c r="G37" i="1"/>
  <c r="I37" i="1" s="1"/>
  <c r="J37" i="1" s="1"/>
  <c r="G38" i="1"/>
  <c r="I38" i="1" s="1"/>
  <c r="G40" i="1"/>
  <c r="G41" i="1"/>
  <c r="I41" i="1" s="1"/>
  <c r="G42" i="1"/>
  <c r="G43" i="1"/>
  <c r="G44" i="1"/>
  <c r="I44" i="1" s="1"/>
  <c r="G45" i="1"/>
  <c r="I45" i="1" s="1"/>
  <c r="J45" i="1" s="1"/>
  <c r="G46" i="1"/>
  <c r="I46" i="1" s="1"/>
  <c r="G47" i="1"/>
  <c r="I47" i="1" s="1"/>
  <c r="G48" i="1"/>
  <c r="I48" i="1" s="1"/>
  <c r="G49" i="1"/>
  <c r="G50" i="1"/>
  <c r="I50" i="1" s="1"/>
  <c r="J50" i="1" s="1"/>
  <c r="G51" i="1"/>
  <c r="I51" i="1" s="1"/>
  <c r="G52" i="1"/>
  <c r="I52" i="1" s="1"/>
  <c r="G53" i="1"/>
  <c r="I53" i="1" s="1"/>
  <c r="G54" i="1"/>
  <c r="G55" i="1"/>
  <c r="I55" i="1" s="1"/>
  <c r="J55" i="1" s="1"/>
  <c r="G56" i="1"/>
  <c r="I56" i="1" s="1"/>
  <c r="G57" i="1"/>
  <c r="G58" i="1"/>
  <c r="I58" i="1" s="1"/>
  <c r="G59" i="1"/>
  <c r="G60" i="1"/>
  <c r="G61" i="1"/>
  <c r="G62" i="1"/>
  <c r="I62" i="1" s="1"/>
  <c r="G63" i="1"/>
  <c r="I63" i="1" s="1"/>
  <c r="J63" i="1" s="1"/>
  <c r="G64" i="1"/>
  <c r="I64" i="1" s="1"/>
  <c r="G65" i="1"/>
  <c r="I65" i="1" s="1"/>
  <c r="G66" i="1"/>
  <c r="I66" i="1" s="1"/>
  <c r="G67" i="1"/>
  <c r="G68" i="1"/>
  <c r="I68" i="1" s="1"/>
  <c r="G69" i="1"/>
  <c r="I69" i="1" s="1"/>
  <c r="G70" i="1"/>
  <c r="I70" i="1" s="1"/>
  <c r="J70" i="1" s="1"/>
  <c r="G71" i="1"/>
  <c r="I71" i="1" s="1"/>
  <c r="G72" i="1"/>
  <c r="I72" i="1" s="1"/>
  <c r="G73" i="1"/>
  <c r="G74" i="1"/>
  <c r="I74" i="1" s="1"/>
  <c r="G75" i="1"/>
  <c r="G76" i="1"/>
  <c r="I76" i="1" s="1"/>
  <c r="J76" i="1" s="1"/>
  <c r="G77" i="1"/>
  <c r="I77" i="1" s="1"/>
  <c r="G78" i="1"/>
  <c r="I78" i="1" s="1"/>
  <c r="G79" i="1"/>
  <c r="I79" i="1" s="1"/>
  <c r="G80" i="1"/>
  <c r="I80" i="1" s="1"/>
  <c r="G81" i="1"/>
  <c r="G82" i="1"/>
  <c r="I82" i="1" s="1"/>
  <c r="G83" i="1"/>
  <c r="I83" i="1" s="1"/>
  <c r="J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39" i="1"/>
  <c r="I39" i="1" s="1"/>
  <c r="G94" i="1"/>
  <c r="I94" i="1" s="1"/>
  <c r="G95" i="1"/>
  <c r="I95" i="1" s="1"/>
  <c r="G100" i="1"/>
  <c r="I100" i="1" s="1"/>
  <c r="G101" i="1"/>
  <c r="I101" i="1" s="1"/>
  <c r="G99" i="1"/>
  <c r="I99" i="1" s="1"/>
  <c r="G96" i="1"/>
  <c r="I96" i="1" s="1"/>
  <c r="G97" i="1"/>
  <c r="I97" i="1" s="1"/>
  <c r="G98" i="1"/>
  <c r="I98" i="1" s="1"/>
  <c r="G102" i="1"/>
  <c r="I102" i="1" s="1"/>
  <c r="G103" i="1"/>
  <c r="I103" i="1" s="1"/>
  <c r="G104" i="1"/>
  <c r="I104" i="1" s="1"/>
  <c r="G105" i="1"/>
  <c r="I105" i="1" s="1"/>
  <c r="I8" i="1"/>
  <c r="J86" i="1" l="1"/>
  <c r="J85" i="1"/>
  <c r="J79" i="1"/>
  <c r="J71" i="1"/>
  <c r="J66" i="1"/>
  <c r="J58" i="1"/>
  <c r="J48" i="1"/>
  <c r="J41" i="1"/>
  <c r="J33" i="1"/>
  <c r="J25" i="1"/>
  <c r="J17" i="1"/>
  <c r="J9" i="1"/>
  <c r="J34" i="1"/>
  <c r="J78" i="1"/>
  <c r="J52" i="1"/>
  <c r="J47" i="1"/>
  <c r="J32" i="1"/>
  <c r="J24" i="1"/>
  <c r="J16" i="1"/>
  <c r="J8" i="1"/>
  <c r="J18" i="1"/>
  <c r="J65" i="1"/>
  <c r="I40" i="1"/>
  <c r="J40" i="1" s="1"/>
  <c r="I26" i="1"/>
  <c r="J26" i="1" s="1"/>
  <c r="J84" i="1"/>
  <c r="J77" i="1"/>
  <c r="J64" i="1"/>
  <c r="J56" i="1"/>
  <c r="J51" i="1"/>
  <c r="J46" i="1"/>
  <c r="J38" i="1"/>
  <c r="J31" i="1"/>
  <c r="J23" i="1"/>
  <c r="J7" i="1"/>
  <c r="J80" i="1"/>
  <c r="J72" i="1"/>
  <c r="I59" i="1"/>
  <c r="J59" i="1" s="1"/>
  <c r="I57" i="1"/>
  <c r="J57" i="1" s="1"/>
  <c r="I49" i="1"/>
  <c r="J49" i="1" s="1"/>
  <c r="I12" i="1"/>
  <c r="J12" i="1" s="1"/>
  <c r="J53" i="1"/>
  <c r="I10" i="1"/>
  <c r="J10" i="1" s="1"/>
  <c r="J15" i="1"/>
  <c r="I75" i="1"/>
  <c r="J75" i="1" s="1"/>
  <c r="I29" i="1"/>
  <c r="J29" i="1" s="1"/>
  <c r="J82" i="1"/>
  <c r="J69" i="1"/>
  <c r="J62" i="1"/>
  <c r="J44" i="1"/>
  <c r="J36" i="1"/>
  <c r="J21" i="1"/>
  <c r="J13" i="1"/>
  <c r="I61" i="1"/>
  <c r="J61" i="1" s="1"/>
  <c r="I43" i="1"/>
  <c r="J43" i="1" s="1"/>
  <c r="I28" i="1"/>
  <c r="J28" i="1" s="1"/>
  <c r="G106" i="1"/>
  <c r="J74" i="1"/>
  <c r="J68" i="1"/>
  <c r="J20" i="1"/>
  <c r="I81" i="1"/>
  <c r="J81" i="1" s="1"/>
  <c r="I73" i="1"/>
  <c r="J73" i="1" s="1"/>
  <c r="I67" i="1"/>
  <c r="J67" i="1" s="1"/>
  <c r="I60" i="1"/>
  <c r="J60" i="1" s="1"/>
  <c r="I54" i="1"/>
  <c r="J54" i="1" s="1"/>
  <c r="I42" i="1"/>
  <c r="J42" i="1" s="1"/>
  <c r="I35" i="1"/>
  <c r="J35" i="1" s="1"/>
  <c r="I27" i="1"/>
  <c r="J27" i="1" s="1"/>
  <c r="I19" i="1"/>
  <c r="J19" i="1" s="1"/>
  <c r="I11" i="1"/>
  <c r="J11" i="1" s="1"/>
  <c r="I6" i="1"/>
  <c r="J6" i="1" s="1"/>
  <c r="J87" i="1"/>
  <c r="J89" i="1"/>
  <c r="J90" i="1"/>
  <c r="J91" i="1"/>
  <c r="J93" i="1"/>
  <c r="J39" i="1"/>
  <c r="J94" i="1"/>
  <c r="J100" i="1"/>
  <c r="J101" i="1"/>
  <c r="J99" i="1"/>
  <c r="J97" i="1"/>
  <c r="J98" i="1"/>
  <c r="J102" i="1"/>
  <c r="J104" i="1"/>
  <c r="J105" i="1"/>
  <c r="I106" i="1" l="1"/>
  <c r="J96" i="1"/>
  <c r="J92" i="1"/>
  <c r="J88" i="1"/>
  <c r="J95" i="1"/>
  <c r="J103" i="1"/>
  <c r="J106" i="1" l="1"/>
</calcChain>
</file>

<file path=xl/sharedStrings.xml><?xml version="1.0" encoding="utf-8"?>
<sst xmlns="http://schemas.openxmlformats.org/spreadsheetml/2006/main" count="312" uniqueCount="206">
  <si>
    <t>szt.</t>
  </si>
  <si>
    <t>Poz.</t>
  </si>
  <si>
    <t>j.m.</t>
  </si>
  <si>
    <t>Liczba szt.</t>
  </si>
  <si>
    <t>ŁĄCZNIE</t>
  </si>
  <si>
    <t>Wartość netto [zł]</t>
  </si>
  <si>
    <t>VAT [%]</t>
  </si>
  <si>
    <t>opak.</t>
  </si>
  <si>
    <t xml:space="preserve">Cena j. netto
</t>
  </si>
  <si>
    <t>x</t>
  </si>
  <si>
    <t>Kwota VAT [zł]</t>
  </si>
  <si>
    <t>Wartość brutto [zł]</t>
  </si>
  <si>
    <t>Krem do rąk</t>
  </si>
  <si>
    <t>Odkamieniacz w płynie do ekspresu De Longhi</t>
  </si>
  <si>
    <t>Odkamieniacz w tabletkach JURA do wszystkich ekspresów ciśnieniowych</t>
  </si>
  <si>
    <t>Pasta BHP z piaskiem 0,5kg</t>
  </si>
  <si>
    <t xml:space="preserve">Ręcznik kuchenny dwuwarstwowy </t>
  </si>
  <si>
    <t>Rękawice jednorazowe nitrylowe</t>
  </si>
  <si>
    <t xml:space="preserve">Szufelka metalowa </t>
  </si>
  <si>
    <t>Nazwa przedmiotu zamówienia</t>
  </si>
  <si>
    <t>Worki na śmieci 60 L z taśmą LD/HD</t>
  </si>
  <si>
    <t>Worki na śmieci 120 L LDPE</t>
  </si>
  <si>
    <t>Worki na śmieci 60 L LDPE</t>
  </si>
  <si>
    <t xml:space="preserve">Odkamieniacz typu Kamix </t>
  </si>
  <si>
    <t xml:space="preserve">Odświeżacz powietrza (spryskiwacz) typu Fresh Air </t>
  </si>
  <si>
    <t xml:space="preserve">Pad do maszyny 16" różne kolory typu Kastell </t>
  </si>
  <si>
    <t xml:space="preserve">Pad ręczny typu Kastell </t>
  </si>
  <si>
    <t xml:space="preserve">Papier toaletowy typu TORK SmartOne </t>
  </si>
  <si>
    <t xml:space="preserve">Papier toaletowy w składce typu KC Scott </t>
  </si>
  <si>
    <t xml:space="preserve">Preparat do bieżącego mycia powierzchni drewnianych typu Daily Clean Drewno i Panale </t>
  </si>
  <si>
    <t xml:space="preserve">Preparat do gruntownego czyszczenia posadzek 5L typu PROFIBASIC F513 </t>
  </si>
  <si>
    <t xml:space="preserve">Preparat do mycia powierzchni szklanych typu Glass Cleaner </t>
  </si>
  <si>
    <t xml:space="preserve">Preparat do mycia podłóg wodoodpornych typu Flormatik V </t>
  </si>
  <si>
    <t xml:space="preserve">Preparat do mycia podłóg 5L typu PROFIBASIC F510 </t>
  </si>
  <si>
    <t xml:space="preserve">Preparat do mycia pomieszczeń i urządzeń sanitarnych typu Profibasic S530 </t>
  </si>
  <si>
    <t xml:space="preserve">Preparat do mycia tłustych i olejowanych zabrudzeń typu Flormatik Fat </t>
  </si>
  <si>
    <t xml:space="preserve">Preparat do nabłyszczania podłóg o podwyższonej odporności na alkohole i środki dezynfekcyjne typu Akrylan High Gloss </t>
  </si>
  <si>
    <t xml:space="preserve">Preparat do usuwania kamienia z maszyn vendingowych typu Profimax SP102 </t>
  </si>
  <si>
    <t xml:space="preserve">Preparat do usuwania powłok polimerowych Stripper Ultra </t>
  </si>
  <si>
    <t xml:space="preserve">Proszek do prania kolor typu Clovin </t>
  </si>
  <si>
    <t xml:space="preserve">Proszek do prania uniwersalny typu Clovin </t>
  </si>
  <si>
    <t xml:space="preserve">Ręcznik ZZ dwuwarstwowy typu TORK </t>
  </si>
  <si>
    <t xml:space="preserve">Ręcznik w roli autocut typu KC Scott </t>
  </si>
  <si>
    <t xml:space="preserve">Ręcznik w roli typu TORK Matic </t>
  </si>
  <si>
    <t xml:space="preserve">Uniwersalny odkamieniacz typu Calc Cleaner </t>
  </si>
  <si>
    <t xml:space="preserve">Kij aluminiowy VILEDA </t>
  </si>
  <si>
    <t xml:space="preserve">Zamiatacz drewniany typu Konex </t>
  </si>
  <si>
    <t xml:space="preserve">Zmywak kuchenny typu MASTER </t>
  </si>
  <si>
    <t xml:space="preserve">Żel do dezynfekcji urządzeń sanitarnych typu SILUX WC GEL STRONG </t>
  </si>
  <si>
    <t xml:space="preserve">Żel do usuwania kamienia i rdzy w sanitariatach typu SILUX WC ACID </t>
  </si>
  <si>
    <t xml:space="preserve">Mydło toaletowe w kostce typu Damla </t>
  </si>
  <si>
    <t xml:space="preserve">Mydło w płynie antybakteryjne typu Clovin </t>
  </si>
  <si>
    <t xml:space="preserve">Mydło w płynie hipoalergiczne typu Biały Jeleń </t>
  </si>
  <si>
    <t xml:space="preserve">Mydło w płynie z dozownikiem typu Cari </t>
  </si>
  <si>
    <t xml:space="preserve">Ścierki uniwersalne typu CleanPro </t>
  </si>
  <si>
    <t xml:space="preserve">Tabletki do zmywarek typu AT HOME </t>
  </si>
  <si>
    <t xml:space="preserve">Wiadro z wyciskaczem typu CleanPro </t>
  </si>
  <si>
    <t xml:space="preserve">Kostka do WC typu General Fresh </t>
  </si>
  <si>
    <t xml:space="preserve">Sól do zmywarek typu Gut&amp;Gunstig </t>
  </si>
  <si>
    <t xml:space="preserve">Szczotka "żelazko" typu CleanPro </t>
  </si>
  <si>
    <t xml:space="preserve">Szufelka ze zmiotką typu CleanPro </t>
  </si>
  <si>
    <t xml:space="preserve">Ściągaczka do szyb z uchwytem typu Inter Team </t>
  </si>
  <si>
    <t xml:space="preserve">Ścierka tetrowa typu CleanPro </t>
  </si>
  <si>
    <t>Mop MicroWet DUOTEX</t>
  </si>
  <si>
    <t xml:space="preserve">Mop Premium Ergo DUOTEX </t>
  </si>
  <si>
    <t>Mop Premium Ergo DUOTEX</t>
  </si>
  <si>
    <t>Stelaż z wymiennym rzepem do mopa DUOTEX</t>
  </si>
  <si>
    <t>Odrdzewiacz do stali i żeliwa Fosol</t>
  </si>
  <si>
    <t>Kosz na śmieci z pedałem Curver</t>
  </si>
  <si>
    <t>Kosz uchylny z pokrywą Plafor</t>
  </si>
  <si>
    <t xml:space="preserve">Miotła trapezowa typu CleanPro </t>
  </si>
  <si>
    <t xml:space="preserve">Mop płaski duo (do stelaży speedy i kieszeniowych) typu CleanPro </t>
  </si>
  <si>
    <t xml:space="preserve">Mop płaski z tasiemką typu Intermop </t>
  </si>
  <si>
    <t xml:space="preserve">Mop płaski z mikrofazy z tasiemką typu Intermop </t>
  </si>
  <si>
    <t xml:space="preserve">Mydło pianowe typu CleanPro </t>
  </si>
  <si>
    <t>Szczotka domowa typu Konex</t>
  </si>
  <si>
    <t xml:space="preserve">Stelaż kombi do płaskich mopów z tasiemką typu Intermop </t>
  </si>
  <si>
    <t xml:space="preserve">Stelaż kieszeniowy do mopów akrylowych/bawełnianych typu CleanPro </t>
  </si>
  <si>
    <t xml:space="preserve">Stelaż speedy z magnesem do płaskich mopów speedy typu CleanPro </t>
  </si>
  <si>
    <t>Kosz uchylny typu Clict-it Curver</t>
  </si>
  <si>
    <t xml:space="preserve">Płyn do naczyń Brillant </t>
  </si>
  <si>
    <t xml:space="preserve">Rękawice lateksowe VILEDA wysoko wytrzymałe z bawełną </t>
  </si>
  <si>
    <t>Preparat do dezynfekcji i zamgławiania bez alkoholu typu Kenolox</t>
  </si>
  <si>
    <t>SPECYFIKACJA ASORTYMENTOWO - CENOWA</t>
  </si>
  <si>
    <t>Butelka Lakma ze spryskiwaczem</t>
  </si>
  <si>
    <t>Kij aluminiowy teleskopowy DUOTEX z uchwytem ergonomicznym</t>
  </si>
  <si>
    <t>Kij aluminiowy teleskopowy DUOTEX  z uchwytem ergonomicznym</t>
  </si>
  <si>
    <t>Kij drewniany do szczotek</t>
  </si>
  <si>
    <t>Kosz typu Click-it z uchylną pokrywą Curver</t>
  </si>
  <si>
    <t xml:space="preserve">Papier toaletowy Grasant </t>
  </si>
  <si>
    <t xml:space="preserve">Papier toaletowy Katrin </t>
  </si>
  <si>
    <r>
      <t>typ: "mała rolka";
kolor: szary;
ilość warstw: 1;
długość rolki: 24 m (+/- 2%);
gramatura 37-38g/m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;
materiał: makulatura;
ilość rolek w opakowaniu: 8 szt.;</t>
    </r>
  </si>
  <si>
    <t xml:space="preserve">Papier toaletowy JUMBO typu Grasant </t>
  </si>
  <si>
    <t>typ: "mała rolka";
kolor: biały;
ilość warstw: 2;
długość rolki: 18,2 m (+/- 2%);
perforacja: tak;
ilość rolek w opakowaniu: 8 szt.;
średnica rolki: ok. 11,3 cm;</t>
  </si>
  <si>
    <r>
      <t>kolor: szary;
ilość warstw: 1;
długość rolki: 130 m (+/- 5%);
gramatura 37-38g/m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;
gofr: tak;
perforacja: nie;
materiał: makulatura;
ilość rolek w opakowaniu: 12 szt.;
średnica roli: 9 - 10 cm;</t>
    </r>
  </si>
  <si>
    <t>kolor: biały;
ilość warstw: 2;
długość rolki: 207 m (+/- 5%);
ilość rolek w opakowaniu: 6 szt.;</t>
  </si>
  <si>
    <t>właściwości: delikatna dla rąk, zawierająca składniki nawilżające,
pojemność: 0,5kg</t>
  </si>
  <si>
    <t>opakowanie: butelka;
pojemność: 750 ml; 
pH: 12 - 14;
zastosowanie: środek w postaci żelu do czyszczenia urządzeń sanitarnych (umywalki, pisuary, bidety, muszle klozetowe);
właściwości: preparat o właściwościach dezynfekcyjnych (bakteriobójczych oraz grzybobójczych);
skład: chlor;</t>
  </si>
  <si>
    <t xml:space="preserve">Worki na śmieci 240 L LDPE </t>
  </si>
  <si>
    <t>Worki na śmieci 160 L LDPE</t>
  </si>
  <si>
    <t>Worki na śmieci 35 L LDPE</t>
  </si>
  <si>
    <t>pojemność: 0,5 L</t>
  </si>
  <si>
    <t>pojemność: 25 L;
materiał: tworzywo sztuczne ABS;
sposób otwierania: pedał nożny;
wymiary: 36 x 36 x 41 cm (+/- 3 cm);
zastosowanie: kosz wolno stojący, kosz nie może posiadać wiaderka wewnętrznego, bezdotykowa obsługa;
kolor: cały kosz biały/marmurek;</t>
  </si>
  <si>
    <t>pojemność: 25 L;
wymiary: 24 cm x 28 cm x 51 cm (+/- 5 cm);
materiał: tworzywo sztuczne ABS;
kolor: beżowy;</t>
  </si>
  <si>
    <t>Szczotka do WC z pojemnikiem otwartym</t>
  </si>
  <si>
    <t>wymiary: 50x80 cm;
skład: 100% bawełny;
gramatura: min. 100g</t>
  </si>
  <si>
    <t>skład: rama metalowa wzmocniona, uchwyt gumowany;
kolor: guma czarna uniwersalna;
wymiary: szer. 35 cm;</t>
  </si>
  <si>
    <t>Szufelka ze zmiotką, szufelka zakończona gumą
Długość szufelki: 32 cm;
Szerokość szufelki: 23 cm;
Długość zmiotki: 27 cm;
Szerokość zmiotki: 4 cm;</t>
  </si>
  <si>
    <t>wymiary: dł. 30 cm;
materiał: 100% mikrowłókno, rzepowy, szyty, pętelka zamknięta, skręcona;
temperatura prania: do 95°C;
ilość prań: do 700 cykli;
kurczliwość: ok. 3%;</t>
  </si>
  <si>
    <t>wymiary: dł. 47cm;
materiał: 100% mikrowłókno, rzepowy, szyty, pętelka zamknięta, skręcona;
temperatura prania: do 95°C;
ilość prań: do 700 cykli;
kurczliwość: ok. 3%;</t>
  </si>
  <si>
    <t>wymiary: dł. 1,4 m;
z gwintem do mioteł;</t>
  </si>
  <si>
    <t>wymiary: dł. 1,2 - 1,3 m;
pasujący do otworu o średnicy: 22 mm;</t>
  </si>
  <si>
    <t>wymiary: dł. 1,5 m</t>
  </si>
  <si>
    <t xml:space="preserve">wymiary: dł. 1,0 - 1,9m </t>
  </si>
  <si>
    <t>wymiary: dł. 0,5 m - 0,8 m</t>
  </si>
  <si>
    <t>wymiary: dł. 30 cm;
materiał: 100% mikrowłókno, dwie warstwy, rzepowy, szyty;
temperatura prania: do 95°C;
ilość prań: do 700 cykli;</t>
  </si>
  <si>
    <t>wymiary: dł. 47 cm;
materiał: 100% mikrowłókno, dwie warstwy, rzepowy, szyty;
temperatura prania: do 95°C;
ilość prań: do 700 cykli;</t>
  </si>
  <si>
    <t>szczotka z uchwytem, tworzywo sztuczne,
wymiary: dł. 15cm</t>
  </si>
  <si>
    <t>wymiary: dł. 23 cm z wymiennym rzepem do mopa 30cm;
skład: korpus wykonany z anodowanego aluminium, przegub wykonany z polipropylenu, taśma z rzepem;</t>
  </si>
  <si>
    <t>wymiary: dł. 40 cm z wymiennym rzepem do mopa 47cm;
skład: korpus wykonany z anodowanego aluminium, przegub wykonany z polipropylenu, taśma z rzepem;</t>
  </si>
  <si>
    <t>wymiary: 40 cm</t>
  </si>
  <si>
    <t>wymiary: 40 cm, bez kija</t>
  </si>
  <si>
    <t>wymiary: 80 cm</t>
  </si>
  <si>
    <t>pojemność: 2kg</t>
  </si>
  <si>
    <t>wymiary listka: min. 21x21 cm;
kolor: biały (min. 78% białości);
skład: celuloza z celulozą z recyklingu;
ilość warstw: 2;
ilość w opakowaniu: min. 12 bind x 250 listków = 3000 listków</t>
  </si>
  <si>
    <t>ilość w opakowaniu: 100 szt.;
rozmiary: S, M, L;</t>
  </si>
  <si>
    <t>ilość w opakowaniu: 100 - 200 szt.;
postać: tabletki;
właściwości: zapachowe, nabłyszczające, do mycia naczyń w niskich temperaturach, ochrona zmywarki przed osadzaniem kamienia, myjące, wybielające, antykorozyjne;
przeznaczenie: do wszystkich rodzajów zmywarek;</t>
  </si>
  <si>
    <t>Rękawice lateksowe bez pudrowe typu Doman</t>
  </si>
  <si>
    <t>Szufelka metalowa lakierowana;
długość: min. 24 cm;</t>
  </si>
  <si>
    <t>właściwości: okrągła szczotka i pojemnik, wykonane z wytrzymałego;
wysokość:  36,5 cm (+/-2 cm);
szerokość: 10,7 cm (+/-2 cm);
głębokość: 10,7 cm (+/-2 cm);
rodzaj włosia: sztuczne;
długość włosia: min. 25 mm;
kolor: biały;</t>
  </si>
  <si>
    <t>właściwości: prostokątne wiadro plastikowe do mopa sznurkowego;
pojemność: min. 10 L;</t>
  </si>
  <si>
    <t>kolor: czarny;
materiał: LDPE;
pojemność: 35 L;
Ilość w rolce (opakowaniu): 25 szt.;</t>
  </si>
  <si>
    <t>kolor: czarny lub niebieski;
materiał: LDPE;
pojemność: 60 L;
Ilość w rolce (opakowaniu): 25 szt.;</t>
  </si>
  <si>
    <t>kolor: czarny lub niebieski;
materiał: LDPE;
pojemność: 60 L;
Ilość w rolce (opakowaniu): 10 szt.;</t>
  </si>
  <si>
    <t>kolor: czarny;
materiał: LDPE;
pojemność: 160 L;
Ilość w rolce (opakowaniu): 25 szt.;</t>
  </si>
  <si>
    <t>kolor: czarny;
materiał: LDPE;
pojemność: 160 L;
Ilość w rolce (opakowaniu): 20 szt.;</t>
  </si>
  <si>
    <t>kolor: czarny lub niebieski;
materiał: LDPE;
pojemność: 240 L;
Ilość w rolce (opakowaniu): 20 szt.;</t>
  </si>
  <si>
    <t>wykonanie: szczotka, zamiatacz drewniany z tuleją na kij, oprawa wykonana z drewna bukowego;
zastosowanie: do prac porządkowych na ulicach, podjazdach oraz wewnątrz budynków; 
wymiary: szerokość 30 cm;</t>
  </si>
  <si>
    <t>Gąbka do naczyń, dwustronna 
wykonanie: jedna strona wykonana z pianki poliestrowej, druga strona wyposażona w szorstki pad do usuwania cięższych zabrudzeń,
zastosowanie: nie rysujący powierzchni;
ilość w opakowaniu: 5 szt.;
rozmiar jednej gąbki: 8-10 cm x 5-7 cm;</t>
  </si>
  <si>
    <r>
      <t>gramatura: min. 300 g/m2
skład: mikrofibra, min 80% poliester, min 15 % poliamid (nylon)
chłonność, odporna na temperaturę prania do 60 ° C
gramatura: min. 300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;
wymiary: 40 x 40 cm  (+/-2 cm);
</t>
    </r>
    <r>
      <rPr>
        <sz val="11"/>
        <color theme="9"/>
        <rFont val="Calibri"/>
        <family val="2"/>
        <charset val="238"/>
        <scheme val="minor"/>
      </rPr>
      <t>kolor: mix kolorów*;</t>
    </r>
    <r>
      <rPr>
        <sz val="11"/>
        <rFont val="Calibri"/>
        <family val="2"/>
        <charset val="238"/>
        <scheme val="minor"/>
      </rPr>
      <t xml:space="preserve">
konsystencja: gruba, mięsista, miękka, trwałość,
odporność na ścieranie: wysoka.</t>
    </r>
  </si>
  <si>
    <t xml:space="preserve">Meliseptol foam pure ze spryskiwaczem </t>
  </si>
  <si>
    <t>właściwości: ochronny;
skład: glicerynowo-cytrynowy z silikonem;
pojemność: 75ml;</t>
  </si>
  <si>
    <t>Miotła Eco twarda VILEDA (do stelaża poz.6)</t>
  </si>
  <si>
    <t>Kij z gwintem do mioteł VILEDA  kompatybilny ze stelażem (do stelaża poz. 14)</t>
  </si>
  <si>
    <t>wymiary: szer. 40 cm;
gramatura: 140 g;
kolor: biały;
podstawa mopa: 100% microfibra, typ mikrowłókna składający się z bardzo cienkich włókien poliestrowych i włókien poliamidowych wproporcji: włókno poliestrowe 80%, włókno poliamidowe 20% rodzaj materiałuwłókienniczego - tkany;
kieszenie mopa: 100% microfibra, typ mikrowłókna składające się z bardzo cienkich włókien poliestrowych i poliamidowych (w proporcji polyester 80%, poliamid 20% rodzaj materiału włókienniczego - tkany);
włókno: poliester, poliamid;
ścieralność: max 3%;
temp. prania: do 95°C;
temp. suszenia: max 50°C;
gwarancja prań: min. 350 cykli;</t>
  </si>
  <si>
    <t>wymiary: szer. 40 cm;
gramatura: 100 g;
kolor: biały;
podstawa mopa: 100% microfibra, typ mikrowłókna składający się z bardzo cienkich włókien poliestrowych i włókien poliamidowych wproporcji: włókno poliestrowe 80%, włókno poliamidowe 20% rodzaj materiału włókienniczego - tkany;
kieszenie mopa: 100% microfibra, typ mikrowłókna składające się z bardzo cienkich włókien poliestrowych i poliamidowych (w proporcji: polyester 80%, poliamid 20% rodzaj materiału włókienniczego - tkany);
włókno: poliester, poliamid;
ścieralność: max 3%;
temp. prania: do 95°C;
temp. suszenia: max 50°C;
gwarancja prań: min. 350 cykli;</t>
  </si>
  <si>
    <t>wymiary: szer. 40 cm;
gramatura: 100 g;
kolor: biały;
podstawa mopa: 100% microfibra, typ mikrowłókna składający się z bardzo cienkich włókien poliestrowych i włókien poliamidowych wproporcji: włókno poliestrowe 80%, włókno poliamidowe 20% rodzaj materiału włókienniczego - tkany;
kieszenie mopa: 100% microfibra, typ mikrowłókna składające się z bardzo cienkich włókien poliestrowych i poliamidowych (w proporcji: polyester 80%, poliamid 20% rodzaj materiału włókienniczego - tkany);
włókno: poliester, poliamid;
ścieralność: max 3%;
temp. prania: do 95°C;
temp. suszenia: max 50 °C;
gwarancja prań: min. 350 cykli;</t>
  </si>
  <si>
    <t>wymiary: szer. 40 cm;
gramatura: 140 g;
kolor: biały;
podstawa mopa: poliester, bawełna;
kieszenie mopa: włókno mieszane 40% poliester, 60% bawełna;
włókno: tkane;
lamówka: brak;
frędzle wewnętrzne: długość 20 mm, zamknięte, symetryczne, poliester i bawełna kolor biały surowy; ilość ściegów: 15;
frędzle zewnętrzne: długość 80 mm, zamknięte, symetryczne, bawełna poliester kolor biały surowy
ścieralność: max 3%;
temp. prania: do 95°C;
temp. suszenia: max 50°C;
gwarancja prań: min. 350 cykli;</t>
  </si>
  <si>
    <t>właściwości: szczotka chodnikowa;
skład: plastikowa, włosie sztuczne z gwintem na kij;
wymiary: 74,5 x 19 x 5 cm;</t>
  </si>
  <si>
    <t>właściwości: łącznik z gwintem, twarda miotła do zamiatania na mokro i na zewnątrz, nie ślizgające się włosie o większej średnicy i podwyższonej trwałości;
wymiary: dł. 30cm;</t>
  </si>
  <si>
    <t>właściwości: środek do dezynfekcji powierzchni i sprzętu medycznego;
pojemność: 750 ml;
opakowania: butelka;</t>
  </si>
  <si>
    <t>typ: koszyk;
gramatura: 40g (+/- 5g);</t>
  </si>
  <si>
    <t>Płyn do dezynfekcji rąk i skóry Preparat AHD 1000</t>
  </si>
  <si>
    <t>Pojemność: min. 400 g
opakowanie: butelka;
postać: granulat;</t>
  </si>
  <si>
    <t xml:space="preserve">Udrażniacz do rur typu KRET </t>
  </si>
  <si>
    <t>Pojemność: min. 500 ml
opakowanie: butelka;
postać: płynna;</t>
  </si>
  <si>
    <t>postać: płynna;
właściwości: dezynfekcja rąk, oddziaływanie na wirusy, bakterie i pleśnie, higieniczne;
pojemność: 5 L;</t>
  </si>
  <si>
    <t>pojemność: 5 L</t>
  </si>
  <si>
    <t xml:space="preserve">mydło w opakowaniu;
waga: 100g (+/- 10g) </t>
  </si>
  <si>
    <t>pojemność: 5 L
właściwości: dolewane do dozownika</t>
  </si>
  <si>
    <t xml:space="preserve">Mop sznurkowy typu Master IKA </t>
  </si>
  <si>
    <t>waga: mini 150g</t>
  </si>
  <si>
    <t>właściwości: środek do płukania naczyń i urządzeń w przemysłowych i domowych zmywarkach do naczyń, dodawany do płukania naczyń w procesie
płukania;
pojemność: 1 L;
opakowanie: butelka;</t>
  </si>
  <si>
    <t>pojemność: 50 g;
postać: proszek</t>
  </si>
  <si>
    <t>pojemność: 500 ml</t>
  </si>
  <si>
    <t>pojemność: 1 L;
opakowanie: butelka;</t>
  </si>
  <si>
    <t xml:space="preserve">Nabłyszczasz do zmywarki typu Klarspüler </t>
  </si>
  <si>
    <t>pojemność: 500 ml;
typ: z dozownikiem i pompką;</t>
  </si>
  <si>
    <t>właściwości: kwaśny środek usuwający kamień wodny, osady wapienne, mydlane oraz rdzę, do czyszczenia wszystkich zmywalnych powierzchni, takich jak: umywalki, prysznice, wanny, toalety, armatura, baterie, płytki itp. Produkt gotowy do użycia ze spryskiwaczem;
pH: 1-2;
pojemność: 500 ml;
opakowanie: butelka;</t>
  </si>
  <si>
    <t>kolor: biały;
ilość warstw: 2;
długość rolki: 207 m (+/- 5%);
ilość rolek w opakowaniu: 250 sztuk;
właściwości: zawiniętych w papierową banderolę;
wykonanie: bielony bez użycia chloru, wykonany z celulozy z dodatkiem celulozy z recyklingu, posiadający certyfikat FSC;</t>
  </si>
  <si>
    <t xml:space="preserve">Płyn do dezynfekcji rąk i skóry Preparat AHD 1000 </t>
  </si>
  <si>
    <t>postać: płynna;
właściwości: dezynfekcja rąk, oddziaływanie na wirusy, bakterie i pleśnie, higieniczne;
pojemność: 250 ml;</t>
  </si>
  <si>
    <t>właściwości: do bieżącego mycia wodoodpornych podłóg, PCV, linoleum, kamienia naturalnego, betonu, marmuru, podłóg ceramicznych, gresu, lakierowanych parkietów oraz paneli. Nie pozostawiający smug i zacieków. Stosowany w rozcieńczeniach 0,25%-2%, do mycia ręcznego jak i maszynowego;
pH: 8,5-9,5;
pojemność: 10 L;
opakowanie: kanister zawierający informację na temat pH koncentratu i zalecanych roztworów;</t>
  </si>
  <si>
    <t>właściwości: dyspersja polimerowa do nabłyszczania podłóg, przeznaczona do gumolitów, linoleum, płytek PCV i lastrika. Posiadająca właściwości antypoślizgowe, nie wymagająca polerowania. Odporna na alkohole oraz na środki dezynfekujące;
pH: 8,0-9,0;
pojemność: 10 L;
opakowanie: butelka;</t>
  </si>
  <si>
    <t>właściwości: środek do usuwania kamienia i rdzy;
skład: nie zawiera chloru, zawiera kwas solny;
zapach: leśny;
pH: 0-2;
opakowanie: butelka;
pojemność: 750 ml;</t>
  </si>
  <si>
    <t>właściwości: do mycia pomieszczeń, urządzeń sanitarnych, powierzchni (kafelki ceramiczne, porcelana, chrom, stal nierdzewna, szkło i tworzywa sztuczne np.), stosowany w rozcieńczeniach 0,40%-1%;
zapach: tak;
pH: 1-2;
pojemność: 10 L;
opakowanie: kanister zawierający informację na temat pH koncentratu i zalecanych roztworów;</t>
  </si>
  <si>
    <t>właściwości: do mycia powierzchni i przedmiotów szklanych (szkło, lustra, glazura, meble na wysoki połysk), nie pozostawia smug, usuwa uciążliwy brud (tłuszcz, ślady po palcach, kroplach deszczu);
pojemność: 1 L
opakowanie: butelka zawierająca informację na temat pH koncentratu i zalecanych roztworów;</t>
  </si>
  <si>
    <t>właściwości: skoncentrowany preparat do bieżącego mycia i pielęgnacji paneli podłogowych i ściennych, parkietów, powierzchni z drewna lakierowanego oraz płyt drewnopochodnych, nie pozostawia smug i zacieków, stosowany w rozcieńczeniach 0,5%-1%;
zapach: tak;
pH: 7,5 - 8,5;
pojemność 10 L;
opakowanie: butelka zawierające informację na temat pH koncentratu i zalecanych roztworów;</t>
  </si>
  <si>
    <t>postać: płynna;
właściwości: gotowy do użycia środek dezynfekujący na bazie kwasu mlekowego przeznaczony do  powierzchni (ścian, podłóg oraz innych powierzchni znajdujących się wewnątrz pomieszczeń, w tym łazienek i toalet), przedmiotów (blaty, deski do krojenia, noże itp.), sprzętów RTV oraz do zamgławiania;
pojemność: 1 L;
opakowanie: butelka;</t>
  </si>
  <si>
    <t>skład: skoncentrowany (0,5% - 2%), alkaliczy środek o silnym działaniu;
właściwości: do mycia podłóg wodoodpornych i odpornych na działanie mocnych alkaliów (PVC, kamień, gres, granit, żywica epoksydowa itp.), słabo pieniący się, do mycia ręcznego oraz w automatach szorująco-zbierająy, usuwający zabrudzenia olejowe, tłuszczowe i smary, a także głęboko osadzony brud;
pH: 13-14;
pojemność: 5 L;
opakowanie: kanister;</t>
  </si>
  <si>
    <t>skład: skoncentrowany (0,5% - 2%);
właściwości: środek do mycia podłóg zawierający detergenty rozpuszczalne w wodzie. Środek przeznaczony do wszelkich wodoodpornych powierzhchni (PVC, linoleum, kamień naturalny i sztukuczny, również pokrytych preparatami polimerowymi), do mycia ręcznego oraz w automatach czyszczących;
zapach: tak;
pH: 7-9;
pojemność: 5 L;
opakowanie: kanister;</t>
  </si>
  <si>
    <t>skład: skoncentrowany (1% - 10%)
właściwości: uniwersalny środek usuwający kamień i myjący przeznaczony do urządzeń z gorącą wodą, bojlerów, ekspresów do kawy i szybkowarów. Przeznaczony do przedmiotów wykonanych z mosiądzu, miedzi, cyny, stali szlachetnej i aluminium. Nie zawierający fosforanów, dopuszczony do kontaktu z żywnością.
pojemność: 1 L;
opakowanie: butelka;</t>
  </si>
  <si>
    <t>właściwości: skoncentrowany preparat do tłustych i olejowych zabrudzeń nie zawierający fosforanów, przeznaczony do czyszczenia wodoodpornych powierzchni (betonowe, PVC, kamień naturalny i sztuczny), części maszyn i silników, prania odzieży roboczej. Stosowany w rozcieńczeniach 0,5%-5%. Przeznaczony zarówno do mycia ręcznego jak i maszynowego oraz do maszyn wysokociśnieniowych;
pH: 13-14;
pojemność: 1 L
opakowanie: butelka zawierająca informację na temat pH koncentratu i zalecanych roztworów;</t>
  </si>
  <si>
    <t>skład: skoncentrowany, alkaliczny
właściwości: do gruntownego mycia mocno zabrudzonych powierzchni, usuwający stary brud, tłuszcze, pasty oraz powłoki polimerowe do podłóg kamiennych z lastriko oraz z PCV, nisko pieniący, stosowany w rozcieńczeniach: usuwanie warstw polimerowych – 5%-20%;
pH: 13,0-14,0;
pojemność: 10 L;
opakowanie: kanister zawierający informację na temat pH koncentratu i zalecanych roztworów.</t>
  </si>
  <si>
    <t>pojemność: 10kg</t>
  </si>
  <si>
    <t>Proszek do prania wykładzin Karcher RM 760-S</t>
  </si>
  <si>
    <t>opakowanie: wiaderko</t>
  </si>
  <si>
    <t>ilość warstw: 1;
kolor: biały;
wymiary listka: 19,8 cm x 350 m (+/ - 10%);
ilość w opakowaniu: 6 szt. (min. 1350 odcinków);
skład: chłonność, włókna pierwotne min 36% włókna z recyklingu 64%, wykonane w technologii UCTAD</t>
  </si>
  <si>
    <t>skład: celuloza z celulozą z recyklingu;
kolor: biały (min. 78% białości);
ilość warstw: 2;
wymiary: dł. 60 m (+/- 2%);
Ilość w rolce: 1 sztuka;</t>
  </si>
  <si>
    <t>*Zamawiający wybierze kolor lub zapach podczas jednostkowego zlecenia\
Ad. 1. Wykonawca winien wypełnić kolumnę E (cena j. netto) oraz kolumnę G (stawka VAT), a pozostałe kolumny zliczą się automatycznie</t>
  </si>
  <si>
    <t xml:space="preserve">ilość: 36 tabletek </t>
  </si>
  <si>
    <t>materiał: bawełna;
zapobiegające przenoszeniu zanieczyszczeń;
kolor: żółty;
rozmiary: L, M, S;
Pakowane po 1 parze łącznie 150 szt.</t>
  </si>
  <si>
    <t>właściwości: ściągaczka do wody
skład: plastikowy,
rozmiar: 55 cm;</t>
  </si>
  <si>
    <t>właściwości: ściągaczka do wody
skład: plastikowy,
rozmiar: 75 cm;</t>
  </si>
  <si>
    <t>Ścierka do podłogi z mikrofibry  XXL gramatura 320 S-996</t>
  </si>
  <si>
    <t>wymiary: 50x80 cm;
skład: mikrofibra;
kolor: granatowy;</t>
  </si>
  <si>
    <t>ilość warstw: 1;
kolor: biały;
wymiary listka: 21x25 cm, dł. rolki: min. 280 m;
ilość w opakowaniu: 6 szt. (min. 1200 odcinków);
skład: celuloza TAD</t>
  </si>
  <si>
    <t>Sztyl aluminiowy typu Konex</t>
  </si>
  <si>
    <t xml:space="preserve">Ściągaczka do podłogi typu CleanPro </t>
  </si>
  <si>
    <t>Ściągaczka do podłogi typu CleanPro</t>
  </si>
  <si>
    <t>pojemność: 50 L;
wymiary: 38,5 cm x 33,4 cm x 63,5 cm (+/- 5 cm);
materiał obudowy: tworzywo sztuczne ABS;
kolor: mix kolorów*;</t>
  </si>
  <si>
    <t>pojemność: 10 L;
materiał: tworzywo sztuczne ABS;
kolor: mix kolorów*;</t>
  </si>
  <si>
    <t xml:space="preserve">Gotowy do użycia odświeżacz powietrza (spryskiwacz),
wydajność: min. 600 dozowań;
pojemność: 600 ml;
trwałość zapachu min. 12 godzin;
zapach: mix zapachów* </t>
  </si>
  <si>
    <t>właściwości: do polerowania, usuwania brudu, gruntownego czyszczenia, starych powłok ochronnych;
kolor: mix kolorów*;</t>
  </si>
  <si>
    <t>właściwości: do docierki;
właściwości: 11x25 (+/- 2cm);
kolor: mix kolorów*;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</si>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</sst>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B4E"/>
      </left>
      <right/>
      <top/>
      <bottom style="thin">
        <color rgb="FF007B4E"/>
      </bottom>
      <diagonal/>
    </border>
    <border>
      <left style="thin">
        <color rgb="FF007B4E"/>
      </left>
      <right/>
      <top style="thin">
        <color rgb="FF007B4E"/>
      </top>
      <bottom/>
      <diagonal/>
    </border>
    <border>
      <left/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10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0" fillId="0" borderId="2" xfId="0" applyNumberFormat="1" applyFont="1" applyBorder="1" applyAlignment="1" applyProtection="1">
      <alignment vertical="center" wrapText="1"/>
    </xf>
    <xf numFmtId="9" fontId="0" fillId="0" borderId="2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9" fontId="0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64" fontId="0" fillId="0" borderId="16" xfId="0" applyNumberFormat="1" applyFont="1" applyBorder="1" applyAlignment="1" applyProtection="1">
      <alignment vertical="center" wrapText="1"/>
    </xf>
    <xf numFmtId="0" fontId="0" fillId="0" borderId="0" xfId="0" applyFont="1" applyAlignment="1">
      <alignment horizontal="right" vertical="center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vertical="center" wrapText="1"/>
    </xf>
    <xf numFmtId="9" fontId="2" fillId="0" borderId="2" xfId="0" applyNumberFormat="1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vertical="center" wrapText="1"/>
    </xf>
    <xf numFmtId="164" fontId="2" fillId="0" borderId="11" xfId="0" applyNumberFormat="1" applyFont="1" applyBorder="1" applyAlignment="1" applyProtection="1">
      <alignment vertical="center" wrapText="1"/>
    </xf>
    <xf numFmtId="164" fontId="0" fillId="3" borderId="13" xfId="0" applyNumberFormat="1" applyFont="1" applyFill="1" applyBorder="1" applyAlignment="1" applyProtection="1">
      <alignment horizontal="right" vertical="center"/>
      <protection locked="0"/>
    </xf>
    <xf numFmtId="164" fontId="2" fillId="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12"/>
  <sheetViews>
    <sheetView tabSelected="1" topLeftCell="A67" zoomScale="85" zoomScaleNormal="85" workbookViewId="0">
      <selection activeCell="J106" sqref="J106"/>
    </sheetView>
  </sheetViews>
  <sheetFormatPr defaultRowHeight="15" x14ac:dyDescent="0.25"/>
  <cols>
    <col min="1" max="1" width="12" style="2" customWidth="1"/>
    <col min="2" max="2" width="40.28515625" style="1" customWidth="1"/>
    <col min="3" max="3" width="48.140625" style="1" customWidth="1"/>
    <col min="4" max="5" width="12" style="2" customWidth="1"/>
    <col min="6" max="6" width="16.7109375" style="36" customWidth="1"/>
    <col min="7" max="7" width="15.7109375" style="2" customWidth="1"/>
    <col min="8" max="8" width="6.42578125" style="2" bestFit="1" customWidth="1"/>
    <col min="9" max="9" width="17.42578125" style="2" customWidth="1"/>
    <col min="10" max="10" width="17.7109375" style="2" customWidth="1"/>
    <col min="11" max="16384" width="9.140625" style="2"/>
  </cols>
  <sheetData>
    <row r="2" spans="1:10" x14ac:dyDescent="0.25">
      <c r="A2" s="51" t="s">
        <v>83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/>
    <row r="4" spans="1:10" ht="30" x14ac:dyDescent="0.25">
      <c r="A4" s="5" t="s">
        <v>1</v>
      </c>
      <c r="B4" s="6" t="s">
        <v>19</v>
      </c>
      <c r="C4" s="6" t="s">
        <v>205</v>
      </c>
      <c r="D4" s="6" t="s">
        <v>2</v>
      </c>
      <c r="E4" s="6" t="s">
        <v>3</v>
      </c>
      <c r="F4" s="37" t="s">
        <v>8</v>
      </c>
      <c r="G4" s="7" t="s">
        <v>5</v>
      </c>
      <c r="H4" s="8" t="s">
        <v>6</v>
      </c>
      <c r="I4" s="7" t="s">
        <v>10</v>
      </c>
      <c r="J4" s="9" t="s">
        <v>11</v>
      </c>
    </row>
    <row r="5" spans="1:10" s="3" customFormat="1" ht="15.75" thickBot="1" x14ac:dyDescent="0.3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52">
        <v>6</v>
      </c>
      <c r="G5" s="11">
        <v>7</v>
      </c>
      <c r="H5" s="11">
        <v>8</v>
      </c>
      <c r="I5" s="11">
        <v>9</v>
      </c>
      <c r="J5" s="12">
        <v>10</v>
      </c>
    </row>
    <row r="6" spans="1:10" x14ac:dyDescent="0.25">
      <c r="A6" s="13">
        <v>1</v>
      </c>
      <c r="B6" s="29" t="s">
        <v>84</v>
      </c>
      <c r="C6" s="14" t="s">
        <v>101</v>
      </c>
      <c r="D6" s="15" t="s">
        <v>0</v>
      </c>
      <c r="E6" s="30">
        <v>10</v>
      </c>
      <c r="F6" s="45"/>
      <c r="G6" s="35">
        <f t="shared" ref="G6:G37" si="0">F6*E6</f>
        <v>0</v>
      </c>
      <c r="H6" s="17">
        <v>0.23</v>
      </c>
      <c r="I6" s="16">
        <f>ROUND((G6*H6),2)</f>
        <v>0</v>
      </c>
      <c r="J6" s="18">
        <f>G6+I6</f>
        <v>0</v>
      </c>
    </row>
    <row r="7" spans="1:10" ht="30" x14ac:dyDescent="0.25">
      <c r="A7" s="19">
        <v>2</v>
      </c>
      <c r="B7" s="20" t="s">
        <v>85</v>
      </c>
      <c r="C7" s="20" t="s">
        <v>114</v>
      </c>
      <c r="D7" s="21" t="s">
        <v>0</v>
      </c>
      <c r="E7" s="31">
        <v>3</v>
      </c>
      <c r="F7" s="45"/>
      <c r="G7" s="35">
        <f t="shared" si="0"/>
        <v>0</v>
      </c>
      <c r="H7" s="17">
        <v>0.23</v>
      </c>
      <c r="I7" s="16">
        <f t="shared" ref="I7:I55" si="1">ROUND((G7*H7),2)</f>
        <v>0</v>
      </c>
      <c r="J7" s="18">
        <f t="shared" ref="J7:J55" si="2">G7+I7</f>
        <v>0</v>
      </c>
    </row>
    <row r="8" spans="1:10" ht="30" x14ac:dyDescent="0.25">
      <c r="A8" s="13">
        <v>3</v>
      </c>
      <c r="B8" s="20" t="s">
        <v>86</v>
      </c>
      <c r="C8" s="20" t="s">
        <v>113</v>
      </c>
      <c r="D8" s="21" t="s">
        <v>0</v>
      </c>
      <c r="E8" s="31">
        <v>3</v>
      </c>
      <c r="F8" s="45"/>
      <c r="G8" s="35">
        <f t="shared" si="0"/>
        <v>0</v>
      </c>
      <c r="H8" s="17">
        <v>0.23</v>
      </c>
      <c r="I8" s="16">
        <f t="shared" si="1"/>
        <v>0</v>
      </c>
      <c r="J8" s="18">
        <f t="shared" si="2"/>
        <v>0</v>
      </c>
    </row>
    <row r="9" spans="1:10" x14ac:dyDescent="0.25">
      <c r="A9" s="13">
        <v>4</v>
      </c>
      <c r="B9" s="20" t="s">
        <v>45</v>
      </c>
      <c r="C9" s="20" t="s">
        <v>112</v>
      </c>
      <c r="D9" s="21" t="s">
        <v>0</v>
      </c>
      <c r="E9" s="31">
        <v>10</v>
      </c>
      <c r="F9" s="45"/>
      <c r="G9" s="35">
        <f t="shared" si="0"/>
        <v>0</v>
      </c>
      <c r="H9" s="17">
        <v>0.23</v>
      </c>
      <c r="I9" s="16">
        <f t="shared" si="1"/>
        <v>0</v>
      </c>
      <c r="J9" s="18">
        <f t="shared" si="2"/>
        <v>0</v>
      </c>
    </row>
    <row r="10" spans="1:10" ht="30" x14ac:dyDescent="0.25">
      <c r="A10" s="19">
        <v>5</v>
      </c>
      <c r="B10" s="20" t="s">
        <v>87</v>
      </c>
      <c r="C10" s="20" t="s">
        <v>111</v>
      </c>
      <c r="D10" s="21" t="s">
        <v>0</v>
      </c>
      <c r="E10" s="31">
        <v>30</v>
      </c>
      <c r="F10" s="45"/>
      <c r="G10" s="35">
        <f t="shared" si="0"/>
        <v>0</v>
      </c>
      <c r="H10" s="17">
        <v>0.23</v>
      </c>
      <c r="I10" s="16">
        <f t="shared" si="1"/>
        <v>0</v>
      </c>
      <c r="J10" s="18">
        <f t="shared" si="2"/>
        <v>0</v>
      </c>
    </row>
    <row r="11" spans="1:10" ht="45" x14ac:dyDescent="0.25">
      <c r="A11" s="13">
        <v>6</v>
      </c>
      <c r="B11" s="20" t="s">
        <v>143</v>
      </c>
      <c r="C11" s="20" t="s">
        <v>110</v>
      </c>
      <c r="D11" s="21" t="s">
        <v>0</v>
      </c>
      <c r="E11" s="31">
        <v>15</v>
      </c>
      <c r="F11" s="45"/>
      <c r="G11" s="35">
        <f t="shared" si="0"/>
        <v>0</v>
      </c>
      <c r="H11" s="17">
        <v>0.23</v>
      </c>
      <c r="I11" s="16">
        <f t="shared" si="1"/>
        <v>0</v>
      </c>
      <c r="J11" s="18">
        <f t="shared" si="2"/>
        <v>0</v>
      </c>
    </row>
    <row r="12" spans="1:10" ht="30" x14ac:dyDescent="0.25">
      <c r="A12" s="13">
        <v>7</v>
      </c>
      <c r="B12" s="20" t="s">
        <v>57</v>
      </c>
      <c r="C12" s="20" t="s">
        <v>151</v>
      </c>
      <c r="D12" s="22" t="s">
        <v>0</v>
      </c>
      <c r="E12" s="31">
        <v>100</v>
      </c>
      <c r="F12" s="45"/>
      <c r="G12" s="35">
        <f t="shared" si="0"/>
        <v>0</v>
      </c>
      <c r="H12" s="17">
        <v>0.23</v>
      </c>
      <c r="I12" s="16">
        <f t="shared" si="1"/>
        <v>0</v>
      </c>
      <c r="J12" s="18">
        <f t="shared" si="2"/>
        <v>0</v>
      </c>
    </row>
    <row r="13" spans="1:10" ht="120" x14ac:dyDescent="0.25">
      <c r="A13" s="19">
        <v>8</v>
      </c>
      <c r="B13" s="20" t="s">
        <v>68</v>
      </c>
      <c r="C13" s="20" t="s">
        <v>102</v>
      </c>
      <c r="D13" s="22" t="s">
        <v>0</v>
      </c>
      <c r="E13" s="31">
        <v>15</v>
      </c>
      <c r="F13" s="45"/>
      <c r="G13" s="35">
        <f t="shared" si="0"/>
        <v>0</v>
      </c>
      <c r="H13" s="17">
        <v>0.23</v>
      </c>
      <c r="I13" s="16">
        <f t="shared" si="1"/>
        <v>0</v>
      </c>
      <c r="J13" s="18">
        <f t="shared" si="2"/>
        <v>0</v>
      </c>
    </row>
    <row r="14" spans="1:10" ht="60" x14ac:dyDescent="0.25">
      <c r="A14" s="13">
        <v>9</v>
      </c>
      <c r="B14" s="20" t="s">
        <v>88</v>
      </c>
      <c r="C14" s="20" t="s">
        <v>200</v>
      </c>
      <c r="D14" s="22" t="s">
        <v>0</v>
      </c>
      <c r="E14" s="31">
        <v>5</v>
      </c>
      <c r="F14" s="45"/>
      <c r="G14" s="35">
        <f t="shared" si="0"/>
        <v>0</v>
      </c>
      <c r="H14" s="17">
        <v>0.23</v>
      </c>
      <c r="I14" s="16">
        <f t="shared" si="1"/>
        <v>0</v>
      </c>
      <c r="J14" s="18">
        <f t="shared" si="2"/>
        <v>0</v>
      </c>
    </row>
    <row r="15" spans="1:10" ht="60" x14ac:dyDescent="0.25">
      <c r="A15" s="13">
        <v>10</v>
      </c>
      <c r="B15" s="20" t="s">
        <v>79</v>
      </c>
      <c r="C15" s="20" t="s">
        <v>103</v>
      </c>
      <c r="D15" s="22" t="s">
        <v>0</v>
      </c>
      <c r="E15" s="31">
        <v>15</v>
      </c>
      <c r="F15" s="45"/>
      <c r="G15" s="35">
        <f t="shared" si="0"/>
        <v>0</v>
      </c>
      <c r="H15" s="17">
        <v>0.23</v>
      </c>
      <c r="I15" s="16">
        <f t="shared" si="1"/>
        <v>0</v>
      </c>
      <c r="J15" s="18">
        <f t="shared" si="2"/>
        <v>0</v>
      </c>
    </row>
    <row r="16" spans="1:10" ht="45" x14ac:dyDescent="0.25">
      <c r="A16" s="19">
        <v>11</v>
      </c>
      <c r="B16" s="20" t="s">
        <v>69</v>
      </c>
      <c r="C16" s="20" t="s">
        <v>201</v>
      </c>
      <c r="D16" s="22" t="s">
        <v>0</v>
      </c>
      <c r="E16" s="31">
        <v>20</v>
      </c>
      <c r="F16" s="45"/>
      <c r="G16" s="35">
        <f t="shared" si="0"/>
        <v>0</v>
      </c>
      <c r="H16" s="17">
        <v>0.23</v>
      </c>
      <c r="I16" s="16">
        <f t="shared" si="1"/>
        <v>0</v>
      </c>
      <c r="J16" s="18">
        <f t="shared" si="2"/>
        <v>0</v>
      </c>
    </row>
    <row r="17" spans="1:10" ht="45" x14ac:dyDescent="0.25">
      <c r="A17" s="13">
        <v>12</v>
      </c>
      <c r="B17" s="23" t="s">
        <v>12</v>
      </c>
      <c r="C17" s="23" t="s">
        <v>141</v>
      </c>
      <c r="D17" s="22" t="s">
        <v>0</v>
      </c>
      <c r="E17" s="31">
        <v>350</v>
      </c>
      <c r="F17" s="45"/>
      <c r="G17" s="35">
        <f t="shared" si="0"/>
        <v>0</v>
      </c>
      <c r="H17" s="17">
        <v>0.23</v>
      </c>
      <c r="I17" s="16">
        <f t="shared" si="1"/>
        <v>0</v>
      </c>
      <c r="J17" s="18">
        <f t="shared" si="2"/>
        <v>0</v>
      </c>
    </row>
    <row r="18" spans="1:10" ht="60" x14ac:dyDescent="0.25">
      <c r="A18" s="13">
        <v>13</v>
      </c>
      <c r="B18" s="23" t="s">
        <v>140</v>
      </c>
      <c r="C18" s="23" t="s">
        <v>150</v>
      </c>
      <c r="D18" s="22" t="s">
        <v>0</v>
      </c>
      <c r="E18" s="31">
        <v>10</v>
      </c>
      <c r="F18" s="45"/>
      <c r="G18" s="35">
        <f t="shared" si="0"/>
        <v>0</v>
      </c>
      <c r="H18" s="17">
        <v>0.08</v>
      </c>
      <c r="I18" s="16">
        <f t="shared" si="1"/>
        <v>0</v>
      </c>
      <c r="J18" s="18">
        <f t="shared" si="2"/>
        <v>0</v>
      </c>
    </row>
    <row r="19" spans="1:10" ht="75" x14ac:dyDescent="0.25">
      <c r="A19" s="19">
        <v>14</v>
      </c>
      <c r="B19" s="20" t="s">
        <v>142</v>
      </c>
      <c r="C19" s="20" t="s">
        <v>149</v>
      </c>
      <c r="D19" s="22" t="s">
        <v>0</v>
      </c>
      <c r="E19" s="31">
        <v>15</v>
      </c>
      <c r="F19" s="45"/>
      <c r="G19" s="35">
        <f t="shared" si="0"/>
        <v>0</v>
      </c>
      <c r="H19" s="17">
        <v>0.23</v>
      </c>
      <c r="I19" s="16">
        <f t="shared" si="1"/>
        <v>0</v>
      </c>
      <c r="J19" s="18">
        <f t="shared" si="2"/>
        <v>0</v>
      </c>
    </row>
    <row r="20" spans="1:10" ht="45" x14ac:dyDescent="0.25">
      <c r="A20" s="13">
        <v>15</v>
      </c>
      <c r="B20" s="23" t="s">
        <v>70</v>
      </c>
      <c r="C20" s="23" t="s">
        <v>148</v>
      </c>
      <c r="D20" s="22" t="s">
        <v>0</v>
      </c>
      <c r="E20" s="31">
        <v>10</v>
      </c>
      <c r="F20" s="45"/>
      <c r="G20" s="35">
        <f t="shared" si="0"/>
        <v>0</v>
      </c>
      <c r="H20" s="17">
        <v>0.23</v>
      </c>
      <c r="I20" s="16">
        <f t="shared" si="1"/>
        <v>0</v>
      </c>
      <c r="J20" s="18">
        <f t="shared" si="2"/>
        <v>0</v>
      </c>
    </row>
    <row r="21" spans="1:10" ht="90" x14ac:dyDescent="0.25">
      <c r="A21" s="13">
        <v>16</v>
      </c>
      <c r="B21" s="23" t="s">
        <v>63</v>
      </c>
      <c r="C21" s="23" t="s">
        <v>109</v>
      </c>
      <c r="D21" s="22" t="s">
        <v>0</v>
      </c>
      <c r="E21" s="31">
        <v>5</v>
      </c>
      <c r="F21" s="45"/>
      <c r="G21" s="35">
        <f t="shared" si="0"/>
        <v>0</v>
      </c>
      <c r="H21" s="17">
        <v>0.23</v>
      </c>
      <c r="I21" s="16">
        <f t="shared" si="1"/>
        <v>0</v>
      </c>
      <c r="J21" s="18">
        <f t="shared" si="2"/>
        <v>0</v>
      </c>
    </row>
    <row r="22" spans="1:10" ht="90" x14ac:dyDescent="0.25">
      <c r="A22" s="19">
        <v>17</v>
      </c>
      <c r="B22" s="23" t="s">
        <v>63</v>
      </c>
      <c r="C22" s="23" t="s">
        <v>108</v>
      </c>
      <c r="D22" s="22" t="s">
        <v>0</v>
      </c>
      <c r="E22" s="31">
        <v>5</v>
      </c>
      <c r="F22" s="45"/>
      <c r="G22" s="35">
        <f t="shared" si="0"/>
        <v>0</v>
      </c>
      <c r="H22" s="17">
        <v>0.23</v>
      </c>
      <c r="I22" s="16">
        <f t="shared" si="1"/>
        <v>0</v>
      </c>
      <c r="J22" s="18">
        <f t="shared" si="2"/>
        <v>0</v>
      </c>
    </row>
    <row r="23" spans="1:10" ht="255" x14ac:dyDescent="0.25">
      <c r="A23" s="13">
        <v>18</v>
      </c>
      <c r="B23" s="23" t="s">
        <v>71</v>
      </c>
      <c r="C23" s="23" t="s">
        <v>147</v>
      </c>
      <c r="D23" s="22" t="s">
        <v>0</v>
      </c>
      <c r="E23" s="31">
        <v>40</v>
      </c>
      <c r="F23" s="45"/>
      <c r="G23" s="35">
        <f t="shared" si="0"/>
        <v>0</v>
      </c>
      <c r="H23" s="17">
        <v>0.23</v>
      </c>
      <c r="I23" s="16">
        <f t="shared" si="1"/>
        <v>0</v>
      </c>
      <c r="J23" s="18">
        <f t="shared" si="2"/>
        <v>0</v>
      </c>
    </row>
    <row r="24" spans="1:10" ht="270" x14ac:dyDescent="0.25">
      <c r="A24" s="13">
        <v>19</v>
      </c>
      <c r="B24" s="23" t="s">
        <v>71</v>
      </c>
      <c r="C24" s="23" t="s">
        <v>146</v>
      </c>
      <c r="D24" s="22" t="s">
        <v>0</v>
      </c>
      <c r="E24" s="31">
        <v>40</v>
      </c>
      <c r="F24" s="45"/>
      <c r="G24" s="35">
        <f t="shared" si="0"/>
        <v>0</v>
      </c>
      <c r="H24" s="17">
        <v>0.23</v>
      </c>
      <c r="I24" s="16">
        <f t="shared" si="1"/>
        <v>0</v>
      </c>
      <c r="J24" s="18">
        <f t="shared" si="2"/>
        <v>0</v>
      </c>
    </row>
    <row r="25" spans="1:10" ht="270" x14ac:dyDescent="0.25">
      <c r="A25" s="19">
        <v>20</v>
      </c>
      <c r="B25" s="23" t="s">
        <v>73</v>
      </c>
      <c r="C25" s="23" t="s">
        <v>145</v>
      </c>
      <c r="D25" s="22" t="s">
        <v>0</v>
      </c>
      <c r="E25" s="31">
        <v>20</v>
      </c>
      <c r="F25" s="45"/>
      <c r="G25" s="35">
        <f t="shared" si="0"/>
        <v>0</v>
      </c>
      <c r="H25" s="17">
        <v>0.23</v>
      </c>
      <c r="I25" s="16">
        <f t="shared" si="1"/>
        <v>0</v>
      </c>
      <c r="J25" s="18">
        <f t="shared" si="2"/>
        <v>0</v>
      </c>
    </row>
    <row r="26" spans="1:10" ht="270" x14ac:dyDescent="0.25">
      <c r="A26" s="13">
        <v>21</v>
      </c>
      <c r="B26" s="23" t="s">
        <v>72</v>
      </c>
      <c r="C26" s="23" t="s">
        <v>144</v>
      </c>
      <c r="D26" s="22" t="s">
        <v>0</v>
      </c>
      <c r="E26" s="31">
        <v>20</v>
      </c>
      <c r="F26" s="45"/>
      <c r="G26" s="35">
        <f t="shared" si="0"/>
        <v>0</v>
      </c>
      <c r="H26" s="17">
        <v>0.23</v>
      </c>
      <c r="I26" s="16">
        <f t="shared" si="1"/>
        <v>0</v>
      </c>
      <c r="J26" s="18">
        <f t="shared" si="2"/>
        <v>0</v>
      </c>
    </row>
    <row r="27" spans="1:10" ht="75" x14ac:dyDescent="0.25">
      <c r="A27" s="13">
        <v>22</v>
      </c>
      <c r="B27" s="23" t="s">
        <v>65</v>
      </c>
      <c r="C27" s="23" t="s">
        <v>115</v>
      </c>
      <c r="D27" s="22" t="s">
        <v>0</v>
      </c>
      <c r="E27" s="31">
        <v>5</v>
      </c>
      <c r="F27" s="45"/>
      <c r="G27" s="35">
        <f t="shared" si="0"/>
        <v>0</v>
      </c>
      <c r="H27" s="17">
        <v>0.23</v>
      </c>
      <c r="I27" s="16">
        <f t="shared" si="1"/>
        <v>0</v>
      </c>
      <c r="J27" s="18">
        <f t="shared" si="2"/>
        <v>0</v>
      </c>
    </row>
    <row r="28" spans="1:10" ht="75" x14ac:dyDescent="0.25">
      <c r="A28" s="39">
        <v>23</v>
      </c>
      <c r="B28" s="23" t="s">
        <v>64</v>
      </c>
      <c r="C28" s="23" t="s">
        <v>116</v>
      </c>
      <c r="D28" s="22" t="s">
        <v>0</v>
      </c>
      <c r="E28" s="31">
        <v>5</v>
      </c>
      <c r="F28" s="45"/>
      <c r="G28" s="35">
        <f t="shared" si="0"/>
        <v>0</v>
      </c>
      <c r="H28" s="17">
        <v>0.23</v>
      </c>
      <c r="I28" s="16">
        <f t="shared" si="1"/>
        <v>0</v>
      </c>
      <c r="J28" s="18">
        <f t="shared" si="2"/>
        <v>0</v>
      </c>
    </row>
    <row r="29" spans="1:10" x14ac:dyDescent="0.25">
      <c r="A29" s="13">
        <v>24</v>
      </c>
      <c r="B29" s="23" t="s">
        <v>160</v>
      </c>
      <c r="C29" s="23" t="s">
        <v>161</v>
      </c>
      <c r="D29" s="22" t="s">
        <v>0</v>
      </c>
      <c r="E29" s="31">
        <v>20</v>
      </c>
      <c r="F29" s="45"/>
      <c r="G29" s="35">
        <f t="shared" si="0"/>
        <v>0</v>
      </c>
      <c r="H29" s="17">
        <v>0.23</v>
      </c>
      <c r="I29" s="16">
        <f t="shared" si="1"/>
        <v>0</v>
      </c>
      <c r="J29" s="18">
        <f t="shared" si="2"/>
        <v>0</v>
      </c>
    </row>
    <row r="30" spans="1:10" ht="30" x14ac:dyDescent="0.25">
      <c r="A30" s="13">
        <v>25</v>
      </c>
      <c r="B30" s="23" t="s">
        <v>74</v>
      </c>
      <c r="C30" s="23" t="s">
        <v>159</v>
      </c>
      <c r="D30" s="22" t="s">
        <v>0</v>
      </c>
      <c r="E30" s="31">
        <v>30</v>
      </c>
      <c r="F30" s="45"/>
      <c r="G30" s="35">
        <f t="shared" si="0"/>
        <v>0</v>
      </c>
      <c r="H30" s="17">
        <v>0.23</v>
      </c>
      <c r="I30" s="16">
        <f t="shared" si="1"/>
        <v>0</v>
      </c>
      <c r="J30" s="18">
        <f t="shared" si="2"/>
        <v>0</v>
      </c>
    </row>
    <row r="31" spans="1:10" ht="30" x14ac:dyDescent="0.25">
      <c r="A31" s="19">
        <v>26</v>
      </c>
      <c r="B31" s="23" t="s">
        <v>50</v>
      </c>
      <c r="C31" s="23" t="s">
        <v>158</v>
      </c>
      <c r="D31" s="22" t="s">
        <v>0</v>
      </c>
      <c r="E31" s="31">
        <v>2000</v>
      </c>
      <c r="F31" s="45"/>
      <c r="G31" s="35">
        <f t="shared" si="0"/>
        <v>0</v>
      </c>
      <c r="H31" s="17">
        <v>0.23</v>
      </c>
      <c r="I31" s="16">
        <f t="shared" si="1"/>
        <v>0</v>
      </c>
      <c r="J31" s="18">
        <f t="shared" si="2"/>
        <v>0</v>
      </c>
    </row>
    <row r="32" spans="1:10" x14ac:dyDescent="0.25">
      <c r="A32" s="13">
        <v>27</v>
      </c>
      <c r="B32" s="23" t="s">
        <v>51</v>
      </c>
      <c r="C32" s="23" t="s">
        <v>157</v>
      </c>
      <c r="D32" s="22" t="s">
        <v>0</v>
      </c>
      <c r="E32" s="31">
        <v>50</v>
      </c>
      <c r="F32" s="45"/>
      <c r="G32" s="35">
        <f t="shared" si="0"/>
        <v>0</v>
      </c>
      <c r="H32" s="17">
        <v>0.23</v>
      </c>
      <c r="I32" s="16">
        <f t="shared" si="1"/>
        <v>0</v>
      </c>
      <c r="J32" s="18">
        <f t="shared" si="2"/>
        <v>0</v>
      </c>
    </row>
    <row r="33" spans="1:10" ht="30" x14ac:dyDescent="0.25">
      <c r="A33" s="13">
        <v>28</v>
      </c>
      <c r="B33" s="23" t="s">
        <v>52</v>
      </c>
      <c r="C33" s="23" t="s">
        <v>157</v>
      </c>
      <c r="D33" s="22" t="s">
        <v>0</v>
      </c>
      <c r="E33" s="31">
        <v>5</v>
      </c>
      <c r="F33" s="45"/>
      <c r="G33" s="35">
        <f t="shared" si="0"/>
        <v>0</v>
      </c>
      <c r="H33" s="17">
        <v>0.23</v>
      </c>
      <c r="I33" s="16">
        <f t="shared" si="1"/>
        <v>0</v>
      </c>
      <c r="J33" s="18">
        <f t="shared" si="2"/>
        <v>0</v>
      </c>
    </row>
    <row r="34" spans="1:10" ht="30" x14ac:dyDescent="0.25">
      <c r="A34" s="19">
        <v>29</v>
      </c>
      <c r="B34" s="23" t="s">
        <v>53</v>
      </c>
      <c r="C34" s="23" t="s">
        <v>167</v>
      </c>
      <c r="D34" s="22" t="s">
        <v>0</v>
      </c>
      <c r="E34" s="31">
        <v>50</v>
      </c>
      <c r="F34" s="45"/>
      <c r="G34" s="35">
        <f t="shared" si="0"/>
        <v>0</v>
      </c>
      <c r="H34" s="17">
        <v>0.23</v>
      </c>
      <c r="I34" s="16">
        <f t="shared" si="1"/>
        <v>0</v>
      </c>
      <c r="J34" s="18">
        <f t="shared" si="2"/>
        <v>0</v>
      </c>
    </row>
    <row r="35" spans="1:10" s="4" customFormat="1" ht="90" x14ac:dyDescent="0.25">
      <c r="A35" s="13">
        <v>30</v>
      </c>
      <c r="B35" s="23" t="s">
        <v>166</v>
      </c>
      <c r="C35" s="23" t="s">
        <v>162</v>
      </c>
      <c r="D35" s="24" t="s">
        <v>0</v>
      </c>
      <c r="E35" s="32">
        <v>10</v>
      </c>
      <c r="F35" s="45"/>
      <c r="G35" s="35">
        <f t="shared" si="0"/>
        <v>0</v>
      </c>
      <c r="H35" s="17">
        <v>0.23</v>
      </c>
      <c r="I35" s="16">
        <f t="shared" si="1"/>
        <v>0</v>
      </c>
      <c r="J35" s="18">
        <f t="shared" si="2"/>
        <v>0</v>
      </c>
    </row>
    <row r="36" spans="1:10" ht="30" x14ac:dyDescent="0.25">
      <c r="A36" s="13">
        <v>31</v>
      </c>
      <c r="B36" s="23" t="s">
        <v>23</v>
      </c>
      <c r="C36" s="23" t="s">
        <v>163</v>
      </c>
      <c r="D36" s="22" t="s">
        <v>0</v>
      </c>
      <c r="E36" s="31">
        <v>15</v>
      </c>
      <c r="F36" s="45"/>
      <c r="G36" s="35">
        <f t="shared" si="0"/>
        <v>0</v>
      </c>
      <c r="H36" s="17">
        <v>0.23</v>
      </c>
      <c r="I36" s="16">
        <f t="shared" si="1"/>
        <v>0</v>
      </c>
      <c r="J36" s="18">
        <f t="shared" si="2"/>
        <v>0</v>
      </c>
    </row>
    <row r="37" spans="1:10" ht="30" x14ac:dyDescent="0.25">
      <c r="A37" s="19">
        <v>32</v>
      </c>
      <c r="B37" s="23" t="s">
        <v>13</v>
      </c>
      <c r="C37" s="23" t="s">
        <v>164</v>
      </c>
      <c r="D37" s="22" t="s">
        <v>0</v>
      </c>
      <c r="E37" s="31">
        <v>2</v>
      </c>
      <c r="F37" s="45"/>
      <c r="G37" s="35">
        <f t="shared" si="0"/>
        <v>0</v>
      </c>
      <c r="H37" s="17">
        <v>0.23</v>
      </c>
      <c r="I37" s="16">
        <f t="shared" si="1"/>
        <v>0</v>
      </c>
      <c r="J37" s="18">
        <f t="shared" si="2"/>
        <v>0</v>
      </c>
    </row>
    <row r="38" spans="1:10" ht="30" x14ac:dyDescent="0.25">
      <c r="A38" s="40">
        <v>33</v>
      </c>
      <c r="B38" s="23" t="s">
        <v>14</v>
      </c>
      <c r="C38" s="23" t="s">
        <v>190</v>
      </c>
      <c r="D38" s="27" t="s">
        <v>0</v>
      </c>
      <c r="E38" s="31">
        <v>2</v>
      </c>
      <c r="F38" s="45"/>
      <c r="G38" s="35">
        <f t="shared" ref="G38:G69" si="3">F38*E38</f>
        <v>0</v>
      </c>
      <c r="H38" s="17">
        <v>0.23</v>
      </c>
      <c r="I38" s="16">
        <f t="shared" si="1"/>
        <v>0</v>
      </c>
      <c r="J38" s="18">
        <f t="shared" si="2"/>
        <v>0</v>
      </c>
    </row>
    <row r="39" spans="1:10" s="4" customFormat="1" ht="135" x14ac:dyDescent="0.25">
      <c r="A39" s="13">
        <v>34</v>
      </c>
      <c r="B39" s="23" t="s">
        <v>44</v>
      </c>
      <c r="C39" s="23" t="s">
        <v>168</v>
      </c>
      <c r="D39" s="22" t="s">
        <v>0</v>
      </c>
      <c r="E39" s="32">
        <v>30</v>
      </c>
      <c r="F39" s="45"/>
      <c r="G39" s="35">
        <f t="shared" si="3"/>
        <v>0</v>
      </c>
      <c r="H39" s="25">
        <v>0.23</v>
      </c>
      <c r="I39" s="16">
        <f>ROUND((G39*H39),2)</f>
        <v>0</v>
      </c>
      <c r="J39" s="26">
        <f>G39+I39</f>
        <v>0</v>
      </c>
    </row>
    <row r="40" spans="1:10" ht="30" x14ac:dyDescent="0.25">
      <c r="A40" s="19">
        <v>35</v>
      </c>
      <c r="B40" s="23" t="s">
        <v>67</v>
      </c>
      <c r="C40" s="23" t="s">
        <v>165</v>
      </c>
      <c r="D40" s="24" t="s">
        <v>0</v>
      </c>
      <c r="E40" s="31">
        <v>50</v>
      </c>
      <c r="F40" s="45"/>
      <c r="G40" s="35">
        <f t="shared" si="3"/>
        <v>0</v>
      </c>
      <c r="H40" s="17">
        <v>0.23</v>
      </c>
      <c r="I40" s="16">
        <f t="shared" si="1"/>
        <v>0</v>
      </c>
      <c r="J40" s="18">
        <f t="shared" si="2"/>
        <v>0</v>
      </c>
    </row>
    <row r="41" spans="1:10" ht="90" x14ac:dyDescent="0.25">
      <c r="A41" s="13">
        <v>36</v>
      </c>
      <c r="B41" s="23" t="s">
        <v>24</v>
      </c>
      <c r="C41" s="23" t="s">
        <v>202</v>
      </c>
      <c r="D41" s="22" t="s">
        <v>0</v>
      </c>
      <c r="E41" s="31">
        <v>50</v>
      </c>
      <c r="F41" s="45"/>
      <c r="G41" s="35">
        <f t="shared" si="3"/>
        <v>0</v>
      </c>
      <c r="H41" s="17">
        <v>0.23</v>
      </c>
      <c r="I41" s="16">
        <f t="shared" si="1"/>
        <v>0</v>
      </c>
      <c r="J41" s="18">
        <f t="shared" si="2"/>
        <v>0</v>
      </c>
    </row>
    <row r="42" spans="1:10" ht="60" x14ac:dyDescent="0.25">
      <c r="A42" s="13">
        <v>37</v>
      </c>
      <c r="B42" s="23" t="s">
        <v>25</v>
      </c>
      <c r="C42" s="23" t="s">
        <v>203</v>
      </c>
      <c r="D42" s="22" t="s">
        <v>0</v>
      </c>
      <c r="E42" s="31">
        <v>15</v>
      </c>
      <c r="F42" s="45"/>
      <c r="G42" s="35">
        <f t="shared" si="3"/>
        <v>0</v>
      </c>
      <c r="H42" s="17">
        <v>0.23</v>
      </c>
      <c r="I42" s="16">
        <f t="shared" si="1"/>
        <v>0</v>
      </c>
      <c r="J42" s="18">
        <f t="shared" si="2"/>
        <v>0</v>
      </c>
    </row>
    <row r="43" spans="1:10" ht="45" x14ac:dyDescent="0.25">
      <c r="A43" s="19">
        <v>38</v>
      </c>
      <c r="B43" s="23" t="s">
        <v>26</v>
      </c>
      <c r="C43" s="23" t="s">
        <v>204</v>
      </c>
      <c r="D43" s="22" t="s">
        <v>0</v>
      </c>
      <c r="E43" s="31">
        <v>5</v>
      </c>
      <c r="F43" s="45"/>
      <c r="G43" s="35">
        <f t="shared" si="3"/>
        <v>0</v>
      </c>
      <c r="H43" s="17">
        <v>0.23</v>
      </c>
      <c r="I43" s="16">
        <f t="shared" si="1"/>
        <v>0</v>
      </c>
      <c r="J43" s="18">
        <f t="shared" si="2"/>
        <v>0</v>
      </c>
    </row>
    <row r="44" spans="1:10" ht="107.25" x14ac:dyDescent="0.25">
      <c r="A44" s="13">
        <v>39</v>
      </c>
      <c r="B44" s="23" t="s">
        <v>89</v>
      </c>
      <c r="C44" s="23" t="s">
        <v>91</v>
      </c>
      <c r="D44" s="22" t="s">
        <v>7</v>
      </c>
      <c r="E44" s="31">
        <v>100</v>
      </c>
      <c r="F44" s="45"/>
      <c r="G44" s="35">
        <f t="shared" si="3"/>
        <v>0</v>
      </c>
      <c r="H44" s="17">
        <v>0.23</v>
      </c>
      <c r="I44" s="16">
        <f t="shared" si="1"/>
        <v>0</v>
      </c>
      <c r="J44" s="18">
        <f t="shared" si="2"/>
        <v>0</v>
      </c>
    </row>
    <row r="45" spans="1:10" ht="105" x14ac:dyDescent="0.25">
      <c r="A45" s="13">
        <v>40</v>
      </c>
      <c r="B45" s="23" t="s">
        <v>90</v>
      </c>
      <c r="C45" s="23" t="s">
        <v>93</v>
      </c>
      <c r="D45" s="22" t="s">
        <v>7</v>
      </c>
      <c r="E45" s="31">
        <v>100</v>
      </c>
      <c r="F45" s="45"/>
      <c r="G45" s="35">
        <f t="shared" si="3"/>
        <v>0</v>
      </c>
      <c r="H45" s="17">
        <v>0.23</v>
      </c>
      <c r="I45" s="16">
        <f t="shared" si="1"/>
        <v>0</v>
      </c>
      <c r="J45" s="18">
        <f t="shared" si="2"/>
        <v>0</v>
      </c>
    </row>
    <row r="46" spans="1:10" ht="137.25" x14ac:dyDescent="0.25">
      <c r="A46" s="19">
        <v>41</v>
      </c>
      <c r="B46" s="23" t="s">
        <v>92</v>
      </c>
      <c r="C46" s="23" t="s">
        <v>94</v>
      </c>
      <c r="D46" s="27" t="s">
        <v>7</v>
      </c>
      <c r="E46" s="31">
        <v>100</v>
      </c>
      <c r="F46" s="45"/>
      <c r="G46" s="35">
        <f t="shared" si="3"/>
        <v>0</v>
      </c>
      <c r="H46" s="17">
        <v>0.23</v>
      </c>
      <c r="I46" s="16">
        <f t="shared" si="1"/>
        <v>0</v>
      </c>
      <c r="J46" s="18">
        <f t="shared" si="2"/>
        <v>0</v>
      </c>
    </row>
    <row r="47" spans="1:10" ht="60" x14ac:dyDescent="0.25">
      <c r="A47" s="13">
        <v>42</v>
      </c>
      <c r="B47" s="23" t="s">
        <v>27</v>
      </c>
      <c r="C47" s="23" t="s">
        <v>95</v>
      </c>
      <c r="D47" s="27" t="s">
        <v>7</v>
      </c>
      <c r="E47" s="31">
        <v>5</v>
      </c>
      <c r="F47" s="45"/>
      <c r="G47" s="35">
        <f t="shared" si="3"/>
        <v>0</v>
      </c>
      <c r="H47" s="17">
        <v>0.23</v>
      </c>
      <c r="I47" s="16">
        <f t="shared" si="1"/>
        <v>0</v>
      </c>
      <c r="J47" s="18">
        <f t="shared" si="2"/>
        <v>0</v>
      </c>
    </row>
    <row r="48" spans="1:10" s="4" customFormat="1" ht="120" x14ac:dyDescent="0.25">
      <c r="A48" s="13">
        <v>43</v>
      </c>
      <c r="B48" s="23" t="s">
        <v>28</v>
      </c>
      <c r="C48" s="23" t="s">
        <v>169</v>
      </c>
      <c r="D48" s="24" t="s">
        <v>7</v>
      </c>
      <c r="E48" s="32">
        <v>5</v>
      </c>
      <c r="F48" s="45"/>
      <c r="G48" s="35">
        <f t="shared" si="3"/>
        <v>0</v>
      </c>
      <c r="H48" s="17">
        <v>0.23</v>
      </c>
      <c r="I48" s="16">
        <f t="shared" si="1"/>
        <v>0</v>
      </c>
      <c r="J48" s="18">
        <f t="shared" si="2"/>
        <v>0</v>
      </c>
    </row>
    <row r="49" spans="1:10" ht="45" x14ac:dyDescent="0.25">
      <c r="A49" s="19">
        <v>44</v>
      </c>
      <c r="B49" s="23" t="s">
        <v>15</v>
      </c>
      <c r="C49" s="23" t="s">
        <v>96</v>
      </c>
      <c r="D49" s="22" t="s">
        <v>0</v>
      </c>
      <c r="E49" s="31">
        <v>150</v>
      </c>
      <c r="F49" s="45"/>
      <c r="G49" s="35">
        <f t="shared" si="3"/>
        <v>0</v>
      </c>
      <c r="H49" s="17">
        <v>0.23</v>
      </c>
      <c r="I49" s="16">
        <f t="shared" si="1"/>
        <v>0</v>
      </c>
      <c r="J49" s="18">
        <f t="shared" si="2"/>
        <v>0</v>
      </c>
    </row>
    <row r="50" spans="1:10" ht="60" x14ac:dyDescent="0.25">
      <c r="A50" s="40">
        <v>45</v>
      </c>
      <c r="B50" s="23" t="s">
        <v>152</v>
      </c>
      <c r="C50" s="23" t="s">
        <v>156</v>
      </c>
      <c r="D50" s="22" t="s">
        <v>0</v>
      </c>
      <c r="E50" s="31">
        <v>5</v>
      </c>
      <c r="F50" s="45"/>
      <c r="G50" s="35">
        <f t="shared" si="3"/>
        <v>0</v>
      </c>
      <c r="H50" s="17">
        <v>0.08</v>
      </c>
      <c r="I50" s="16">
        <f t="shared" si="1"/>
        <v>0</v>
      </c>
      <c r="J50" s="18">
        <f t="shared" si="2"/>
        <v>0</v>
      </c>
    </row>
    <row r="51" spans="1:10" ht="60" x14ac:dyDescent="0.25">
      <c r="A51" s="13">
        <v>46</v>
      </c>
      <c r="B51" s="23" t="s">
        <v>170</v>
      </c>
      <c r="C51" s="23" t="s">
        <v>171</v>
      </c>
      <c r="D51" s="22" t="s">
        <v>0</v>
      </c>
      <c r="E51" s="31">
        <v>20</v>
      </c>
      <c r="F51" s="45"/>
      <c r="G51" s="35">
        <f t="shared" si="3"/>
        <v>0</v>
      </c>
      <c r="H51" s="17">
        <v>0.08</v>
      </c>
      <c r="I51" s="16">
        <f t="shared" si="1"/>
        <v>0</v>
      </c>
      <c r="J51" s="18">
        <f t="shared" si="2"/>
        <v>0</v>
      </c>
    </row>
    <row r="52" spans="1:10" ht="30" x14ac:dyDescent="0.25">
      <c r="A52" s="19">
        <v>47</v>
      </c>
      <c r="B52" s="23" t="s">
        <v>80</v>
      </c>
      <c r="C52" s="23" t="s">
        <v>165</v>
      </c>
      <c r="D52" s="22" t="s">
        <v>0</v>
      </c>
      <c r="E52" s="31">
        <v>30</v>
      </c>
      <c r="F52" s="45"/>
      <c r="G52" s="35">
        <f t="shared" si="3"/>
        <v>0</v>
      </c>
      <c r="H52" s="17">
        <v>0.23</v>
      </c>
      <c r="I52" s="16">
        <f t="shared" si="1"/>
        <v>0</v>
      </c>
      <c r="J52" s="18">
        <f t="shared" si="2"/>
        <v>0</v>
      </c>
    </row>
    <row r="53" spans="1:10" ht="165" x14ac:dyDescent="0.25">
      <c r="A53" s="13">
        <v>48</v>
      </c>
      <c r="B53" s="23" t="s">
        <v>29</v>
      </c>
      <c r="C53" s="23" t="s">
        <v>177</v>
      </c>
      <c r="D53" s="22" t="s">
        <v>0</v>
      </c>
      <c r="E53" s="31">
        <v>10</v>
      </c>
      <c r="F53" s="45"/>
      <c r="G53" s="35">
        <f t="shared" si="3"/>
        <v>0</v>
      </c>
      <c r="H53" s="17">
        <v>0.23</v>
      </c>
      <c r="I53" s="16">
        <f t="shared" si="1"/>
        <v>0</v>
      </c>
      <c r="J53" s="18">
        <f t="shared" si="2"/>
        <v>0</v>
      </c>
    </row>
    <row r="54" spans="1:10" ht="150" x14ac:dyDescent="0.25">
      <c r="A54" s="13">
        <v>49</v>
      </c>
      <c r="B54" s="23" t="s">
        <v>82</v>
      </c>
      <c r="C54" s="23" t="s">
        <v>178</v>
      </c>
      <c r="D54" s="27" t="s">
        <v>0</v>
      </c>
      <c r="E54" s="34">
        <v>5</v>
      </c>
      <c r="F54" s="46"/>
      <c r="G54" s="41">
        <f t="shared" si="3"/>
        <v>0</v>
      </c>
      <c r="H54" s="42">
        <v>0.08</v>
      </c>
      <c r="I54" s="43">
        <f t="shared" si="1"/>
        <v>0</v>
      </c>
      <c r="J54" s="44">
        <f t="shared" si="2"/>
        <v>0</v>
      </c>
    </row>
    <row r="55" spans="1:10" ht="180" x14ac:dyDescent="0.25">
      <c r="A55" s="19">
        <v>50</v>
      </c>
      <c r="B55" s="23" t="s">
        <v>30</v>
      </c>
      <c r="C55" s="23" t="s">
        <v>179</v>
      </c>
      <c r="D55" s="22" t="s">
        <v>0</v>
      </c>
      <c r="E55" s="31">
        <v>10</v>
      </c>
      <c r="F55" s="45"/>
      <c r="G55" s="35">
        <f t="shared" si="3"/>
        <v>0</v>
      </c>
      <c r="H55" s="17">
        <v>0.23</v>
      </c>
      <c r="I55" s="16">
        <f t="shared" si="1"/>
        <v>0</v>
      </c>
      <c r="J55" s="18">
        <f t="shared" si="2"/>
        <v>0</v>
      </c>
    </row>
    <row r="56" spans="1:10" ht="180" x14ac:dyDescent="0.25">
      <c r="A56" s="13">
        <v>51</v>
      </c>
      <c r="B56" s="23" t="s">
        <v>33</v>
      </c>
      <c r="C56" s="23" t="s">
        <v>180</v>
      </c>
      <c r="D56" s="22" t="s">
        <v>0</v>
      </c>
      <c r="E56" s="31">
        <v>10</v>
      </c>
      <c r="F56" s="45"/>
      <c r="G56" s="35">
        <f t="shared" si="3"/>
        <v>0</v>
      </c>
      <c r="H56" s="17">
        <v>0.23</v>
      </c>
      <c r="I56" s="16">
        <f t="shared" ref="I56:I105" si="4">ROUND((G56*H56),2)</f>
        <v>0</v>
      </c>
      <c r="J56" s="18">
        <f t="shared" ref="J56:J86" si="5">G56+I56</f>
        <v>0</v>
      </c>
    </row>
    <row r="57" spans="1:10" ht="165" x14ac:dyDescent="0.25">
      <c r="A57" s="13">
        <v>52</v>
      </c>
      <c r="B57" s="23" t="s">
        <v>32</v>
      </c>
      <c r="C57" s="23" t="s">
        <v>172</v>
      </c>
      <c r="D57" s="22" t="s">
        <v>0</v>
      </c>
      <c r="E57" s="31">
        <v>15</v>
      </c>
      <c r="F57" s="45"/>
      <c r="G57" s="35">
        <f t="shared" si="3"/>
        <v>0</v>
      </c>
      <c r="H57" s="17">
        <v>0.23</v>
      </c>
      <c r="I57" s="16">
        <f t="shared" si="4"/>
        <v>0</v>
      </c>
      <c r="J57" s="18">
        <f t="shared" si="5"/>
        <v>0</v>
      </c>
    </row>
    <row r="58" spans="1:10" ht="150" x14ac:dyDescent="0.25">
      <c r="A58" s="19">
        <v>53</v>
      </c>
      <c r="B58" s="23" t="s">
        <v>34</v>
      </c>
      <c r="C58" s="23" t="s">
        <v>175</v>
      </c>
      <c r="D58" s="22" t="s">
        <v>0</v>
      </c>
      <c r="E58" s="31">
        <v>20</v>
      </c>
      <c r="F58" s="45"/>
      <c r="G58" s="35">
        <f t="shared" si="3"/>
        <v>0</v>
      </c>
      <c r="H58" s="17">
        <v>0.23</v>
      </c>
      <c r="I58" s="16">
        <f t="shared" si="4"/>
        <v>0</v>
      </c>
      <c r="J58" s="18">
        <f t="shared" si="5"/>
        <v>0</v>
      </c>
    </row>
    <row r="59" spans="1:10" ht="105" x14ac:dyDescent="0.25">
      <c r="A59" s="13">
        <v>54</v>
      </c>
      <c r="B59" s="23" t="s">
        <v>31</v>
      </c>
      <c r="C59" s="23" t="s">
        <v>176</v>
      </c>
      <c r="D59" s="22" t="s">
        <v>0</v>
      </c>
      <c r="E59" s="31">
        <v>20</v>
      </c>
      <c r="F59" s="45"/>
      <c r="G59" s="35">
        <f t="shared" si="3"/>
        <v>0</v>
      </c>
      <c r="H59" s="17">
        <v>0.23</v>
      </c>
      <c r="I59" s="16">
        <f t="shared" si="4"/>
        <v>0</v>
      </c>
      <c r="J59" s="18">
        <f t="shared" si="5"/>
        <v>0</v>
      </c>
    </row>
    <row r="60" spans="1:10" ht="195" x14ac:dyDescent="0.25">
      <c r="A60" s="40">
        <v>55</v>
      </c>
      <c r="B60" s="23" t="s">
        <v>35</v>
      </c>
      <c r="C60" s="23" t="s">
        <v>182</v>
      </c>
      <c r="D60" s="22" t="s">
        <v>0</v>
      </c>
      <c r="E60" s="33">
        <v>10</v>
      </c>
      <c r="F60" s="45"/>
      <c r="G60" s="35">
        <f t="shared" si="3"/>
        <v>0</v>
      </c>
      <c r="H60" s="17">
        <v>0.23</v>
      </c>
      <c r="I60" s="16">
        <f t="shared" si="4"/>
        <v>0</v>
      </c>
      <c r="J60" s="18">
        <f t="shared" si="5"/>
        <v>0</v>
      </c>
    </row>
    <row r="61" spans="1:10" ht="135" x14ac:dyDescent="0.25">
      <c r="A61" s="39">
        <v>56</v>
      </c>
      <c r="B61" s="23" t="s">
        <v>36</v>
      </c>
      <c r="C61" s="23" t="s">
        <v>173</v>
      </c>
      <c r="D61" s="22" t="s">
        <v>0</v>
      </c>
      <c r="E61" s="31">
        <v>5</v>
      </c>
      <c r="F61" s="45"/>
      <c r="G61" s="35">
        <f t="shared" si="3"/>
        <v>0</v>
      </c>
      <c r="H61" s="17">
        <v>0.23</v>
      </c>
      <c r="I61" s="16">
        <f t="shared" si="4"/>
        <v>0</v>
      </c>
      <c r="J61" s="18">
        <f t="shared" si="5"/>
        <v>0</v>
      </c>
    </row>
    <row r="62" spans="1:10" ht="150" x14ac:dyDescent="0.25">
      <c r="A62" s="13">
        <v>57</v>
      </c>
      <c r="B62" s="23" t="s">
        <v>37</v>
      </c>
      <c r="C62" s="23" t="s">
        <v>181</v>
      </c>
      <c r="D62" s="22" t="s">
        <v>0</v>
      </c>
      <c r="E62" s="31">
        <v>5</v>
      </c>
      <c r="F62" s="45"/>
      <c r="G62" s="35">
        <f t="shared" si="3"/>
        <v>0</v>
      </c>
      <c r="H62" s="17">
        <v>0.23</v>
      </c>
      <c r="I62" s="16">
        <f t="shared" si="4"/>
        <v>0</v>
      </c>
      <c r="J62" s="18">
        <f t="shared" si="5"/>
        <v>0</v>
      </c>
    </row>
    <row r="63" spans="1:10" ht="165" x14ac:dyDescent="0.25">
      <c r="A63" s="40">
        <v>58</v>
      </c>
      <c r="B63" s="23" t="s">
        <v>38</v>
      </c>
      <c r="C63" s="23" t="s">
        <v>183</v>
      </c>
      <c r="D63" s="22" t="s">
        <v>0</v>
      </c>
      <c r="E63" s="31">
        <v>6</v>
      </c>
      <c r="F63" s="45"/>
      <c r="G63" s="35">
        <f t="shared" si="3"/>
        <v>0</v>
      </c>
      <c r="H63" s="17">
        <v>0.23</v>
      </c>
      <c r="I63" s="16">
        <f t="shared" si="4"/>
        <v>0</v>
      </c>
      <c r="J63" s="18">
        <f t="shared" si="5"/>
        <v>0</v>
      </c>
    </row>
    <row r="64" spans="1:10" x14ac:dyDescent="0.25">
      <c r="A64" s="39">
        <v>59</v>
      </c>
      <c r="B64" s="23" t="s">
        <v>39</v>
      </c>
      <c r="C64" s="23" t="s">
        <v>184</v>
      </c>
      <c r="D64" s="22" t="s">
        <v>0</v>
      </c>
      <c r="E64" s="31">
        <v>5</v>
      </c>
      <c r="F64" s="45"/>
      <c r="G64" s="35">
        <f t="shared" si="3"/>
        <v>0</v>
      </c>
      <c r="H64" s="17">
        <v>0.23</v>
      </c>
      <c r="I64" s="16">
        <f t="shared" si="4"/>
        <v>0</v>
      </c>
      <c r="J64" s="18">
        <f t="shared" si="5"/>
        <v>0</v>
      </c>
    </row>
    <row r="65" spans="1:10" x14ac:dyDescent="0.25">
      <c r="A65" s="40">
        <v>60</v>
      </c>
      <c r="B65" s="23" t="s">
        <v>40</v>
      </c>
      <c r="C65" s="23" t="s">
        <v>184</v>
      </c>
      <c r="D65" s="22" t="s">
        <v>0</v>
      </c>
      <c r="E65" s="31">
        <v>5</v>
      </c>
      <c r="F65" s="45"/>
      <c r="G65" s="35">
        <f t="shared" si="3"/>
        <v>0</v>
      </c>
      <c r="H65" s="17">
        <v>0.23</v>
      </c>
      <c r="I65" s="16">
        <f t="shared" si="4"/>
        <v>0</v>
      </c>
      <c r="J65" s="18">
        <f t="shared" si="5"/>
        <v>0</v>
      </c>
    </row>
    <row r="66" spans="1:10" ht="30" x14ac:dyDescent="0.25">
      <c r="A66" s="40">
        <v>61</v>
      </c>
      <c r="B66" s="23" t="s">
        <v>185</v>
      </c>
      <c r="C66" s="23" t="s">
        <v>186</v>
      </c>
      <c r="D66" s="22" t="s">
        <v>0</v>
      </c>
      <c r="E66" s="31">
        <v>2</v>
      </c>
      <c r="F66" s="45"/>
      <c r="G66" s="35">
        <f t="shared" si="3"/>
        <v>0</v>
      </c>
      <c r="H66" s="17">
        <v>0.23</v>
      </c>
      <c r="I66" s="16">
        <f t="shared" si="4"/>
        <v>0</v>
      </c>
      <c r="J66" s="18">
        <f t="shared" si="5"/>
        <v>0</v>
      </c>
    </row>
    <row r="67" spans="1:10" ht="75" x14ac:dyDescent="0.25">
      <c r="A67" s="39">
        <v>62</v>
      </c>
      <c r="B67" s="23" t="s">
        <v>16</v>
      </c>
      <c r="C67" s="23" t="s">
        <v>188</v>
      </c>
      <c r="D67" s="27" t="s">
        <v>0</v>
      </c>
      <c r="E67" s="31">
        <v>100</v>
      </c>
      <c r="F67" s="45"/>
      <c r="G67" s="35">
        <f t="shared" si="3"/>
        <v>0</v>
      </c>
      <c r="H67" s="17">
        <v>0.23</v>
      </c>
      <c r="I67" s="16">
        <f t="shared" si="4"/>
        <v>0</v>
      </c>
      <c r="J67" s="18">
        <f t="shared" si="5"/>
        <v>0</v>
      </c>
    </row>
    <row r="68" spans="1:10" ht="105" x14ac:dyDescent="0.25">
      <c r="A68" s="40">
        <v>63</v>
      </c>
      <c r="B68" s="23" t="s">
        <v>42</v>
      </c>
      <c r="C68" s="23" t="s">
        <v>187</v>
      </c>
      <c r="D68" s="27" t="s">
        <v>7</v>
      </c>
      <c r="E68" s="31">
        <v>20</v>
      </c>
      <c r="F68" s="45"/>
      <c r="G68" s="35">
        <f t="shared" si="3"/>
        <v>0</v>
      </c>
      <c r="H68" s="17">
        <v>0.23</v>
      </c>
      <c r="I68" s="16">
        <f t="shared" si="4"/>
        <v>0</v>
      </c>
      <c r="J68" s="18">
        <f t="shared" si="5"/>
        <v>0</v>
      </c>
    </row>
    <row r="69" spans="1:10" ht="75" x14ac:dyDescent="0.25">
      <c r="A69" s="40">
        <v>64</v>
      </c>
      <c r="B69" s="23" t="s">
        <v>43</v>
      </c>
      <c r="C69" s="23" t="s">
        <v>196</v>
      </c>
      <c r="D69" s="27" t="s">
        <v>7</v>
      </c>
      <c r="E69" s="31">
        <v>70</v>
      </c>
      <c r="F69" s="45"/>
      <c r="G69" s="35">
        <f t="shared" si="3"/>
        <v>0</v>
      </c>
      <c r="H69" s="17">
        <v>0.23</v>
      </c>
      <c r="I69" s="16">
        <f t="shared" si="4"/>
        <v>0</v>
      </c>
      <c r="J69" s="18">
        <f t="shared" si="5"/>
        <v>0</v>
      </c>
    </row>
    <row r="70" spans="1:10" ht="90" x14ac:dyDescent="0.25">
      <c r="A70" s="39">
        <v>65</v>
      </c>
      <c r="B70" s="23" t="s">
        <v>41</v>
      </c>
      <c r="C70" s="23" t="s">
        <v>124</v>
      </c>
      <c r="D70" s="27" t="s">
        <v>7</v>
      </c>
      <c r="E70" s="31">
        <v>250</v>
      </c>
      <c r="F70" s="45"/>
      <c r="G70" s="35">
        <f t="shared" ref="G70:G101" si="6">F70*E70</f>
        <v>0</v>
      </c>
      <c r="H70" s="17">
        <v>0.23</v>
      </c>
      <c r="I70" s="16">
        <f t="shared" si="4"/>
        <v>0</v>
      </c>
      <c r="J70" s="18">
        <f t="shared" si="5"/>
        <v>0</v>
      </c>
    </row>
    <row r="71" spans="1:10" ht="30" x14ac:dyDescent="0.25">
      <c r="A71" s="13">
        <v>66</v>
      </c>
      <c r="B71" s="23" t="s">
        <v>17</v>
      </c>
      <c r="C71" s="23" t="s">
        <v>125</v>
      </c>
      <c r="D71" s="22" t="s">
        <v>7</v>
      </c>
      <c r="E71" s="31">
        <v>100</v>
      </c>
      <c r="F71" s="45"/>
      <c r="G71" s="35">
        <f t="shared" si="6"/>
        <v>0</v>
      </c>
      <c r="H71" s="17">
        <v>0.08</v>
      </c>
      <c r="I71" s="16">
        <f t="shared" si="4"/>
        <v>0</v>
      </c>
      <c r="J71" s="18">
        <f t="shared" si="5"/>
        <v>0</v>
      </c>
    </row>
    <row r="72" spans="1:10" ht="30" x14ac:dyDescent="0.25">
      <c r="A72" s="13">
        <v>67</v>
      </c>
      <c r="B72" s="23" t="s">
        <v>127</v>
      </c>
      <c r="C72" s="23" t="s">
        <v>125</v>
      </c>
      <c r="D72" s="22" t="s">
        <v>7</v>
      </c>
      <c r="E72" s="31">
        <v>40</v>
      </c>
      <c r="F72" s="45"/>
      <c r="G72" s="35">
        <f t="shared" si="6"/>
        <v>0</v>
      </c>
      <c r="H72" s="17">
        <v>0.08</v>
      </c>
      <c r="I72" s="16">
        <f t="shared" si="4"/>
        <v>0</v>
      </c>
      <c r="J72" s="18">
        <f t="shared" si="5"/>
        <v>0</v>
      </c>
    </row>
    <row r="73" spans="1:10" ht="75" x14ac:dyDescent="0.25">
      <c r="A73" s="19">
        <v>68</v>
      </c>
      <c r="B73" s="23" t="s">
        <v>81</v>
      </c>
      <c r="C73" s="23" t="s">
        <v>191</v>
      </c>
      <c r="D73" s="22" t="s">
        <v>0</v>
      </c>
      <c r="E73" s="31">
        <v>150</v>
      </c>
      <c r="F73" s="45"/>
      <c r="G73" s="35">
        <f t="shared" si="6"/>
        <v>0</v>
      </c>
      <c r="H73" s="17">
        <v>0.23</v>
      </c>
      <c r="I73" s="16">
        <f t="shared" si="4"/>
        <v>0</v>
      </c>
      <c r="J73" s="18">
        <f t="shared" si="5"/>
        <v>0</v>
      </c>
    </row>
    <row r="74" spans="1:10" x14ac:dyDescent="0.25">
      <c r="A74" s="13">
        <v>69</v>
      </c>
      <c r="B74" s="23" t="s">
        <v>58</v>
      </c>
      <c r="C74" s="23" t="s">
        <v>123</v>
      </c>
      <c r="D74" s="22" t="s">
        <v>0</v>
      </c>
      <c r="E74" s="31">
        <v>4</v>
      </c>
      <c r="F74" s="45"/>
      <c r="G74" s="35">
        <f t="shared" si="6"/>
        <v>0</v>
      </c>
      <c r="H74" s="17">
        <v>0.23</v>
      </c>
      <c r="I74" s="16">
        <f t="shared" si="4"/>
        <v>0</v>
      </c>
      <c r="J74" s="18">
        <f t="shared" si="5"/>
        <v>0</v>
      </c>
    </row>
    <row r="75" spans="1:10" ht="30" x14ac:dyDescent="0.25">
      <c r="A75" s="13">
        <v>70</v>
      </c>
      <c r="B75" s="23" t="s">
        <v>77</v>
      </c>
      <c r="C75" s="23" t="s">
        <v>122</v>
      </c>
      <c r="D75" s="22" t="s">
        <v>0</v>
      </c>
      <c r="E75" s="31">
        <v>5</v>
      </c>
      <c r="F75" s="45"/>
      <c r="G75" s="35">
        <f t="shared" si="6"/>
        <v>0</v>
      </c>
      <c r="H75" s="17">
        <v>0.23</v>
      </c>
      <c r="I75" s="16">
        <f t="shared" si="4"/>
        <v>0</v>
      </c>
      <c r="J75" s="18">
        <f t="shared" si="5"/>
        <v>0</v>
      </c>
    </row>
    <row r="76" spans="1:10" ht="30" x14ac:dyDescent="0.25">
      <c r="A76" s="19">
        <v>71</v>
      </c>
      <c r="B76" s="23" t="s">
        <v>76</v>
      </c>
      <c r="C76" s="23" t="s">
        <v>121</v>
      </c>
      <c r="D76" s="22" t="s">
        <v>0</v>
      </c>
      <c r="E76" s="31">
        <v>10</v>
      </c>
      <c r="F76" s="45"/>
      <c r="G76" s="35">
        <f t="shared" si="6"/>
        <v>0</v>
      </c>
      <c r="H76" s="17">
        <v>0.23</v>
      </c>
      <c r="I76" s="16">
        <f t="shared" si="4"/>
        <v>0</v>
      </c>
      <c r="J76" s="18">
        <f t="shared" si="5"/>
        <v>0</v>
      </c>
    </row>
    <row r="77" spans="1:10" ht="30" x14ac:dyDescent="0.25">
      <c r="A77" s="13">
        <v>72</v>
      </c>
      <c r="B77" s="23" t="s">
        <v>78</v>
      </c>
      <c r="C77" s="23" t="s">
        <v>120</v>
      </c>
      <c r="D77" s="22" t="s">
        <v>0</v>
      </c>
      <c r="E77" s="31">
        <v>10</v>
      </c>
      <c r="F77" s="45"/>
      <c r="G77" s="35">
        <f t="shared" si="6"/>
        <v>0</v>
      </c>
      <c r="H77" s="17">
        <v>0.23</v>
      </c>
      <c r="I77" s="16">
        <f t="shared" si="4"/>
        <v>0</v>
      </c>
      <c r="J77" s="18">
        <f t="shared" si="5"/>
        <v>0</v>
      </c>
    </row>
    <row r="78" spans="1:10" ht="75" x14ac:dyDescent="0.25">
      <c r="A78" s="13">
        <v>73</v>
      </c>
      <c r="B78" s="23" t="s">
        <v>66</v>
      </c>
      <c r="C78" s="23" t="s">
        <v>119</v>
      </c>
      <c r="D78" s="22" t="s">
        <v>0</v>
      </c>
      <c r="E78" s="31">
        <v>2</v>
      </c>
      <c r="F78" s="45"/>
      <c r="G78" s="35">
        <f t="shared" si="6"/>
        <v>0</v>
      </c>
      <c r="H78" s="17">
        <v>0.23</v>
      </c>
      <c r="I78" s="16">
        <f t="shared" si="4"/>
        <v>0</v>
      </c>
      <c r="J78" s="18">
        <f t="shared" si="5"/>
        <v>0</v>
      </c>
    </row>
    <row r="79" spans="1:10" ht="75" x14ac:dyDescent="0.25">
      <c r="A79" s="19">
        <v>74</v>
      </c>
      <c r="B79" s="23" t="s">
        <v>66</v>
      </c>
      <c r="C79" s="23" t="s">
        <v>118</v>
      </c>
      <c r="D79" s="22" t="s">
        <v>0</v>
      </c>
      <c r="E79" s="31">
        <v>2</v>
      </c>
      <c r="F79" s="45"/>
      <c r="G79" s="35">
        <f t="shared" si="6"/>
        <v>0</v>
      </c>
      <c r="H79" s="17">
        <v>0.23</v>
      </c>
      <c r="I79" s="16">
        <f t="shared" si="4"/>
        <v>0</v>
      </c>
      <c r="J79" s="18">
        <f t="shared" si="5"/>
        <v>0</v>
      </c>
    </row>
    <row r="80" spans="1:10" ht="30" x14ac:dyDescent="0.25">
      <c r="A80" s="13">
        <v>75</v>
      </c>
      <c r="B80" s="23" t="s">
        <v>59</v>
      </c>
      <c r="C80" s="23" t="s">
        <v>117</v>
      </c>
      <c r="D80" s="22" t="s">
        <v>0</v>
      </c>
      <c r="E80" s="31">
        <v>10</v>
      </c>
      <c r="F80" s="45"/>
      <c r="G80" s="35">
        <f t="shared" si="6"/>
        <v>0</v>
      </c>
      <c r="H80" s="17">
        <v>0.23</v>
      </c>
      <c r="I80" s="16">
        <f t="shared" si="4"/>
        <v>0</v>
      </c>
      <c r="J80" s="18">
        <f t="shared" si="5"/>
        <v>0</v>
      </c>
    </row>
    <row r="81" spans="1:10" x14ac:dyDescent="0.25">
      <c r="A81" s="13">
        <v>76</v>
      </c>
      <c r="B81" s="23" t="s">
        <v>75</v>
      </c>
      <c r="C81" s="38"/>
      <c r="D81" s="22" t="s">
        <v>0</v>
      </c>
      <c r="E81" s="31">
        <v>20</v>
      </c>
      <c r="F81" s="45"/>
      <c r="G81" s="35">
        <f t="shared" si="6"/>
        <v>0</v>
      </c>
      <c r="H81" s="17">
        <v>0.23</v>
      </c>
      <c r="I81" s="16">
        <f t="shared" si="4"/>
        <v>0</v>
      </c>
      <c r="J81" s="18">
        <f t="shared" si="5"/>
        <v>0</v>
      </c>
    </row>
    <row r="82" spans="1:10" x14ac:dyDescent="0.25">
      <c r="A82" s="19">
        <v>77</v>
      </c>
      <c r="B82" s="23" t="s">
        <v>197</v>
      </c>
      <c r="C82" s="38"/>
      <c r="D82" s="22" t="s">
        <v>0</v>
      </c>
      <c r="E82" s="31">
        <v>10</v>
      </c>
      <c r="F82" s="45"/>
      <c r="G82" s="35">
        <f t="shared" si="6"/>
        <v>0</v>
      </c>
      <c r="H82" s="17">
        <v>0.23</v>
      </c>
      <c r="I82" s="16">
        <f t="shared" si="4"/>
        <v>0</v>
      </c>
      <c r="J82" s="18">
        <f t="shared" si="5"/>
        <v>0</v>
      </c>
    </row>
    <row r="83" spans="1:10" ht="30" x14ac:dyDescent="0.25">
      <c r="A83" s="13">
        <v>78</v>
      </c>
      <c r="B83" s="23" t="s">
        <v>18</v>
      </c>
      <c r="C83" s="23" t="s">
        <v>128</v>
      </c>
      <c r="D83" s="22" t="s">
        <v>0</v>
      </c>
      <c r="E83" s="31">
        <v>3</v>
      </c>
      <c r="F83" s="45"/>
      <c r="G83" s="35">
        <f t="shared" si="6"/>
        <v>0</v>
      </c>
      <c r="H83" s="17">
        <v>0.23</v>
      </c>
      <c r="I83" s="16">
        <f t="shared" si="4"/>
        <v>0</v>
      </c>
      <c r="J83" s="18">
        <f t="shared" si="5"/>
        <v>0</v>
      </c>
    </row>
    <row r="84" spans="1:10" ht="75" x14ac:dyDescent="0.25">
      <c r="A84" s="13">
        <v>79</v>
      </c>
      <c r="B84" s="23" t="s">
        <v>60</v>
      </c>
      <c r="C84" s="23" t="s">
        <v>107</v>
      </c>
      <c r="D84" s="22" t="s">
        <v>0</v>
      </c>
      <c r="E84" s="31">
        <v>30</v>
      </c>
      <c r="F84" s="45"/>
      <c r="G84" s="35">
        <f t="shared" si="6"/>
        <v>0</v>
      </c>
      <c r="H84" s="17">
        <v>0.23</v>
      </c>
      <c r="I84" s="16">
        <f t="shared" si="4"/>
        <v>0</v>
      </c>
      <c r="J84" s="18">
        <f t="shared" si="5"/>
        <v>0</v>
      </c>
    </row>
    <row r="85" spans="1:10" ht="45" x14ac:dyDescent="0.25">
      <c r="A85" s="19">
        <v>80</v>
      </c>
      <c r="B85" s="23" t="s">
        <v>198</v>
      </c>
      <c r="C85" s="23" t="s">
        <v>192</v>
      </c>
      <c r="D85" s="27" t="s">
        <v>0</v>
      </c>
      <c r="E85" s="34">
        <v>5</v>
      </c>
      <c r="F85" s="45"/>
      <c r="G85" s="35">
        <f t="shared" si="6"/>
        <v>0</v>
      </c>
      <c r="H85" s="17">
        <v>0.23</v>
      </c>
      <c r="I85" s="16">
        <f t="shared" si="4"/>
        <v>0</v>
      </c>
      <c r="J85" s="18">
        <f t="shared" si="5"/>
        <v>0</v>
      </c>
    </row>
    <row r="86" spans="1:10" ht="45" x14ac:dyDescent="0.25">
      <c r="A86" s="13">
        <v>81</v>
      </c>
      <c r="B86" s="23" t="s">
        <v>199</v>
      </c>
      <c r="C86" s="23" t="s">
        <v>193</v>
      </c>
      <c r="D86" s="27" t="s">
        <v>0</v>
      </c>
      <c r="E86" s="34">
        <v>5</v>
      </c>
      <c r="F86" s="45"/>
      <c r="G86" s="35">
        <f t="shared" si="6"/>
        <v>0</v>
      </c>
      <c r="H86" s="17">
        <v>0.23</v>
      </c>
      <c r="I86" s="16">
        <f t="shared" si="4"/>
        <v>0</v>
      </c>
      <c r="J86" s="18">
        <f t="shared" si="5"/>
        <v>0</v>
      </c>
    </row>
    <row r="87" spans="1:10" ht="60" x14ac:dyDescent="0.25">
      <c r="A87" s="13">
        <v>82</v>
      </c>
      <c r="B87" s="23" t="s">
        <v>61</v>
      </c>
      <c r="C87" s="23" t="s">
        <v>106</v>
      </c>
      <c r="D87" s="22" t="s">
        <v>0</v>
      </c>
      <c r="E87" s="31">
        <v>5</v>
      </c>
      <c r="F87" s="45"/>
      <c r="G87" s="35">
        <f t="shared" si="6"/>
        <v>0</v>
      </c>
      <c r="H87" s="17">
        <v>0.23</v>
      </c>
      <c r="I87" s="16">
        <f t="shared" si="4"/>
        <v>0</v>
      </c>
      <c r="J87" s="18">
        <f t="shared" ref="J87:J105" si="7">G87+I87</f>
        <v>0</v>
      </c>
    </row>
    <row r="88" spans="1:10" ht="45" x14ac:dyDescent="0.25">
      <c r="A88" s="19">
        <v>83</v>
      </c>
      <c r="B88" s="23" t="s">
        <v>194</v>
      </c>
      <c r="C88" s="23" t="s">
        <v>195</v>
      </c>
      <c r="D88" s="27" t="s">
        <v>0</v>
      </c>
      <c r="E88" s="31">
        <v>70</v>
      </c>
      <c r="F88" s="45"/>
      <c r="G88" s="35">
        <f t="shared" si="6"/>
        <v>0</v>
      </c>
      <c r="H88" s="17">
        <v>0.23</v>
      </c>
      <c r="I88" s="16">
        <f t="shared" si="4"/>
        <v>0</v>
      </c>
      <c r="J88" s="18">
        <f t="shared" si="7"/>
        <v>0</v>
      </c>
    </row>
    <row r="89" spans="1:10" ht="45" x14ac:dyDescent="0.25">
      <c r="A89" s="13">
        <v>84</v>
      </c>
      <c r="B89" s="23" t="s">
        <v>62</v>
      </c>
      <c r="C89" s="23" t="s">
        <v>105</v>
      </c>
      <c r="D89" s="22" t="s">
        <v>0</v>
      </c>
      <c r="E89" s="31">
        <v>70</v>
      </c>
      <c r="F89" s="45"/>
      <c r="G89" s="35">
        <f t="shared" si="6"/>
        <v>0</v>
      </c>
      <c r="H89" s="17">
        <v>0.23</v>
      </c>
      <c r="I89" s="16">
        <f t="shared" si="4"/>
        <v>0</v>
      </c>
      <c r="J89" s="18">
        <f t="shared" si="7"/>
        <v>0</v>
      </c>
    </row>
    <row r="90" spans="1:10" ht="137.25" x14ac:dyDescent="0.25">
      <c r="A90" s="13">
        <v>85</v>
      </c>
      <c r="B90" s="23" t="s">
        <v>54</v>
      </c>
      <c r="C90" s="23" t="s">
        <v>139</v>
      </c>
      <c r="D90" s="22" t="s">
        <v>0</v>
      </c>
      <c r="E90" s="31">
        <v>150</v>
      </c>
      <c r="F90" s="45"/>
      <c r="G90" s="35">
        <f t="shared" si="6"/>
        <v>0</v>
      </c>
      <c r="H90" s="17">
        <v>0.23</v>
      </c>
      <c r="I90" s="16">
        <f t="shared" si="4"/>
        <v>0</v>
      </c>
      <c r="J90" s="18">
        <f t="shared" si="7"/>
        <v>0</v>
      </c>
    </row>
    <row r="91" spans="1:10" s="4" customFormat="1" ht="105" x14ac:dyDescent="0.25">
      <c r="A91" s="19">
        <v>86</v>
      </c>
      <c r="B91" s="23" t="s">
        <v>55</v>
      </c>
      <c r="C91" s="23" t="s">
        <v>126</v>
      </c>
      <c r="D91" s="24" t="s">
        <v>7</v>
      </c>
      <c r="E91" s="32">
        <v>5</v>
      </c>
      <c r="F91" s="45"/>
      <c r="G91" s="35">
        <f t="shared" si="6"/>
        <v>0</v>
      </c>
      <c r="H91" s="25">
        <v>0.23</v>
      </c>
      <c r="I91" s="16">
        <f t="shared" si="4"/>
        <v>0</v>
      </c>
      <c r="J91" s="26">
        <f t="shared" si="7"/>
        <v>0</v>
      </c>
    </row>
    <row r="92" spans="1:10" s="4" customFormat="1" ht="45" x14ac:dyDescent="0.25">
      <c r="A92" s="13">
        <v>87</v>
      </c>
      <c r="B92" s="23" t="s">
        <v>154</v>
      </c>
      <c r="C92" s="23" t="s">
        <v>153</v>
      </c>
      <c r="D92" s="22" t="s">
        <v>0</v>
      </c>
      <c r="E92" s="32">
        <v>10</v>
      </c>
      <c r="F92" s="45"/>
      <c r="G92" s="35">
        <f t="shared" si="6"/>
        <v>0</v>
      </c>
      <c r="H92" s="25">
        <v>0.23</v>
      </c>
      <c r="I92" s="16">
        <f t="shared" si="4"/>
        <v>0</v>
      </c>
      <c r="J92" s="26">
        <f t="shared" si="7"/>
        <v>0</v>
      </c>
    </row>
    <row r="93" spans="1:10" s="4" customFormat="1" ht="45" x14ac:dyDescent="0.25">
      <c r="A93" s="13">
        <v>88</v>
      </c>
      <c r="B93" s="23" t="s">
        <v>154</v>
      </c>
      <c r="C93" s="23" t="s">
        <v>155</v>
      </c>
      <c r="D93" s="22" t="s">
        <v>0</v>
      </c>
      <c r="E93" s="32">
        <v>30</v>
      </c>
      <c r="F93" s="45"/>
      <c r="G93" s="35">
        <f t="shared" si="6"/>
        <v>0</v>
      </c>
      <c r="H93" s="25">
        <v>0.23</v>
      </c>
      <c r="I93" s="16">
        <f t="shared" si="4"/>
        <v>0</v>
      </c>
      <c r="J93" s="26">
        <f t="shared" si="7"/>
        <v>0</v>
      </c>
    </row>
    <row r="94" spans="1:10" s="4" customFormat="1" ht="120" x14ac:dyDescent="0.25">
      <c r="A94" s="19">
        <v>89</v>
      </c>
      <c r="B94" s="23" t="s">
        <v>104</v>
      </c>
      <c r="C94" s="23" t="s">
        <v>129</v>
      </c>
      <c r="D94" s="24" t="s">
        <v>0</v>
      </c>
      <c r="E94" s="32">
        <v>120</v>
      </c>
      <c r="F94" s="45"/>
      <c r="G94" s="35">
        <f t="shared" si="6"/>
        <v>0</v>
      </c>
      <c r="H94" s="25">
        <v>0.23</v>
      </c>
      <c r="I94" s="16">
        <f t="shared" si="4"/>
        <v>0</v>
      </c>
      <c r="J94" s="26">
        <f t="shared" si="7"/>
        <v>0</v>
      </c>
    </row>
    <row r="95" spans="1:10" s="4" customFormat="1" ht="45" x14ac:dyDescent="0.25">
      <c r="A95" s="13">
        <v>90</v>
      </c>
      <c r="B95" s="23" t="s">
        <v>56</v>
      </c>
      <c r="C95" s="23" t="s">
        <v>130</v>
      </c>
      <c r="D95" s="24" t="s">
        <v>0</v>
      </c>
      <c r="E95" s="32">
        <v>10</v>
      </c>
      <c r="F95" s="45"/>
      <c r="G95" s="35">
        <f t="shared" si="6"/>
        <v>0</v>
      </c>
      <c r="H95" s="25">
        <v>0.23</v>
      </c>
      <c r="I95" s="16">
        <f t="shared" si="4"/>
        <v>0</v>
      </c>
      <c r="J95" s="26">
        <f t="shared" si="7"/>
        <v>0</v>
      </c>
    </row>
    <row r="96" spans="1:10" s="4" customFormat="1" ht="60" x14ac:dyDescent="0.25">
      <c r="A96" s="13">
        <v>91</v>
      </c>
      <c r="B96" s="23" t="s">
        <v>100</v>
      </c>
      <c r="C96" s="23" t="s">
        <v>131</v>
      </c>
      <c r="D96" s="24" t="s">
        <v>7</v>
      </c>
      <c r="E96" s="32">
        <v>70</v>
      </c>
      <c r="F96" s="45"/>
      <c r="G96" s="35">
        <f t="shared" si="6"/>
        <v>0</v>
      </c>
      <c r="H96" s="25">
        <v>0.23</v>
      </c>
      <c r="I96" s="16">
        <f t="shared" si="4"/>
        <v>0</v>
      </c>
      <c r="J96" s="26">
        <f t="shared" si="7"/>
        <v>0</v>
      </c>
    </row>
    <row r="97" spans="1:10" s="4" customFormat="1" ht="60" x14ac:dyDescent="0.25">
      <c r="A97" s="19">
        <v>92</v>
      </c>
      <c r="B97" s="23" t="s">
        <v>22</v>
      </c>
      <c r="C97" s="23" t="s">
        <v>132</v>
      </c>
      <c r="D97" s="24" t="s">
        <v>0</v>
      </c>
      <c r="E97" s="32">
        <v>600</v>
      </c>
      <c r="F97" s="45"/>
      <c r="G97" s="35">
        <f t="shared" si="6"/>
        <v>0</v>
      </c>
      <c r="H97" s="25">
        <v>0.23</v>
      </c>
      <c r="I97" s="16">
        <f t="shared" si="4"/>
        <v>0</v>
      </c>
      <c r="J97" s="26">
        <f t="shared" si="7"/>
        <v>0</v>
      </c>
    </row>
    <row r="98" spans="1:10" s="4" customFormat="1" ht="60" x14ac:dyDescent="0.25">
      <c r="A98" s="13">
        <v>93</v>
      </c>
      <c r="B98" s="23" t="s">
        <v>20</v>
      </c>
      <c r="C98" s="23" t="s">
        <v>133</v>
      </c>
      <c r="D98" s="24" t="s">
        <v>0</v>
      </c>
      <c r="E98" s="32">
        <v>20</v>
      </c>
      <c r="F98" s="45"/>
      <c r="G98" s="35">
        <f t="shared" si="6"/>
        <v>0</v>
      </c>
      <c r="H98" s="25">
        <v>0.23</v>
      </c>
      <c r="I98" s="16">
        <f t="shared" si="4"/>
        <v>0</v>
      </c>
      <c r="J98" s="26">
        <f t="shared" si="7"/>
        <v>0</v>
      </c>
    </row>
    <row r="99" spans="1:10" s="4" customFormat="1" ht="60" x14ac:dyDescent="0.25">
      <c r="A99" s="13">
        <v>94</v>
      </c>
      <c r="B99" s="23" t="s">
        <v>21</v>
      </c>
      <c r="C99" s="23" t="s">
        <v>134</v>
      </c>
      <c r="D99" s="24" t="s">
        <v>0</v>
      </c>
      <c r="E99" s="32">
        <v>100</v>
      </c>
      <c r="F99" s="45"/>
      <c r="G99" s="35">
        <f t="shared" si="6"/>
        <v>0</v>
      </c>
      <c r="H99" s="25">
        <v>0.23</v>
      </c>
      <c r="I99" s="16">
        <f>ROUND((G99*H99),2)</f>
        <v>0</v>
      </c>
      <c r="J99" s="26">
        <f>G99+I99</f>
        <v>0</v>
      </c>
    </row>
    <row r="100" spans="1:10" s="4" customFormat="1" ht="60" x14ac:dyDescent="0.25">
      <c r="A100" s="19">
        <v>95</v>
      </c>
      <c r="B100" s="23" t="s">
        <v>99</v>
      </c>
      <c r="C100" s="23" t="s">
        <v>135</v>
      </c>
      <c r="D100" s="24" t="s">
        <v>0</v>
      </c>
      <c r="E100" s="32">
        <v>300</v>
      </c>
      <c r="F100" s="45"/>
      <c r="G100" s="35">
        <f t="shared" si="6"/>
        <v>0</v>
      </c>
      <c r="H100" s="25">
        <v>0.23</v>
      </c>
      <c r="I100" s="16">
        <f>ROUND((G100*H100),2)</f>
        <v>0</v>
      </c>
      <c r="J100" s="26">
        <f>G100+I100</f>
        <v>0</v>
      </c>
    </row>
    <row r="101" spans="1:10" s="4" customFormat="1" ht="60" x14ac:dyDescent="0.25">
      <c r="A101" s="13">
        <v>96</v>
      </c>
      <c r="B101" s="23" t="s">
        <v>98</v>
      </c>
      <c r="C101" s="23" t="s">
        <v>136</v>
      </c>
      <c r="D101" s="24" t="s">
        <v>0</v>
      </c>
      <c r="E101" s="32">
        <v>50</v>
      </c>
      <c r="F101" s="45"/>
      <c r="G101" s="35">
        <f t="shared" si="6"/>
        <v>0</v>
      </c>
      <c r="H101" s="25">
        <v>0.23</v>
      </c>
      <c r="I101" s="16">
        <f>ROUND((G101*H101),2)</f>
        <v>0</v>
      </c>
      <c r="J101" s="26">
        <f>G101+I101</f>
        <v>0</v>
      </c>
    </row>
    <row r="102" spans="1:10" s="4" customFormat="1" ht="75" x14ac:dyDescent="0.25">
      <c r="A102" s="13">
        <v>97</v>
      </c>
      <c r="B102" s="23" t="s">
        <v>46</v>
      </c>
      <c r="C102" s="23" t="s">
        <v>137</v>
      </c>
      <c r="D102" s="24" t="s">
        <v>0</v>
      </c>
      <c r="E102" s="32">
        <v>15</v>
      </c>
      <c r="F102" s="45"/>
      <c r="G102" s="35">
        <f t="shared" ref="G102:G105" si="8">F102*E102</f>
        <v>0</v>
      </c>
      <c r="H102" s="25">
        <v>0.23</v>
      </c>
      <c r="I102" s="16">
        <f t="shared" si="4"/>
        <v>0</v>
      </c>
      <c r="J102" s="26">
        <f t="shared" si="7"/>
        <v>0</v>
      </c>
    </row>
    <row r="103" spans="1:10" s="4" customFormat="1" ht="105" x14ac:dyDescent="0.25">
      <c r="A103" s="19">
        <v>98</v>
      </c>
      <c r="B103" s="23" t="s">
        <v>47</v>
      </c>
      <c r="C103" s="23" t="s">
        <v>138</v>
      </c>
      <c r="D103" s="24" t="s">
        <v>7</v>
      </c>
      <c r="E103" s="32">
        <v>150</v>
      </c>
      <c r="F103" s="45"/>
      <c r="G103" s="35">
        <f t="shared" si="8"/>
        <v>0</v>
      </c>
      <c r="H103" s="25">
        <v>0.23</v>
      </c>
      <c r="I103" s="16">
        <f t="shared" si="4"/>
        <v>0</v>
      </c>
      <c r="J103" s="26">
        <f t="shared" si="7"/>
        <v>0</v>
      </c>
    </row>
    <row r="104" spans="1:10" s="4" customFormat="1" ht="150" x14ac:dyDescent="0.25">
      <c r="A104" s="13">
        <v>99</v>
      </c>
      <c r="B104" s="23" t="s">
        <v>48</v>
      </c>
      <c r="C104" s="23" t="s">
        <v>97</v>
      </c>
      <c r="D104" s="22" t="s">
        <v>0</v>
      </c>
      <c r="E104" s="32">
        <v>100</v>
      </c>
      <c r="F104" s="45"/>
      <c r="G104" s="35">
        <f t="shared" si="8"/>
        <v>0</v>
      </c>
      <c r="H104" s="25">
        <v>0.08</v>
      </c>
      <c r="I104" s="16">
        <f t="shared" si="4"/>
        <v>0</v>
      </c>
      <c r="J104" s="26">
        <f t="shared" si="7"/>
        <v>0</v>
      </c>
    </row>
    <row r="105" spans="1:10" s="4" customFormat="1" ht="90" x14ac:dyDescent="0.25">
      <c r="A105" s="13">
        <v>100</v>
      </c>
      <c r="B105" s="23" t="s">
        <v>49</v>
      </c>
      <c r="C105" s="23" t="s">
        <v>174</v>
      </c>
      <c r="D105" s="24" t="s">
        <v>0</v>
      </c>
      <c r="E105" s="32">
        <v>100</v>
      </c>
      <c r="F105" s="45"/>
      <c r="G105" s="35">
        <f t="shared" si="8"/>
        <v>0</v>
      </c>
      <c r="H105" s="25">
        <v>0.23</v>
      </c>
      <c r="I105" s="16">
        <f t="shared" si="4"/>
        <v>0</v>
      </c>
      <c r="J105" s="26">
        <f t="shared" si="7"/>
        <v>0</v>
      </c>
    </row>
    <row r="106" spans="1:10" ht="15.75" thickBot="1" x14ac:dyDescent="0.3">
      <c r="A106" s="48" t="s">
        <v>4</v>
      </c>
      <c r="B106" s="49"/>
      <c r="C106" s="49"/>
      <c r="D106" s="49"/>
      <c r="E106" s="49"/>
      <c r="F106" s="50"/>
      <c r="G106" s="28">
        <f>SUM(G6:G105)</f>
        <v>0</v>
      </c>
      <c r="H106" s="28" t="s">
        <v>9</v>
      </c>
      <c r="I106" s="28">
        <f t="shared" ref="I106:J106" si="9">SUM(I6:I105)</f>
        <v>0</v>
      </c>
      <c r="J106" s="28">
        <f t="shared" si="9"/>
        <v>0</v>
      </c>
    </row>
    <row r="108" spans="1:10" ht="15" customHeight="1" x14ac:dyDescent="0.25">
      <c r="A108" s="47" t="s">
        <v>189</v>
      </c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1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</sheetData>
  <sheetProtection algorithmName="SHA-512" hashValue="qmiGnBjn0NSvKybCyRGj90ysgcaXXo+diCDE7DIHNtPZtXzjxlh2h9hXHkdfyWNsbDzF8IUpSyVIn3nxQssR4w==" saltValue="pzWEVi+LtS+kCTI5ivy7/Q==" spinCount="100000" sheet="1" objects="1" scenarios="1"/>
  <protectedRanges>
    <protectedRange sqref="H6:H105" name="Rozstęp1"/>
    <protectedRange sqref="F6:F105" name="Rozstęp2"/>
  </protectedRanges>
  <autoFilter ref="A5:J106" xr:uid="{00000000-0009-0000-0000-000000000000}"/>
  <mergeCells count="3">
    <mergeCell ref="A108:J112"/>
    <mergeCell ref="A106:F106"/>
    <mergeCell ref="A2:J2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cp:lastPrinted>2024-04-02T12:11:09Z</cp:lastPrinted>
  <dcterms:created xsi:type="dcterms:W3CDTF">2022-11-02T10:24:48Z</dcterms:created>
  <dcterms:modified xsi:type="dcterms:W3CDTF">2024-04-16T09:28:17Z</dcterms:modified>
</cp:coreProperties>
</file>