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ł\Desktop\Gilginia - wersja elektroniczna\Gilginia - wersja elektroniczna\5. Przedmiar robót\"/>
    </mc:Choice>
  </mc:AlternateContent>
  <xr:revisionPtr revIDLastSave="0" documentId="13_ncr:1_{AB0A281F-901D-47AC-84B6-4A34F0A15DF3}" xr6:coauthVersionLast="47" xr6:coauthVersionMax="47" xr10:uidLastSave="{00000000-0000-0000-0000-000000000000}"/>
  <bookViews>
    <workbookView xWindow="-108" yWindow="-108" windowWidth="23256" windowHeight="12576" tabRatio="937" xr2:uid="{00000000-000D-0000-FFFF-FFFF00000000}"/>
  </bookViews>
  <sheets>
    <sheet name="KI" sheetId="10" r:id="rId1"/>
  </sheets>
  <externalReferences>
    <externalReference r:id="rId2"/>
  </externalReferences>
  <definedNames>
    <definedName name="dane">#REF!</definedName>
    <definedName name="gr">[1]Konwersja!$K$10</definedName>
    <definedName name="kurs">4.2735</definedName>
    <definedName name="_xlnm.Print_Area" localSheetId="0">KI!$A$1:$J$85</definedName>
    <definedName name="zł">[1]Konwersja!$K$8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10" l="1"/>
  <c r="J73" i="10"/>
  <c r="J76" i="10"/>
  <c r="J79" i="10"/>
  <c r="J77" i="10"/>
  <c r="J56" i="10" l="1"/>
  <c r="J55" i="10"/>
  <c r="J17" i="10"/>
  <c r="J15" i="10"/>
  <c r="J16" i="10"/>
  <c r="J78" i="10"/>
  <c r="J69" i="10" l="1"/>
  <c r="J75" i="10" l="1"/>
  <c r="J52" i="10"/>
  <c r="J53" i="10"/>
  <c r="J54" i="10"/>
  <c r="J37" i="10"/>
  <c r="J32" i="10"/>
  <c r="J31" i="10"/>
  <c r="J30" i="10"/>
  <c r="J29" i="10"/>
  <c r="J19" i="10"/>
  <c r="J33" i="10" l="1"/>
  <c r="J18" i="10"/>
  <c r="J44" i="10" l="1"/>
  <c r="J47" i="10" l="1"/>
  <c r="J62" i="10"/>
  <c r="J36" i="10"/>
  <c r="J66" i="10"/>
  <c r="J70" i="10" s="1"/>
  <c r="J74" i="10"/>
  <c r="J80" i="10" s="1"/>
  <c r="J60" i="10"/>
  <c r="J51" i="10"/>
  <c r="J57" i="10" s="1"/>
  <c r="J46" i="10"/>
  <c r="J45" i="10"/>
  <c r="J41" i="10"/>
  <c r="J42" i="10"/>
  <c r="J40" i="10"/>
  <c r="J39" i="10"/>
  <c r="J25" i="10"/>
  <c r="J23" i="10"/>
  <c r="J13" i="10"/>
  <c r="J20" i="10" s="1"/>
  <c r="J63" i="10" l="1"/>
  <c r="J26" i="10"/>
  <c r="J48" i="10"/>
  <c r="J9" i="10"/>
  <c r="J10" i="10" s="1"/>
  <c r="J81" i="10" l="1"/>
  <c r="J82" i="10" s="1"/>
  <c r="J83" i="10" s="1"/>
</calcChain>
</file>

<file path=xl/sharedStrings.xml><?xml version="1.0" encoding="utf-8"?>
<sst xmlns="http://schemas.openxmlformats.org/spreadsheetml/2006/main" count="277" uniqueCount="117">
  <si>
    <t>Jednostka</t>
  </si>
  <si>
    <t>Nazwa</t>
  </si>
  <si>
    <t>Ilość</t>
  </si>
  <si>
    <t>*</t>
  </si>
  <si>
    <t>szt.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</si>
  <si>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</si>
  <si>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r>
      <t>m</t>
    </r>
    <r>
      <rPr>
        <vertAlign val="superscript"/>
        <sz val="10"/>
        <rFont val="Arial Narrow"/>
        <family val="2"/>
        <charset val="238"/>
      </rPr>
      <t>3</t>
    </r>
  </si>
  <si>
    <t>___</t>
  </si>
  <si>
    <t>branża:</t>
  </si>
  <si>
    <t>Poz.</t>
  </si>
  <si>
    <t>Nr specyfikacji technicznej</t>
  </si>
  <si>
    <t>SUMA CZĘŚCIOWA</t>
  </si>
  <si>
    <t>RAZEM (netto):</t>
  </si>
  <si>
    <t>CENA OFERTOWA (brutto):</t>
  </si>
  <si>
    <t>Cena jednostkowa</t>
  </si>
  <si>
    <t>Wartość pozycji</t>
  </si>
  <si>
    <t>PODATEK VAT 23 %:</t>
  </si>
  <si>
    <t>3</t>
  </si>
  <si>
    <t>6</t>
  </si>
  <si>
    <t>do wywalenia w ostateczności</t>
  </si>
  <si>
    <t xml:space="preserve">drogowa </t>
  </si>
  <si>
    <t>km</t>
  </si>
  <si>
    <t xml:space="preserve"> ROBOTY PRZYGOTOWAWCZE </t>
  </si>
  <si>
    <t>D-01.00.00.00</t>
  </si>
  <si>
    <t>D-01.01.00.00</t>
  </si>
  <si>
    <t xml:space="preserve">Odtworzenie trasy i punktów wysokościowych dróg w terenie równinnym </t>
  </si>
  <si>
    <t>USUWANIE DRZEW KRZEWÓW, HUMUSU, ORAZ ROBOTY ROZBIÓRKOWE</t>
  </si>
  <si>
    <t>D-01.02.00.00</t>
  </si>
  <si>
    <t>D-01.02.02.00</t>
  </si>
  <si>
    <t xml:space="preserve"> Roboty pomiarowe</t>
  </si>
  <si>
    <t xml:space="preserve"> Usunięcie warstwy ziemi urodzajnej (humusu)</t>
  </si>
  <si>
    <t xml:space="preserve">Mechaniczne usunięcie warstwy ziemi urodzajnej (humusu) grubość warstwy 16-25 cm </t>
  </si>
  <si>
    <t>D-01.02.04.00</t>
  </si>
  <si>
    <t xml:space="preserve"> Rozbiórki elementów dróg, ogrodzeń i przepustów</t>
  </si>
  <si>
    <t>D-02.00.00.00</t>
  </si>
  <si>
    <t xml:space="preserve"> ROBOTY ZIEMNE</t>
  </si>
  <si>
    <t>D-02.01.00.00</t>
  </si>
  <si>
    <t xml:space="preserve"> Wykopy w gruntach nieskalistych</t>
  </si>
  <si>
    <t>D-02.03.00.00</t>
  </si>
  <si>
    <t xml:space="preserve"> Nasypy</t>
  </si>
  <si>
    <t xml:space="preserve">Wykonanie nasypów mechanicznie z gruntów kat. I-VI z pozyskaniem i transportem gruntu na odległość do 1 km </t>
  </si>
  <si>
    <t>D-04.00.00.00</t>
  </si>
  <si>
    <t xml:space="preserve"> PODBUDOWY</t>
  </si>
  <si>
    <t>D-04.03.00.00</t>
  </si>
  <si>
    <t xml:space="preserve"> Oczyszczenie i skropienie warstw konstrukcyjnych</t>
  </si>
  <si>
    <t>Oczyszczenie warstw konstrukcyjnych mechanicznie nieulepszonych</t>
  </si>
  <si>
    <t>Oczyszczenie warstw konstrukcyjnych mechanicznie bitumicznych</t>
  </si>
  <si>
    <t>Skropienie warstw konstrukcjnych emulsją asfaltową mechanicznie warstw niebitumicznych</t>
  </si>
  <si>
    <t>Skropienie warstw konstrukcjnych emulsją asfaltową mechanicznie warstw bitumicznych</t>
  </si>
  <si>
    <t>D-04.04.00.00</t>
  </si>
  <si>
    <t xml:space="preserve"> Podbudowa z kruszyw stabilizowanych mechanicznie</t>
  </si>
  <si>
    <t>NAWIERZCHNIE</t>
  </si>
  <si>
    <t>D-05.00.00.00</t>
  </si>
  <si>
    <t>Nawierzchnie ulepszone</t>
  </si>
  <si>
    <t>D-05.03.00.00</t>
  </si>
  <si>
    <t>ROBOTY WYKOŃCZENIOWE</t>
  </si>
  <si>
    <t>D-06.00.00.00</t>
  </si>
  <si>
    <t>Skarpy, rowy i ścieki</t>
  </si>
  <si>
    <t>D-06.01.00.00</t>
  </si>
  <si>
    <t>Humusowanie z obsianiem skarpy warstwy ziemi urodzajnej (humusu) 5 cm</t>
  </si>
  <si>
    <t>OZNAKOWANIE DRÓG  URZĄDZENIA BEZPIECZEŃSTWA RUCHU</t>
  </si>
  <si>
    <t>D-07.00.00.00</t>
  </si>
  <si>
    <t>D-07.02.00.00</t>
  </si>
  <si>
    <t xml:space="preserve">Ustawienie słupków z rur stalowych dla znaków drogowych </t>
  </si>
  <si>
    <t>Przymocowanie tarcz znaków drogowych z blachy ocynkowanej, odblaskowych do gotowych słupków</t>
  </si>
  <si>
    <t>Oznakowanie pionowe</t>
  </si>
  <si>
    <t>m</t>
  </si>
  <si>
    <t>Wyszczególnienie elementów rozliczeniowych (Opis robót i obliczenie ich ilości)</t>
  </si>
  <si>
    <t>D-03.00.00.00</t>
  </si>
  <si>
    <t xml:space="preserve"> ODWODNIENIE KORPUSU DROGOWEGO</t>
  </si>
  <si>
    <t>D-04.02.00.00</t>
  </si>
  <si>
    <t>D-06.04.00.00</t>
  </si>
  <si>
    <t>Rowy</t>
  </si>
  <si>
    <t>Wykonanie nawierzchni z betonu asfaltowego, warstwa ścieralna z AC 11 S, grubość warstwy 4 cm - droga główna</t>
  </si>
  <si>
    <t>Wykonanie nawierzchni z betonu asfaltowego, warstwa ścieralna z AC 11 S, grubość warstwy 4 cm - zjazdy</t>
  </si>
  <si>
    <t>Wykonanie nawierzchni z betonu asfaltowego, warstwa wiążąca z AC 16 W, grubość warstwy 5 cm - droga główna</t>
  </si>
  <si>
    <t>Wykonanie nawierzchni z betonu asfaltowego, warstwa wiążąca z AC 16 W, grubość warstwy 5 cm - zjazdy</t>
  </si>
  <si>
    <t>Wykonanie podbudowy z kruszywa łamanego frakcji 0-31,5mm grubość warstwy 22 cm - droga główna</t>
  </si>
  <si>
    <t>Wykonanie podbudowy z kruszywa łamanego frakcji 0-31,5mm grubość warstwy 22 cm - zjazdy</t>
  </si>
  <si>
    <t>Wykonanie warstwy odsączającej z piasku, grubość warstwy 10 cm - droga główna</t>
  </si>
  <si>
    <t>Wykonanie warstwy odsączającej z piasku, grubość warstwy 10 cm - zjazdy</t>
  </si>
  <si>
    <t>D-03.01.00.00</t>
  </si>
  <si>
    <t xml:space="preserve"> Przepusty</t>
  </si>
  <si>
    <t>Wykonanie ścianek czołowych prostych żelbetowych dla przepustów ɸ 40 cm</t>
  </si>
  <si>
    <t>Ułożenie przepustów rurowych pod jezdnią i zjazdami - rury HDPE,  SN&gt;8 karbowane o śr. 40 cm</t>
  </si>
  <si>
    <t>Wzmacnianie podłoża gruntowego geosiatkami i geowłókninami na gruntach o umiarkowanej nośności sposobem mechanicznym (nad i pod rurą śred. 40 cm - przepusty pod jezdnią)</t>
  </si>
  <si>
    <t>Przepusty rurowe - ława fundamentowa żwirowa</t>
  </si>
  <si>
    <t xml:space="preserve"> Warstwy odsączające, odcinające, mrozoochronne i podsypki</t>
  </si>
  <si>
    <t>Wykonanie podbudowy z kruszywa łamanego frakcji 0-31,5mm grubość warstwy 10 cm -droga główna</t>
  </si>
  <si>
    <t>Rozebranie znaków drogowych</t>
  </si>
  <si>
    <t>Zdjęcie tarcz, tablic znaków drogowych</t>
  </si>
  <si>
    <t xml:space="preserve">Wykonanie wykopów mechanicznie w gruntach kat. I-V z transportem urobku na odkład lub nasyp na odległość do 1 km </t>
  </si>
  <si>
    <t>Oczyszczanie rowów z namułu z profilowaniem dna i skarp rowu grub. namułu ok. 20 cm</t>
  </si>
  <si>
    <t>D-07.05.00.00</t>
  </si>
  <si>
    <t>Bariery ochronne stalowe</t>
  </si>
  <si>
    <t>Ustawienie barier ochronnych stalowych jednostronnych bezprzekładkowych SP-05</t>
  </si>
  <si>
    <t>Wykonanie nawierzchni poboczy z kruszywa łamanego 0/31,5 mm  szer. 75 cm - grubości po zagęszczeniu 10 cm</t>
  </si>
  <si>
    <t>Przebudowa nawierzchni drogi gminnej Gudniki - Gilginia</t>
  </si>
  <si>
    <t xml:space="preserve">Rozbiórka nawierzchni z płyt drogowych betonowych </t>
  </si>
  <si>
    <t>Rozebranie nawierzchni z betonu</t>
  </si>
  <si>
    <t>Rozebranie przepustów z rur betonowych ɸ 40 cm</t>
  </si>
  <si>
    <t>Wykonanie warstwy wyrównawczej z betonu asfaltowego AC8S, grubość warstwy 2-4 cm - droga główna</t>
  </si>
  <si>
    <r>
      <t xml:space="preserve">Wykonanie siatki wzmacniającej do nawierzchni asfaltowych. Siatka szklana powlekana asfaltem o wytrzymałości na rozciąganie </t>
    </r>
    <r>
      <rPr>
        <sz val="10"/>
        <rFont val="Calibri"/>
        <family val="2"/>
        <charset val="238"/>
      </rPr>
      <t>˃</t>
    </r>
    <r>
      <rPr>
        <sz val="10"/>
        <rFont val="Arial Narrow"/>
        <family val="2"/>
        <charset val="238"/>
      </rPr>
      <t xml:space="preserve">100 kN/m i wydłużeniu przy zerwaniu wzdłuż pasma </t>
    </r>
    <r>
      <rPr>
        <sz val="10"/>
        <rFont val="Calibri"/>
        <family val="2"/>
        <charset val="238"/>
      </rPr>
      <t>˂</t>
    </r>
    <r>
      <rPr>
        <sz val="10"/>
        <rFont val="Arial Narrow"/>
        <family val="2"/>
        <charset val="238"/>
      </rPr>
      <t xml:space="preserve"> 4,5%</t>
    </r>
  </si>
  <si>
    <t>T-M 00.00.01</t>
  </si>
  <si>
    <t>PRZEBUDOWA SIECI TELEKOMUNIKACYJNYCH</t>
  </si>
  <si>
    <t>Przebudowa kabli miedzianych</t>
  </si>
  <si>
    <t>Demontaż słupków rozdzielczych zakopywanych</t>
  </si>
  <si>
    <t>Wciąganie ręczne kabla wypełnionego w powłoce termoplastycznej o śr.do 50 mm w otwór wolny kanalizacji kablowej - analogia do rur ochronnych</t>
  </si>
  <si>
    <t>Układanie kabla wypełnionego o śr.do 50 mm, w rowie kablowym wykonanym ręcznie w gruncie kat. III (1 kabel)</t>
  </si>
  <si>
    <t>Wyłączenie kabla równoległ.ze złącza kabla wypełnionego ułożonego w ziemi z zast.termokurczliwych osłon wzmocnionych na kablu o 100 parach</t>
  </si>
  <si>
    <t>złącz.</t>
  </si>
  <si>
    <t>Pomiary końcowe prądem stałym kabla o 100 parach</t>
  </si>
  <si>
    <t>odc.</t>
  </si>
  <si>
    <t>Wykonanie przepustów rurą dwudzielna 110  pod drogami i innymi przeszkodami wykopem otwartym w gruncie kat. III</t>
  </si>
  <si>
    <t>Wykonanie dokumentacji projektowej wykonawczej zgodnie z wymaganiami Orange Polska</t>
  </si>
  <si>
    <t>KOSZTORYS OFERTOWY</t>
  </si>
  <si>
    <t>słownie: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</si>
</sst>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"/>
    <numFmt numFmtId="166" formatCode="_-* #,##0.00\ _z_ł_-;\-* #,##0.00\ _z_ł_-;_-* \-??\ _z_ł_-;_-@_-"/>
  </numFmts>
  <fonts count="75">
    <font>
      <sz val="10"/>
      <name val="Arial CE"/>
      <family val="2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0"/>
      <name val="Arial Narrow"/>
      <family val="2"/>
    </font>
    <font>
      <sz val="10"/>
      <name val="Arial CE"/>
      <family val="2"/>
    </font>
    <font>
      <sz val="8"/>
      <name val="Arial Narrow"/>
      <family val="2"/>
      <charset val="238"/>
    </font>
    <font>
      <b/>
      <sz val="10"/>
      <name val="Arial Narrow"/>
      <family val="2"/>
    </font>
    <font>
      <b/>
      <sz val="14"/>
      <name val="Arial Narrow"/>
      <family val="2"/>
    </font>
    <font>
      <sz val="10"/>
      <name val="Arial"/>
      <family val="2"/>
      <charset val="238"/>
    </font>
    <font>
      <b/>
      <i/>
      <sz val="13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8.5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name val="Arial CE"/>
      <family val="2"/>
    </font>
    <font>
      <sz val="11"/>
      <color indexed="19"/>
      <name val="Czcionka tekstu podstawowego"/>
      <family val="2"/>
      <charset val="238"/>
    </font>
    <font>
      <sz val="11"/>
      <color indexed="59"/>
      <name val="Czcionka tekstu podstawowego"/>
      <family val="2"/>
      <charset val="238"/>
    </font>
    <font>
      <b/>
      <sz val="11"/>
      <color indexed="19"/>
      <name val="Czcionka tekstu podstawowego"/>
      <family val="2"/>
      <charset val="238"/>
    </font>
    <font>
      <sz val="10"/>
      <color indexed="8"/>
      <name val="MS Sans Serif"/>
      <family val="2"/>
      <charset val="238"/>
    </font>
    <font>
      <sz val="10"/>
      <name val="Calibri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4"/>
      </patternFill>
    </fill>
    <fill>
      <patternFill patternType="solid">
        <fgColor indexed="31"/>
      </patternFill>
    </fill>
    <fill>
      <patternFill patternType="solid">
        <fgColor indexed="47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2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21"/>
        <bgColor indexed="63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5"/>
        <bgColor indexed="19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4">
    <xf numFmtId="0" fontId="0" fillId="0" borderId="0"/>
    <xf numFmtId="0" fontId="28" fillId="61" borderId="0" applyFont="0" applyBorder="0" applyAlignment="0" applyProtection="0"/>
    <xf numFmtId="0" fontId="69" fillId="62" borderId="0" applyNumberFormat="0" applyBorder="0" applyAlignment="0" applyProtection="0"/>
    <xf numFmtId="0" fontId="69" fillId="63" borderId="0" applyBorder="0" applyAlignment="0" applyProtection="0"/>
    <xf numFmtId="0" fontId="69" fillId="64" borderId="0" applyBorder="0" applyAlignment="0" applyProtection="0"/>
    <xf numFmtId="0" fontId="3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" fillId="4" borderId="0" applyNumberFormat="0" applyBorder="0" applyAlignment="0" applyProtection="0"/>
    <xf numFmtId="0" fontId="5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" fillId="8" borderId="0" applyNumberFormat="0" applyBorder="0" applyAlignment="0" applyProtection="0"/>
    <xf numFmtId="0" fontId="5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" fillId="12" borderId="0" applyNumberFormat="0" applyBorder="0" applyAlignment="0" applyProtection="0"/>
    <xf numFmtId="0" fontId="5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" fillId="4" borderId="0" applyNumberFormat="0" applyBorder="0" applyAlignment="0" applyProtection="0"/>
    <xf numFmtId="0" fontId="53" fillId="15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" fillId="17" borderId="0" applyNumberFormat="0" applyBorder="0" applyAlignment="0" applyProtection="0"/>
    <xf numFmtId="0" fontId="53" fillId="18" borderId="0" applyNumberFormat="0" applyBorder="0" applyAlignment="0" applyProtection="0"/>
    <xf numFmtId="0" fontId="3" fillId="16" borderId="0" applyNumberFormat="0" applyBorder="0" applyAlignment="0" applyProtection="0"/>
    <xf numFmtId="0" fontId="3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" fillId="8" borderId="0" applyNumberFormat="0" applyBorder="0" applyAlignment="0" applyProtection="0"/>
    <xf numFmtId="0" fontId="53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" fillId="23" borderId="0" applyNumberFormat="0" applyBorder="0" applyAlignment="0" applyProtection="0"/>
    <xf numFmtId="0" fontId="5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" fillId="25" borderId="0" applyNumberFormat="0" applyBorder="0" applyAlignment="0" applyProtection="0"/>
    <xf numFmtId="0" fontId="53" fillId="26" borderId="0" applyNumberFormat="0" applyBorder="0" applyAlignment="0" applyProtection="0"/>
    <xf numFmtId="0" fontId="3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" fillId="27" borderId="0" applyNumberFormat="0" applyBorder="0" applyAlignment="0" applyProtection="0"/>
    <xf numFmtId="0" fontId="53" fillId="29" borderId="0" applyNumberFormat="0" applyBorder="0" applyAlignment="0" applyProtection="0"/>
    <xf numFmtId="0" fontId="3" fillId="21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" fillId="23" borderId="0" applyNumberFormat="0" applyBorder="0" applyAlignment="0" applyProtection="0"/>
    <xf numFmtId="0" fontId="5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3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" fillId="22" borderId="0" applyNumberFormat="0" applyBorder="0" applyAlignment="0" applyProtection="0"/>
    <xf numFmtId="0" fontId="53" fillId="24" borderId="0" applyNumberFormat="0" applyBorder="0" applyAlignment="0" applyProtection="0"/>
    <xf numFmtId="0" fontId="3" fillId="30" borderId="0" applyNumberFormat="0" applyBorder="0" applyAlignment="0" applyProtection="0"/>
    <xf numFmtId="0" fontId="3" fillId="6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" fillId="8" borderId="0" applyNumberFormat="0" applyBorder="0" applyAlignment="0" applyProtection="0"/>
    <xf numFmtId="0" fontId="53" fillId="32" borderId="0" applyNumberFormat="0" applyBorder="0" applyAlignment="0" applyProtection="0"/>
    <xf numFmtId="0" fontId="3" fillId="6" borderId="0" applyNumberFormat="0" applyBorder="0" applyAlignment="0" applyProtection="0"/>
    <xf numFmtId="0" fontId="4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4" fillId="33" borderId="0" applyNumberFormat="0" applyBorder="0" applyAlignment="0" applyProtection="0"/>
    <xf numFmtId="0" fontId="54" fillId="35" borderId="0" applyNumberFormat="0" applyBorder="0" applyAlignment="0" applyProtection="0"/>
    <xf numFmtId="0" fontId="4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4" fillId="25" borderId="0" applyNumberFormat="0" applyBorder="0" applyAlignment="0" applyProtection="0"/>
    <xf numFmtId="0" fontId="54" fillId="26" borderId="0" applyNumberFormat="0" applyBorder="0" applyAlignment="0" applyProtection="0"/>
    <xf numFmtId="0" fontId="4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4" fillId="27" borderId="0" applyNumberFormat="0" applyBorder="0" applyAlignment="0" applyProtection="0"/>
    <xf numFmtId="0" fontId="54" fillId="29" borderId="0" applyNumberFormat="0" applyBorder="0" applyAlignment="0" applyProtection="0"/>
    <xf numFmtId="0" fontId="4" fillId="2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4" fillId="23" borderId="0" applyNumberFormat="0" applyBorder="0" applyAlignment="0" applyProtection="0"/>
    <xf numFmtId="0" fontId="5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38" borderId="0" applyNumberFormat="0" applyBorder="0" applyAlignment="0" applyProtection="0"/>
    <xf numFmtId="0" fontId="4" fillId="6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4" fillId="8" borderId="0" applyNumberFormat="0" applyBorder="0" applyAlignment="0" applyProtection="0"/>
    <xf numFmtId="0" fontId="54" fillId="40" borderId="0" applyNumberFormat="0" applyBorder="0" applyAlignment="0" applyProtection="0"/>
    <xf numFmtId="0" fontId="4" fillId="6" borderId="0" applyNumberFormat="0" applyBorder="0" applyAlignment="0" applyProtection="0"/>
    <xf numFmtId="0" fontId="4" fillId="3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4" fillId="33" borderId="0" applyNumberFormat="0" applyBorder="0" applyAlignment="0" applyProtection="0"/>
    <xf numFmtId="0" fontId="54" fillId="42" borderId="0" applyNumberFormat="0" applyBorder="0" applyAlignment="0" applyProtection="0"/>
    <xf numFmtId="0" fontId="4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4" fillId="43" borderId="0" applyNumberFormat="0" applyBorder="0" applyAlignment="0" applyProtection="0"/>
    <xf numFmtId="0" fontId="54" fillId="44" borderId="0" applyNumberFormat="0" applyBorder="0" applyAlignment="0" applyProtection="0"/>
    <xf numFmtId="0" fontId="4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4" fillId="46" borderId="0" applyNumberFormat="0" applyBorder="0" applyAlignment="0" applyProtection="0"/>
    <xf numFmtId="0" fontId="54" fillId="47" borderId="0" applyNumberFormat="0" applyBorder="0" applyAlignment="0" applyProtection="0"/>
    <xf numFmtId="0" fontId="4" fillId="48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4" fillId="48" borderId="0" applyNumberFormat="0" applyBorder="0" applyAlignment="0" applyProtection="0"/>
    <xf numFmtId="0" fontId="54" fillId="37" borderId="0" applyNumberFormat="0" applyBorder="0" applyAlignment="0" applyProtection="0"/>
    <xf numFmtId="0" fontId="4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38" borderId="0" applyNumberFormat="0" applyBorder="0" applyAlignment="0" applyProtection="0"/>
    <xf numFmtId="0" fontId="4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4" fillId="50" borderId="0" applyNumberFormat="0" applyBorder="0" applyAlignment="0" applyProtection="0"/>
    <xf numFmtId="0" fontId="54" fillId="51" borderId="0" applyNumberFormat="0" applyBorder="0" applyAlignment="0" applyProtection="0"/>
    <xf numFmtId="0" fontId="5" fillId="6" borderId="1" applyNumberFormat="0" applyAlignment="0" applyProtection="0"/>
    <xf numFmtId="0" fontId="37" fillId="19" borderId="1" applyNumberFormat="0" applyAlignment="0" applyProtection="0"/>
    <xf numFmtId="0" fontId="37" fillId="19" borderId="1" applyNumberFormat="0" applyAlignment="0" applyProtection="0"/>
    <xf numFmtId="0" fontId="5" fillId="8" borderId="1" applyNumberFormat="0" applyAlignment="0" applyProtection="0"/>
    <xf numFmtId="0" fontId="55" fillId="20" borderId="1" applyNumberFormat="0" applyAlignment="0" applyProtection="0"/>
    <xf numFmtId="0" fontId="6" fillId="52" borderId="2" applyNumberFormat="0" applyAlignment="0" applyProtection="0"/>
    <xf numFmtId="0" fontId="38" fillId="23" borderId="2" applyNumberFormat="0" applyAlignment="0" applyProtection="0"/>
    <xf numFmtId="0" fontId="38" fillId="23" borderId="2" applyNumberFormat="0" applyAlignment="0" applyProtection="0"/>
    <xf numFmtId="0" fontId="6" fillId="52" borderId="2" applyNumberFormat="0" applyAlignment="0" applyProtection="0"/>
    <xf numFmtId="0" fontId="56" fillId="53" borderId="2" applyNumberFormat="0" applyAlignment="0" applyProtection="0"/>
    <xf numFmtId="0" fontId="7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7" fillId="11" borderId="0" applyNumberFormat="0" applyBorder="0" applyAlignment="0" applyProtection="0"/>
    <xf numFmtId="0" fontId="57" fillId="13" borderId="0" applyNumberFormat="0" applyBorder="0" applyAlignment="0" applyProtection="0"/>
    <xf numFmtId="164" fontId="32" fillId="0" borderId="0" applyFill="0" applyBorder="0" applyAlignment="0" applyProtection="0"/>
    <xf numFmtId="164" fontId="32" fillId="0" borderId="0" applyFont="0" applyFill="0" applyBorder="0" applyAlignment="0" applyProtection="0"/>
    <xf numFmtId="166" fontId="32" fillId="0" borderId="0" applyFill="0" applyBorder="0" applyAlignment="0" applyProtection="0"/>
    <xf numFmtId="166" fontId="32" fillId="0" borderId="0" applyFill="0" applyBorder="0" applyAlignment="0" applyProtection="0"/>
    <xf numFmtId="164" fontId="32" fillId="0" borderId="0" applyFill="0" applyBorder="0" applyAlignment="0" applyProtection="0"/>
    <xf numFmtId="164" fontId="32" fillId="0" borderId="0" applyFill="0" applyBorder="0" applyAlignment="0" applyProtection="0"/>
    <xf numFmtId="166" fontId="2" fillId="0" borderId="0" applyFill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ill="0" applyBorder="0" applyAlignment="0" applyProtection="0"/>
    <xf numFmtId="0" fontId="3" fillId="0" borderId="0"/>
    <xf numFmtId="0" fontId="8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70" fillId="0" borderId="4" applyNumberFormat="0" applyFill="0" applyAlignment="0" applyProtection="0"/>
    <xf numFmtId="0" fontId="58" fillId="0" borderId="3" applyNumberFormat="0" applyFill="0" applyAlignment="0" applyProtection="0"/>
    <xf numFmtId="0" fontId="9" fillId="54" borderId="5" applyNumberFormat="0" applyAlignment="0" applyProtection="0"/>
    <xf numFmtId="0" fontId="41" fillId="54" borderId="5" applyNumberFormat="0" applyAlignment="0" applyProtection="0"/>
    <xf numFmtId="0" fontId="41" fillId="54" borderId="5" applyNumberFormat="0" applyAlignment="0" applyProtection="0"/>
    <xf numFmtId="0" fontId="9" fillId="54" borderId="5" applyNumberFormat="0" applyAlignment="0" applyProtection="0"/>
    <xf numFmtId="0" fontId="59" fillId="55" borderId="5" applyNumberFormat="0" applyAlignment="0" applyProtection="0"/>
    <xf numFmtId="0" fontId="10" fillId="0" borderId="6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10" fillId="0" borderId="6" applyNumberFormat="0" applyFill="0" applyAlignment="0" applyProtection="0"/>
    <xf numFmtId="0" fontId="60" fillId="0" borderId="7" applyNumberFormat="0" applyFill="0" applyAlignment="0" applyProtection="0"/>
    <xf numFmtId="0" fontId="11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11" fillId="0" borderId="8" applyNumberFormat="0" applyFill="0" applyAlignment="0" applyProtection="0"/>
    <xf numFmtId="0" fontId="61" fillId="0" borderId="8" applyNumberFormat="0" applyFill="0" applyAlignment="0" applyProtection="0"/>
    <xf numFmtId="0" fontId="12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12" fillId="0" borderId="9" applyNumberFormat="0" applyFill="0" applyAlignment="0" applyProtection="0"/>
    <xf numFmtId="0" fontId="6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3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71" fillId="27" borderId="0" applyNumberFormat="0" applyBorder="0" applyAlignment="0" applyProtection="0"/>
    <xf numFmtId="0" fontId="63" fillId="56" borderId="0" applyNumberFormat="0" applyBorder="0" applyAlignment="0" applyProtection="0"/>
    <xf numFmtId="0" fontId="13" fillId="27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/>
    <xf numFmtId="0" fontId="32" fillId="0" borderId="0"/>
    <xf numFmtId="0" fontId="28" fillId="0" borderId="0"/>
    <xf numFmtId="0" fontId="2" fillId="0" borderId="0"/>
    <xf numFmtId="0" fontId="28" fillId="0" borderId="0"/>
    <xf numFmtId="0" fontId="3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2" fillId="0" borderId="0"/>
    <xf numFmtId="0" fontId="3" fillId="0" borderId="0"/>
    <xf numFmtId="0" fontId="32" fillId="0" borderId="0"/>
    <xf numFmtId="0" fontId="32" fillId="0" borderId="0"/>
    <xf numFmtId="0" fontId="2" fillId="0" borderId="0"/>
    <xf numFmtId="0" fontId="28" fillId="0" borderId="0"/>
    <xf numFmtId="0" fontId="28" fillId="0" borderId="0"/>
    <xf numFmtId="0" fontId="14" fillId="52" borderId="1" applyNumberFormat="0" applyAlignment="0" applyProtection="0"/>
    <xf numFmtId="0" fontId="46" fillId="23" borderId="1" applyNumberFormat="0" applyAlignment="0" applyProtection="0"/>
    <xf numFmtId="0" fontId="46" fillId="23" borderId="1" applyNumberFormat="0" applyAlignment="0" applyProtection="0"/>
    <xf numFmtId="0" fontId="72" fillId="52" borderId="1" applyNumberFormat="0" applyAlignment="0" applyProtection="0"/>
    <xf numFmtId="0" fontId="64" fillId="53" borderId="1" applyNumberFormat="0" applyAlignment="0" applyProtection="0"/>
    <xf numFmtId="0" fontId="28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9" fontId="32" fillId="0" borderId="0" applyFont="0" applyFill="0" applyBorder="0" applyAlignment="0" applyProtection="0"/>
    <xf numFmtId="0" fontId="15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15" fillId="0" borderId="11" applyNumberFormat="0" applyFill="0" applyAlignment="0" applyProtection="0"/>
    <xf numFmtId="0" fontId="65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10" borderId="13" applyNumberFormat="0" applyAlignment="0" applyProtection="0"/>
    <xf numFmtId="0" fontId="32" fillId="10" borderId="13" applyNumberFormat="0" applyAlignment="0" applyProtection="0"/>
    <xf numFmtId="0" fontId="32" fillId="10" borderId="13" applyNumberFormat="0" applyAlignment="0" applyProtection="0"/>
    <xf numFmtId="0" fontId="2" fillId="12" borderId="13" applyNumberFormat="0" applyAlignment="0" applyProtection="0"/>
    <xf numFmtId="0" fontId="53" fillId="57" borderId="13" applyNumberFormat="0" applyFont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19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19" fillId="58" borderId="0" applyNumberFormat="0" applyBorder="0" applyAlignment="0" applyProtection="0"/>
    <xf numFmtId="0" fontId="68" fillId="9" borderId="0" applyNumberFormat="0" applyBorder="0" applyAlignment="0" applyProtection="0"/>
    <xf numFmtId="0" fontId="19" fillId="7" borderId="0" applyNumberFormat="0" applyBorder="0" applyAlignment="0" applyProtection="0"/>
  </cellStyleXfs>
  <cellXfs count="109">
    <xf numFmtId="0" fontId="2" fillId="0" borderId="0" xfId="0" applyFont="1"/>
    <xf numFmtId="0" fontId="20" fillId="59" borderId="0" xfId="0" applyFont="1" applyFill="1" applyBorder="1"/>
    <xf numFmtId="0" fontId="20" fillId="0" borderId="14" xfId="219" applyFont="1" applyFill="1" applyBorder="1" applyAlignment="1">
      <alignment horizontal="center" vertical="center"/>
    </xf>
    <xf numFmtId="4" fontId="34" fillId="0" borderId="0" xfId="220" applyNumberFormat="1" applyFont="1" applyFill="1" applyBorder="1" applyAlignment="1">
      <alignment horizontal="center" vertical="center"/>
    </xf>
    <xf numFmtId="0" fontId="20" fillId="60" borderId="0" xfId="0" applyFont="1" applyFill="1" applyBorder="1"/>
    <xf numFmtId="0" fontId="20" fillId="6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52" fillId="0" borderId="0" xfId="0" applyFont="1" applyAlignment="1">
      <alignment horizontal="right" wrapText="1"/>
    </xf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219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/>
    </xf>
    <xf numFmtId="1" fontId="24" fillId="0" borderId="14" xfId="0" applyNumberFormat="1" applyFont="1" applyFill="1" applyBorder="1" applyAlignment="1">
      <alignment horizontal="center" vertical="center"/>
    </xf>
    <xf numFmtId="49" fontId="24" fillId="0" borderId="1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1" fontId="27" fillId="0" borderId="14" xfId="0" applyNumberFormat="1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>
      <alignment horizontal="center" vertical="center"/>
    </xf>
    <xf numFmtId="2" fontId="23" fillId="0" borderId="16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1" fontId="27" fillId="0" borderId="0" xfId="220" applyNumberFormat="1" applyFont="1" applyFill="1" applyBorder="1" applyAlignment="1">
      <alignment horizontal="center" vertical="center"/>
    </xf>
    <xf numFmtId="0" fontId="33" fillId="0" borderId="0" xfId="220" applyNumberFormat="1" applyFont="1" applyFill="1" applyBorder="1" applyAlignment="1">
      <alignment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4" fontId="27" fillId="0" borderId="21" xfId="0" applyNumberFormat="1" applyFont="1" applyFill="1" applyBorder="1" applyAlignment="1">
      <alignment horizontal="right" vertical="center"/>
    </xf>
    <xf numFmtId="4" fontId="30" fillId="0" borderId="21" xfId="0" applyNumberFormat="1" applyFont="1" applyFill="1" applyBorder="1" applyAlignment="1">
      <alignment vertical="center" wrapText="1"/>
    </xf>
    <xf numFmtId="0" fontId="20" fillId="65" borderId="0" xfId="0" applyFont="1" applyFill="1" applyBorder="1"/>
    <xf numFmtId="4" fontId="23" fillId="0" borderId="25" xfId="0" applyNumberFormat="1" applyFont="1" applyFill="1" applyBorder="1"/>
    <xf numFmtId="49" fontId="23" fillId="67" borderId="19" xfId="0" applyNumberFormat="1" applyFont="1" applyFill="1" applyBorder="1" applyAlignment="1">
      <alignment horizontal="center" vertical="center" wrapText="1"/>
    </xf>
    <xf numFmtId="49" fontId="23" fillId="67" borderId="14" xfId="0" applyNumberFormat="1" applyFont="1" applyFill="1" applyBorder="1" applyAlignment="1">
      <alignment horizontal="center" vertical="center" wrapText="1"/>
    </xf>
    <xf numFmtId="49" fontId="23" fillId="67" borderId="14" xfId="0" applyNumberFormat="1" applyFont="1" applyFill="1" applyBorder="1" applyAlignment="1">
      <alignment horizontal="left" vertical="center" wrapText="1"/>
    </xf>
    <xf numFmtId="0" fontId="26" fillId="67" borderId="14" xfId="0" applyFont="1" applyFill="1" applyBorder="1" applyAlignment="1">
      <alignment horizontal="center" vertical="center"/>
    </xf>
    <xf numFmtId="2" fontId="26" fillId="67" borderId="16" xfId="0" applyNumberFormat="1" applyFont="1" applyFill="1" applyBorder="1" applyAlignment="1">
      <alignment horizontal="center" vertical="center"/>
    </xf>
    <xf numFmtId="4" fontId="20" fillId="66" borderId="0" xfId="0" applyNumberFormat="1" applyFont="1" applyFill="1" applyBorder="1"/>
    <xf numFmtId="0" fontId="20" fillId="66" borderId="0" xfId="0" applyFont="1" applyFill="1" applyBorder="1"/>
    <xf numFmtId="2" fontId="26" fillId="67" borderId="21" xfId="0" applyNumberFormat="1" applyFont="1" applyFill="1" applyBorder="1" applyAlignment="1">
      <alignment horizontal="center" vertical="center"/>
    </xf>
    <xf numFmtId="2" fontId="27" fillId="68" borderId="14" xfId="0" applyNumberFormat="1" applyFont="1" applyFill="1" applyBorder="1" applyAlignment="1">
      <alignment horizontal="center" vertical="center"/>
    </xf>
    <xf numFmtId="2" fontId="27" fillId="68" borderId="16" xfId="0" applyNumberFormat="1" applyFont="1" applyFill="1" applyBorder="1" applyAlignment="1">
      <alignment horizontal="center" vertical="center"/>
    </xf>
    <xf numFmtId="4" fontId="27" fillId="68" borderId="22" xfId="0" applyNumberFormat="1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>
      <alignment horizontal="center" vertical="center"/>
    </xf>
    <xf numFmtId="0" fontId="20" fillId="0" borderId="23" xfId="219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" fontId="27" fillId="68" borderId="14" xfId="0" applyNumberFormat="1" applyFont="1" applyFill="1" applyBorder="1" applyAlignment="1">
      <alignment horizontal="center" vertical="center"/>
    </xf>
    <xf numFmtId="0" fontId="31" fillId="0" borderId="35" xfId="218" applyFont="1" applyBorder="1" applyAlignment="1">
      <alignment horizontal="left" wrapText="1"/>
    </xf>
    <xf numFmtId="0" fontId="22" fillId="0" borderId="35" xfId="218" applyFont="1" applyBorder="1" applyAlignment="1">
      <alignment horizontal="center" wrapText="1"/>
    </xf>
    <xf numFmtId="2" fontId="22" fillId="0" borderId="35" xfId="218" applyNumberFormat="1" applyFont="1" applyBorder="1" applyAlignment="1">
      <alignment horizontal="center" wrapText="1"/>
    </xf>
    <xf numFmtId="0" fontId="20" fillId="0" borderId="31" xfId="0" applyFont="1" applyFill="1" applyBorder="1"/>
    <xf numFmtId="4" fontId="20" fillId="0" borderId="31" xfId="0" applyNumberFormat="1" applyFont="1" applyFill="1" applyBorder="1"/>
    <xf numFmtId="0" fontId="20" fillId="60" borderId="31" xfId="0" applyFont="1" applyFill="1" applyBorder="1"/>
    <xf numFmtId="0" fontId="20" fillId="0" borderId="35" xfId="0" applyFont="1" applyFill="1" applyBorder="1"/>
    <xf numFmtId="0" fontId="20" fillId="0" borderId="36" xfId="0" applyFont="1" applyFill="1" applyBorder="1"/>
    <xf numFmtId="4" fontId="27" fillId="0" borderId="16" xfId="0" applyNumberFormat="1" applyFont="1" applyFill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left" vertical="center" wrapText="1"/>
    </xf>
    <xf numFmtId="4" fontId="27" fillId="0" borderId="14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0" fillId="0" borderId="0" xfId="0" applyFont="1"/>
    <xf numFmtId="4" fontId="27" fillId="0" borderId="21" xfId="0" applyNumberFormat="1" applyFont="1" applyBorder="1" applyAlignment="1">
      <alignment horizontal="right" vertical="center"/>
    </xf>
    <xf numFmtId="4" fontId="20" fillId="66" borderId="0" xfId="0" applyNumberFormat="1" applyFont="1" applyFill="1"/>
    <xf numFmtId="0" fontId="20" fillId="66" borderId="0" xfId="0" applyFont="1" applyFill="1"/>
    <xf numFmtId="49" fontId="20" fillId="68" borderId="14" xfId="0" applyNumberFormat="1" applyFont="1" applyFill="1" applyBorder="1" applyAlignment="1">
      <alignment horizontal="left" vertical="center" wrapText="1"/>
    </xf>
    <xf numFmtId="0" fontId="20" fillId="68" borderId="23" xfId="219" applyFont="1" applyFill="1" applyBorder="1" applyAlignment="1">
      <alignment horizontal="center" vertical="center"/>
    </xf>
    <xf numFmtId="4" fontId="20" fillId="68" borderId="0" xfId="0" applyNumberFormat="1" applyFont="1" applyFill="1" applyBorder="1"/>
    <xf numFmtId="0" fontId="20" fillId="68" borderId="0" xfId="0" applyFont="1" applyFill="1" applyBorder="1"/>
    <xf numFmtId="4" fontId="27" fillId="68" borderId="21" xfId="0" applyNumberFormat="1" applyFont="1" applyFill="1" applyBorder="1" applyAlignment="1">
      <alignment horizontal="right" vertical="center"/>
    </xf>
    <xf numFmtId="49" fontId="20" fillId="68" borderId="14" xfId="212" applyNumberFormat="1" applyFont="1" applyFill="1" applyBorder="1" applyAlignment="1">
      <alignment horizontal="left" vertical="center" wrapText="1"/>
    </xf>
    <xf numFmtId="0" fontId="20" fillId="68" borderId="14" xfId="0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right" vertical="center" wrapText="1"/>
    </xf>
    <xf numFmtId="49" fontId="30" fillId="0" borderId="22" xfId="0" applyNumberFormat="1" applyFont="1" applyFill="1" applyBorder="1" applyAlignment="1">
      <alignment horizontal="right" vertical="center" wrapText="1"/>
    </xf>
    <xf numFmtId="0" fontId="21" fillId="0" borderId="34" xfId="218" applyFont="1" applyBorder="1" applyAlignment="1">
      <alignment horizontal="center" vertical="center"/>
    </xf>
    <xf numFmtId="0" fontId="21" fillId="0" borderId="35" xfId="218" applyFont="1" applyBorder="1" applyAlignment="1">
      <alignment horizontal="center" vertical="center"/>
    </xf>
    <xf numFmtId="0" fontId="21" fillId="0" borderId="36" xfId="218" applyFont="1" applyBorder="1" applyAlignment="1">
      <alignment horizontal="center" vertical="center"/>
    </xf>
    <xf numFmtId="1" fontId="30" fillId="0" borderId="26" xfId="0" applyNumberFormat="1" applyFont="1" applyFill="1" applyBorder="1" applyAlignment="1">
      <alignment horizontal="center" vertical="center" wrapText="1"/>
    </xf>
    <xf numFmtId="1" fontId="30" fillId="0" borderId="27" xfId="0" applyNumberFormat="1" applyFont="1" applyFill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49" fontId="23" fillId="0" borderId="26" xfId="0" applyNumberFormat="1" applyFont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2" fillId="0" borderId="29" xfId="218" applyFont="1" applyBorder="1" applyAlignment="1">
      <alignment horizontal="center" vertical="center" wrapText="1"/>
    </xf>
    <xf numFmtId="0" fontId="22" fillId="0" borderId="15" xfId="218" applyFont="1" applyBorder="1" applyAlignment="1">
      <alignment horizontal="center" vertical="center" wrapText="1"/>
    </xf>
    <xf numFmtId="0" fontId="22" fillId="0" borderId="17" xfId="218" applyFont="1" applyBorder="1" applyAlignment="1">
      <alignment horizontal="center" vertical="center" wrapText="1"/>
    </xf>
    <xf numFmtId="0" fontId="22" fillId="0" borderId="34" xfId="218" applyFont="1" applyBorder="1" applyAlignment="1">
      <alignment horizontal="center" wrapText="1"/>
    </xf>
    <xf numFmtId="0" fontId="22" fillId="0" borderId="35" xfId="218" applyFont="1" applyBorder="1" applyAlignment="1">
      <alignment horizontal="center" wrapText="1"/>
    </xf>
    <xf numFmtId="1" fontId="23" fillId="0" borderId="32" xfId="0" applyNumberFormat="1" applyFont="1" applyFill="1" applyBorder="1" applyAlignment="1">
      <alignment horizontal="center" vertical="center"/>
    </xf>
    <xf numFmtId="1" fontId="23" fillId="0" borderId="1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49" fontId="30" fillId="0" borderId="24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30" fillId="0" borderId="18" xfId="0" applyNumberFormat="1" applyFont="1" applyFill="1" applyBorder="1" applyAlignment="1">
      <alignment horizontal="center" vertical="center"/>
    </xf>
    <xf numFmtId="49" fontId="30" fillId="0" borderId="30" xfId="0" applyNumberFormat="1" applyFont="1" applyFill="1" applyBorder="1" applyAlignment="1">
      <alignment horizontal="center" vertical="center"/>
    </xf>
    <xf numFmtId="49" fontId="30" fillId="0" borderId="31" xfId="0" applyNumberFormat="1" applyFont="1" applyFill="1" applyBorder="1" applyAlignment="1">
      <alignment horizontal="center" vertical="center"/>
    </xf>
    <xf numFmtId="49" fontId="30" fillId="0" borderId="33" xfId="0" applyNumberFormat="1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</cellXfs>
  <cellStyles count="264">
    <cellStyle name="0" xfId="1" xr:uid="{00000000-0005-0000-0000-000000000000}"/>
    <cellStyle name="1" xfId="2" xr:uid="{00000000-0005-0000-0000-000001000000}"/>
    <cellStyle name="1.1" xfId="3" xr:uid="{00000000-0005-0000-0000-000002000000}"/>
    <cellStyle name="11" xfId="4" xr:uid="{00000000-0005-0000-0000-000003000000}"/>
    <cellStyle name="20% — akcent 1" xfId="5" builtinId="30" customBuiltin="1"/>
    <cellStyle name="20% - akcent 1 2" xfId="6" xr:uid="{00000000-0005-0000-0000-000005000000}"/>
    <cellStyle name="20% - akcent 1 2 2" xfId="7" xr:uid="{00000000-0005-0000-0000-000006000000}"/>
    <cellStyle name="20% - akcent 1 2 3" xfId="8" xr:uid="{00000000-0005-0000-0000-000007000000}"/>
    <cellStyle name="20% - akcent 1 3" xfId="9" xr:uid="{00000000-0005-0000-0000-000008000000}"/>
    <cellStyle name="20% - akcent 1 3 2" xfId="10" xr:uid="{00000000-0005-0000-0000-000009000000}"/>
    <cellStyle name="20% — akcent 2" xfId="11" builtinId="34" customBuiltin="1"/>
    <cellStyle name="20% - akcent 2 2" xfId="12" xr:uid="{00000000-0005-0000-0000-00000B000000}"/>
    <cellStyle name="20% - akcent 2 2 2" xfId="13" xr:uid="{00000000-0005-0000-0000-00000C000000}"/>
    <cellStyle name="20% - akcent 2 2 3" xfId="14" xr:uid="{00000000-0005-0000-0000-00000D000000}"/>
    <cellStyle name="20% - akcent 2 3" xfId="15" xr:uid="{00000000-0005-0000-0000-00000E000000}"/>
    <cellStyle name="20% - akcent 2 3 2" xfId="16" xr:uid="{00000000-0005-0000-0000-00000F000000}"/>
    <cellStyle name="20% — akcent 3" xfId="17" builtinId="38" customBuiltin="1"/>
    <cellStyle name="20% - akcent 3 2" xfId="18" xr:uid="{00000000-0005-0000-0000-000011000000}"/>
    <cellStyle name="20% - akcent 3 2 2" xfId="19" xr:uid="{00000000-0005-0000-0000-000012000000}"/>
    <cellStyle name="20% - akcent 3 2 3" xfId="20" xr:uid="{00000000-0005-0000-0000-000013000000}"/>
    <cellStyle name="20% - akcent 3 3" xfId="21" xr:uid="{00000000-0005-0000-0000-000014000000}"/>
    <cellStyle name="20% - akcent 3 3 2" xfId="22" xr:uid="{00000000-0005-0000-0000-000015000000}"/>
    <cellStyle name="20% — akcent 4" xfId="23" builtinId="42" customBuiltin="1"/>
    <cellStyle name="20% - akcent 4 2" xfId="24" xr:uid="{00000000-0005-0000-0000-000017000000}"/>
    <cellStyle name="20% - akcent 4 2 2" xfId="25" xr:uid="{00000000-0005-0000-0000-000018000000}"/>
    <cellStyle name="20% - akcent 4 2 3" xfId="26" xr:uid="{00000000-0005-0000-0000-000019000000}"/>
    <cellStyle name="20% - akcent 4 3" xfId="27" xr:uid="{00000000-0005-0000-0000-00001A000000}"/>
    <cellStyle name="20% - akcent 4 3 2" xfId="28" xr:uid="{00000000-0005-0000-0000-00001B000000}"/>
    <cellStyle name="20% — akcent 5" xfId="29" builtinId="46" customBuiltin="1"/>
    <cellStyle name="20% - akcent 5 2" xfId="30" xr:uid="{00000000-0005-0000-0000-00001D000000}"/>
    <cellStyle name="20% - akcent 5 2 2" xfId="31" xr:uid="{00000000-0005-0000-0000-00001E000000}"/>
    <cellStyle name="20% - akcent 5 2 3" xfId="32" xr:uid="{00000000-0005-0000-0000-00001F000000}"/>
    <cellStyle name="20% - akcent 5 3" xfId="33" xr:uid="{00000000-0005-0000-0000-000020000000}"/>
    <cellStyle name="20% - akcent 5 3 2" xfId="34" xr:uid="{00000000-0005-0000-0000-000021000000}"/>
    <cellStyle name="20% — akcent 6" xfId="35" builtinId="50" customBuiltin="1"/>
    <cellStyle name="20% - akcent 6 2" xfId="36" xr:uid="{00000000-0005-0000-0000-000023000000}"/>
    <cellStyle name="20% - akcent 6 2 2" xfId="37" xr:uid="{00000000-0005-0000-0000-000024000000}"/>
    <cellStyle name="20% - akcent 6 2 3" xfId="38" xr:uid="{00000000-0005-0000-0000-000025000000}"/>
    <cellStyle name="20% - akcent 6 3" xfId="39" xr:uid="{00000000-0005-0000-0000-000026000000}"/>
    <cellStyle name="20% - akcent 6 3 2" xfId="40" xr:uid="{00000000-0005-0000-0000-000027000000}"/>
    <cellStyle name="40% — akcent 1" xfId="41" builtinId="31" customBuiltin="1"/>
    <cellStyle name="40% - akcent 1 2" xfId="42" xr:uid="{00000000-0005-0000-0000-000029000000}"/>
    <cellStyle name="40% - akcent 1 2 2" xfId="43" xr:uid="{00000000-0005-0000-0000-00002A000000}"/>
    <cellStyle name="40% - akcent 1 2 3" xfId="44" xr:uid="{00000000-0005-0000-0000-00002B000000}"/>
    <cellStyle name="40% - akcent 1 3" xfId="45" xr:uid="{00000000-0005-0000-0000-00002C000000}"/>
    <cellStyle name="40% - akcent 1 3 2" xfId="46" xr:uid="{00000000-0005-0000-0000-00002D000000}"/>
    <cellStyle name="40% — akcent 2" xfId="47" builtinId="35" customBuiltin="1"/>
    <cellStyle name="40% - akcent 2 2" xfId="48" xr:uid="{00000000-0005-0000-0000-00002F000000}"/>
    <cellStyle name="40% - akcent 2 2 2" xfId="49" xr:uid="{00000000-0005-0000-0000-000030000000}"/>
    <cellStyle name="40% - akcent 2 2 3" xfId="50" xr:uid="{00000000-0005-0000-0000-000031000000}"/>
    <cellStyle name="40% - akcent 2 3" xfId="51" xr:uid="{00000000-0005-0000-0000-000032000000}"/>
    <cellStyle name="40% — akcent 3" xfId="52" builtinId="39" customBuiltin="1"/>
    <cellStyle name="40% - akcent 3 2" xfId="53" xr:uid="{00000000-0005-0000-0000-000034000000}"/>
    <cellStyle name="40% - akcent 3 2 2" xfId="54" xr:uid="{00000000-0005-0000-0000-000035000000}"/>
    <cellStyle name="40% - akcent 3 2 3" xfId="55" xr:uid="{00000000-0005-0000-0000-000036000000}"/>
    <cellStyle name="40% - akcent 3 3" xfId="56" xr:uid="{00000000-0005-0000-0000-000037000000}"/>
    <cellStyle name="40% — akcent 4" xfId="57" builtinId="43" customBuiltin="1"/>
    <cellStyle name="40% - akcent 4 2" xfId="58" xr:uid="{00000000-0005-0000-0000-000039000000}"/>
    <cellStyle name="40% - akcent 4 2 2" xfId="59" xr:uid="{00000000-0005-0000-0000-00003A000000}"/>
    <cellStyle name="40% - akcent 4 2 3" xfId="60" xr:uid="{00000000-0005-0000-0000-00003B000000}"/>
    <cellStyle name="40% - akcent 4 3" xfId="61" xr:uid="{00000000-0005-0000-0000-00003C000000}"/>
    <cellStyle name="40% - akcent 4 3 2" xfId="62" xr:uid="{00000000-0005-0000-0000-00003D000000}"/>
    <cellStyle name="40% — akcent 5" xfId="63" builtinId="47" customBuiltin="1"/>
    <cellStyle name="40% - akcent 5 2" xfId="64" xr:uid="{00000000-0005-0000-0000-00003F000000}"/>
    <cellStyle name="40% - akcent 5 2 2" xfId="65" xr:uid="{00000000-0005-0000-0000-000040000000}"/>
    <cellStyle name="40% - akcent 5 2 3" xfId="66" xr:uid="{00000000-0005-0000-0000-000041000000}"/>
    <cellStyle name="40% - akcent 5 3" xfId="67" xr:uid="{00000000-0005-0000-0000-000042000000}"/>
    <cellStyle name="40% - akcent 5 3 2" xfId="68" xr:uid="{00000000-0005-0000-0000-000043000000}"/>
    <cellStyle name="40% — akcent 6" xfId="69" builtinId="51" customBuiltin="1"/>
    <cellStyle name="40% - akcent 6 2" xfId="70" xr:uid="{00000000-0005-0000-0000-000045000000}"/>
    <cellStyle name="40% - akcent 6 2 2" xfId="71" xr:uid="{00000000-0005-0000-0000-000046000000}"/>
    <cellStyle name="40% - akcent 6 2 3" xfId="72" xr:uid="{00000000-0005-0000-0000-000047000000}"/>
    <cellStyle name="40% - akcent 6 3" xfId="73" xr:uid="{00000000-0005-0000-0000-000048000000}"/>
    <cellStyle name="40% - akcent 6 3 2" xfId="74" xr:uid="{00000000-0005-0000-0000-000049000000}"/>
    <cellStyle name="60% — akcent 1" xfId="75" builtinId="32" customBuiltin="1"/>
    <cellStyle name="60% - akcent 1 2" xfId="76" xr:uid="{00000000-0005-0000-0000-00004B000000}"/>
    <cellStyle name="60% - akcent 1 2 2" xfId="77" xr:uid="{00000000-0005-0000-0000-00004C000000}"/>
    <cellStyle name="60% - akcent 1 2 3" xfId="78" xr:uid="{00000000-0005-0000-0000-00004D000000}"/>
    <cellStyle name="60% - akcent 1 3" xfId="79" xr:uid="{00000000-0005-0000-0000-00004E000000}"/>
    <cellStyle name="60% — akcent 2" xfId="80" builtinId="36" customBuiltin="1"/>
    <cellStyle name="60% - akcent 2 2" xfId="81" xr:uid="{00000000-0005-0000-0000-000050000000}"/>
    <cellStyle name="60% - akcent 2 2 2" xfId="82" xr:uid="{00000000-0005-0000-0000-000051000000}"/>
    <cellStyle name="60% - akcent 2 2 3" xfId="83" xr:uid="{00000000-0005-0000-0000-000052000000}"/>
    <cellStyle name="60% - akcent 2 3" xfId="84" xr:uid="{00000000-0005-0000-0000-000053000000}"/>
    <cellStyle name="60% — akcent 3" xfId="85" builtinId="40" customBuiltin="1"/>
    <cellStyle name="60% - akcent 3 2" xfId="86" xr:uid="{00000000-0005-0000-0000-000055000000}"/>
    <cellStyle name="60% - akcent 3 2 2" xfId="87" xr:uid="{00000000-0005-0000-0000-000056000000}"/>
    <cellStyle name="60% - akcent 3 2 3" xfId="88" xr:uid="{00000000-0005-0000-0000-000057000000}"/>
    <cellStyle name="60% - akcent 3 3" xfId="89" xr:uid="{00000000-0005-0000-0000-000058000000}"/>
    <cellStyle name="60% — akcent 4" xfId="90" builtinId="44" customBuiltin="1"/>
    <cellStyle name="60% - akcent 4 2" xfId="91" xr:uid="{00000000-0005-0000-0000-00005A000000}"/>
    <cellStyle name="60% - akcent 4 2 2" xfId="92" xr:uid="{00000000-0005-0000-0000-00005B000000}"/>
    <cellStyle name="60% - akcent 4 2 3" xfId="93" xr:uid="{00000000-0005-0000-0000-00005C000000}"/>
    <cellStyle name="60% - akcent 4 3" xfId="94" xr:uid="{00000000-0005-0000-0000-00005D000000}"/>
    <cellStyle name="60% - akcent 4 3 2" xfId="95" xr:uid="{00000000-0005-0000-0000-00005E000000}"/>
    <cellStyle name="60% — akcent 5" xfId="96" builtinId="48" customBuiltin="1"/>
    <cellStyle name="60% - akcent 5 2" xfId="97" xr:uid="{00000000-0005-0000-0000-000060000000}"/>
    <cellStyle name="60% - akcent 5 2 2" xfId="98" xr:uid="{00000000-0005-0000-0000-000061000000}"/>
    <cellStyle name="60% - akcent 5 2 3" xfId="99" xr:uid="{00000000-0005-0000-0000-000062000000}"/>
    <cellStyle name="60% - akcent 5 3" xfId="100" xr:uid="{00000000-0005-0000-0000-000063000000}"/>
    <cellStyle name="60% — akcent 6" xfId="101" builtinId="52" customBuiltin="1"/>
    <cellStyle name="60% - akcent 6 2" xfId="102" xr:uid="{00000000-0005-0000-0000-000065000000}"/>
    <cellStyle name="60% - akcent 6 2 2" xfId="103" xr:uid="{00000000-0005-0000-0000-000066000000}"/>
    <cellStyle name="60% - akcent 6 2 3" xfId="104" xr:uid="{00000000-0005-0000-0000-000067000000}"/>
    <cellStyle name="60% - akcent 6 3" xfId="105" xr:uid="{00000000-0005-0000-0000-000068000000}"/>
    <cellStyle name="60% - akcent 6 3 2" xfId="106" xr:uid="{00000000-0005-0000-0000-000069000000}"/>
    <cellStyle name="Akcent 1" xfId="107" builtinId="29" customBuiltin="1"/>
    <cellStyle name="Akcent 1 2" xfId="108" xr:uid="{00000000-0005-0000-0000-00006B000000}"/>
    <cellStyle name="Akcent 1 2 2" xfId="109" xr:uid="{00000000-0005-0000-0000-00006C000000}"/>
    <cellStyle name="Akcent 1 2 3" xfId="110" xr:uid="{00000000-0005-0000-0000-00006D000000}"/>
    <cellStyle name="Akcent 1 3" xfId="111" xr:uid="{00000000-0005-0000-0000-00006E000000}"/>
    <cellStyle name="Akcent 2" xfId="112" builtinId="33" customBuiltin="1"/>
    <cellStyle name="Akcent 2 2" xfId="113" xr:uid="{00000000-0005-0000-0000-000070000000}"/>
    <cellStyle name="Akcent 2 2 2" xfId="114" xr:uid="{00000000-0005-0000-0000-000071000000}"/>
    <cellStyle name="Akcent 2 2 3" xfId="115" xr:uid="{00000000-0005-0000-0000-000072000000}"/>
    <cellStyle name="Akcent 2 3" xfId="116" xr:uid="{00000000-0005-0000-0000-000073000000}"/>
    <cellStyle name="Akcent 3" xfId="117" builtinId="37" customBuiltin="1"/>
    <cellStyle name="Akcent 3 2" xfId="118" xr:uid="{00000000-0005-0000-0000-000075000000}"/>
    <cellStyle name="Akcent 3 2 2" xfId="119" xr:uid="{00000000-0005-0000-0000-000076000000}"/>
    <cellStyle name="Akcent 3 2 3" xfId="120" xr:uid="{00000000-0005-0000-0000-000077000000}"/>
    <cellStyle name="Akcent 3 3" xfId="121" xr:uid="{00000000-0005-0000-0000-000078000000}"/>
    <cellStyle name="Akcent 4" xfId="122" builtinId="41" customBuiltin="1"/>
    <cellStyle name="Akcent 4 2" xfId="123" xr:uid="{00000000-0005-0000-0000-00007A000000}"/>
    <cellStyle name="Akcent 4 2 2" xfId="124" xr:uid="{00000000-0005-0000-0000-00007B000000}"/>
    <cellStyle name="Akcent 4 2 3" xfId="125" xr:uid="{00000000-0005-0000-0000-00007C000000}"/>
    <cellStyle name="Akcent 4 3" xfId="126" xr:uid="{00000000-0005-0000-0000-00007D000000}"/>
    <cellStyle name="Akcent 5" xfId="127" builtinId="45" customBuiltin="1"/>
    <cellStyle name="Akcent 5 2" xfId="128" xr:uid="{00000000-0005-0000-0000-00007F000000}"/>
    <cellStyle name="Akcent 5 2 2" xfId="129" xr:uid="{00000000-0005-0000-0000-000080000000}"/>
    <cellStyle name="Akcent 5 2 3" xfId="130" xr:uid="{00000000-0005-0000-0000-000081000000}"/>
    <cellStyle name="Akcent 5 3" xfId="131" xr:uid="{00000000-0005-0000-0000-000082000000}"/>
    <cellStyle name="Akcent 6" xfId="132" builtinId="49" customBuiltin="1"/>
    <cellStyle name="Akcent 6 2" xfId="133" xr:uid="{00000000-0005-0000-0000-000084000000}"/>
    <cellStyle name="Akcent 6 2 2" xfId="134" xr:uid="{00000000-0005-0000-0000-000085000000}"/>
    <cellStyle name="Akcent 6 2 3" xfId="135" xr:uid="{00000000-0005-0000-0000-000086000000}"/>
    <cellStyle name="Akcent 6 3" xfId="136" xr:uid="{00000000-0005-0000-0000-000087000000}"/>
    <cellStyle name="Dane wejściowe" xfId="137" builtinId="20" customBuiltin="1"/>
    <cellStyle name="Dane wejściowe 2" xfId="138" xr:uid="{00000000-0005-0000-0000-000089000000}"/>
    <cellStyle name="Dane wejściowe 2 2" xfId="139" xr:uid="{00000000-0005-0000-0000-00008A000000}"/>
    <cellStyle name="Dane wejściowe 2 3" xfId="140" xr:uid="{00000000-0005-0000-0000-00008B000000}"/>
    <cellStyle name="Dane wejściowe 3" xfId="141" xr:uid="{00000000-0005-0000-0000-00008C000000}"/>
    <cellStyle name="Dane wyjściowe" xfId="142" builtinId="21" customBuiltin="1"/>
    <cellStyle name="Dane wyjściowe 2" xfId="143" xr:uid="{00000000-0005-0000-0000-00008E000000}"/>
    <cellStyle name="Dane wyjściowe 2 2" xfId="144" xr:uid="{00000000-0005-0000-0000-00008F000000}"/>
    <cellStyle name="Dane wyjściowe 2 3" xfId="145" xr:uid="{00000000-0005-0000-0000-000090000000}"/>
    <cellStyle name="Dane wyjściowe 3" xfId="146" xr:uid="{00000000-0005-0000-0000-000091000000}"/>
    <cellStyle name="Dobre 2" xfId="148" xr:uid="{00000000-0005-0000-0000-000092000000}"/>
    <cellStyle name="Dobre 2 2" xfId="149" xr:uid="{00000000-0005-0000-0000-000093000000}"/>
    <cellStyle name="Dobre 2 3" xfId="150" xr:uid="{00000000-0005-0000-0000-000094000000}"/>
    <cellStyle name="Dobre 3" xfId="151" xr:uid="{00000000-0005-0000-0000-000095000000}"/>
    <cellStyle name="Dobry" xfId="147" builtinId="26" customBuiltin="1"/>
    <cellStyle name="Dziesiętny 2" xfId="152" xr:uid="{00000000-0005-0000-0000-000097000000}"/>
    <cellStyle name="Dziesiętny 2 2" xfId="153" xr:uid="{00000000-0005-0000-0000-000098000000}"/>
    <cellStyle name="Dziesiętny 2 2 2" xfId="154" xr:uid="{00000000-0005-0000-0000-000099000000}"/>
    <cellStyle name="Dziesiętny 2 3" xfId="155" xr:uid="{00000000-0005-0000-0000-00009A000000}"/>
    <cellStyle name="Dziesiętny 3" xfId="156" xr:uid="{00000000-0005-0000-0000-00009B000000}"/>
    <cellStyle name="Dziesiętny 3 2" xfId="157" xr:uid="{00000000-0005-0000-0000-00009C000000}"/>
    <cellStyle name="Dziesiętny 3 3" xfId="158" xr:uid="{00000000-0005-0000-0000-00009D000000}"/>
    <cellStyle name="Dziesiętny 4" xfId="159" xr:uid="{00000000-0005-0000-0000-00009E000000}"/>
    <cellStyle name="Dziesiętny 4 2" xfId="160" xr:uid="{00000000-0005-0000-0000-00009F000000}"/>
    <cellStyle name="Dziesiętny 4 3" xfId="161" xr:uid="{00000000-0005-0000-0000-0000A0000000}"/>
    <cellStyle name="Excel Built-in Normal" xfId="162" xr:uid="{00000000-0005-0000-0000-0000A1000000}"/>
    <cellStyle name="Komórka połączona" xfId="163" builtinId="24" customBuiltin="1"/>
    <cellStyle name="Komórka połączona 2" xfId="164" xr:uid="{00000000-0005-0000-0000-0000A3000000}"/>
    <cellStyle name="Komórka połączona 2 2" xfId="165" xr:uid="{00000000-0005-0000-0000-0000A4000000}"/>
    <cellStyle name="Komórka połączona 2 3" xfId="166" xr:uid="{00000000-0005-0000-0000-0000A5000000}"/>
    <cellStyle name="Komórka połączona 3" xfId="167" xr:uid="{00000000-0005-0000-0000-0000A6000000}"/>
    <cellStyle name="Komórka zaznaczona" xfId="168" builtinId="23" customBuiltin="1"/>
    <cellStyle name="Komórka zaznaczona 2" xfId="169" xr:uid="{00000000-0005-0000-0000-0000A8000000}"/>
    <cellStyle name="Komórka zaznaczona 2 2" xfId="170" xr:uid="{00000000-0005-0000-0000-0000A9000000}"/>
    <cellStyle name="Komórka zaznaczona 2 3" xfId="171" xr:uid="{00000000-0005-0000-0000-0000AA000000}"/>
    <cellStyle name="Komórka zaznaczona 3" xfId="172" xr:uid="{00000000-0005-0000-0000-0000AB000000}"/>
    <cellStyle name="Nagłówek 1" xfId="173" builtinId="16" customBuiltin="1"/>
    <cellStyle name="Nagłówek 1 2" xfId="174" xr:uid="{00000000-0005-0000-0000-0000AD000000}"/>
    <cellStyle name="Nagłówek 1 2 2" xfId="175" xr:uid="{00000000-0005-0000-0000-0000AE000000}"/>
    <cellStyle name="Nagłówek 1 2 3" xfId="176" xr:uid="{00000000-0005-0000-0000-0000AF000000}"/>
    <cellStyle name="Nagłówek 1 3" xfId="177" xr:uid="{00000000-0005-0000-0000-0000B0000000}"/>
    <cellStyle name="Nagłówek 2" xfId="178" builtinId="17" customBuiltin="1"/>
    <cellStyle name="Nagłówek 2 2" xfId="179" xr:uid="{00000000-0005-0000-0000-0000B2000000}"/>
    <cellStyle name="Nagłówek 2 2 2" xfId="180" xr:uid="{00000000-0005-0000-0000-0000B3000000}"/>
    <cellStyle name="Nagłówek 2 2 3" xfId="181" xr:uid="{00000000-0005-0000-0000-0000B4000000}"/>
    <cellStyle name="Nagłówek 2 3" xfId="182" xr:uid="{00000000-0005-0000-0000-0000B5000000}"/>
    <cellStyle name="Nagłówek 3" xfId="183" builtinId="18" customBuiltin="1"/>
    <cellStyle name="Nagłówek 3 2" xfId="184" xr:uid="{00000000-0005-0000-0000-0000B7000000}"/>
    <cellStyle name="Nagłówek 3 2 2" xfId="185" xr:uid="{00000000-0005-0000-0000-0000B8000000}"/>
    <cellStyle name="Nagłówek 3 2 3" xfId="186" xr:uid="{00000000-0005-0000-0000-0000B9000000}"/>
    <cellStyle name="Nagłówek 3 3" xfId="187" xr:uid="{00000000-0005-0000-0000-0000BA000000}"/>
    <cellStyle name="Nagłówek 4" xfId="188" builtinId="19" customBuiltin="1"/>
    <cellStyle name="Nagłówek 4 2" xfId="189" xr:uid="{00000000-0005-0000-0000-0000BC000000}"/>
    <cellStyle name="Nagłówek 4 2 2" xfId="190" xr:uid="{00000000-0005-0000-0000-0000BD000000}"/>
    <cellStyle name="Nagłówek 4 2 3" xfId="191" xr:uid="{00000000-0005-0000-0000-0000BE000000}"/>
    <cellStyle name="Nagłówek 4 3" xfId="192" xr:uid="{00000000-0005-0000-0000-0000BF000000}"/>
    <cellStyle name="Neutralne 2" xfId="194" xr:uid="{00000000-0005-0000-0000-0000C0000000}"/>
    <cellStyle name="Neutralne 2 2" xfId="195" xr:uid="{00000000-0005-0000-0000-0000C1000000}"/>
    <cellStyle name="Neutralne 2 3" xfId="196" xr:uid="{00000000-0005-0000-0000-0000C2000000}"/>
    <cellStyle name="Neutralne 3" xfId="197" xr:uid="{00000000-0005-0000-0000-0000C3000000}"/>
    <cellStyle name="Neutralne 3 2" xfId="198" xr:uid="{00000000-0005-0000-0000-0000C4000000}"/>
    <cellStyle name="Neutralny" xfId="193" builtinId="28" customBuiltin="1"/>
    <cellStyle name="None" xfId="199" xr:uid="{00000000-0005-0000-0000-0000C6000000}"/>
    <cellStyle name="None 2" xfId="200" xr:uid="{00000000-0005-0000-0000-0000C7000000}"/>
    <cellStyle name="None 3" xfId="201" xr:uid="{00000000-0005-0000-0000-0000C8000000}"/>
    <cellStyle name="None 4" xfId="202" xr:uid="{00000000-0005-0000-0000-0000C9000000}"/>
    <cellStyle name="Normal_Sheet1" xfId="203" xr:uid="{00000000-0005-0000-0000-0000CA000000}"/>
    <cellStyle name="Normalny" xfId="0" builtinId="0"/>
    <cellStyle name="Normalny 2" xfId="204" xr:uid="{00000000-0005-0000-0000-0000CC000000}"/>
    <cellStyle name="Normalny 2 2" xfId="205" xr:uid="{00000000-0005-0000-0000-0000CD000000}"/>
    <cellStyle name="Normalny 2 2 2" xfId="206" xr:uid="{00000000-0005-0000-0000-0000CE000000}"/>
    <cellStyle name="Normalny 2 3" xfId="207" xr:uid="{00000000-0005-0000-0000-0000CF000000}"/>
    <cellStyle name="Normalny 3" xfId="208" xr:uid="{00000000-0005-0000-0000-0000D0000000}"/>
    <cellStyle name="Normalny 3 2" xfId="209" xr:uid="{00000000-0005-0000-0000-0000D1000000}"/>
    <cellStyle name="Normalny 4" xfId="210" xr:uid="{00000000-0005-0000-0000-0000D2000000}"/>
    <cellStyle name="Normalny 4 2" xfId="211" xr:uid="{00000000-0005-0000-0000-0000D3000000}"/>
    <cellStyle name="Normalny 5" xfId="212" xr:uid="{00000000-0005-0000-0000-0000D4000000}"/>
    <cellStyle name="Normalny 5 2" xfId="213" xr:uid="{00000000-0005-0000-0000-0000D5000000}"/>
    <cellStyle name="Normalny 5 3" xfId="214" xr:uid="{00000000-0005-0000-0000-0000D6000000}"/>
    <cellStyle name="Normalny 6" xfId="215" xr:uid="{00000000-0005-0000-0000-0000D7000000}"/>
    <cellStyle name="Normalny 7" xfId="216" xr:uid="{00000000-0005-0000-0000-0000D8000000}"/>
    <cellStyle name="Normalny 7 2" xfId="217" xr:uid="{00000000-0005-0000-0000-0000D9000000}"/>
    <cellStyle name="Normalny_DK 15" xfId="218" xr:uid="{00000000-0005-0000-0000-0000DA000000}"/>
    <cellStyle name="Normalny_DK 63" xfId="219" xr:uid="{00000000-0005-0000-0000-0000DB000000}"/>
    <cellStyle name="Normalny_kosztorys ofertowy" xfId="220" xr:uid="{00000000-0005-0000-0000-0000DC000000}"/>
    <cellStyle name="Obliczenia" xfId="221" builtinId="22" customBuiltin="1"/>
    <cellStyle name="Obliczenia 2" xfId="222" xr:uid="{00000000-0005-0000-0000-0000DE000000}"/>
    <cellStyle name="Obliczenia 2 2" xfId="223" xr:uid="{00000000-0005-0000-0000-0000DF000000}"/>
    <cellStyle name="Obliczenia 2 3" xfId="224" xr:uid="{00000000-0005-0000-0000-0000E0000000}"/>
    <cellStyle name="Obliczenia 3" xfId="225" xr:uid="{00000000-0005-0000-0000-0000E1000000}"/>
    <cellStyle name="Opis" xfId="226" xr:uid="{00000000-0005-0000-0000-0000E2000000}"/>
    <cellStyle name="Opis 2" xfId="227" xr:uid="{00000000-0005-0000-0000-0000E3000000}"/>
    <cellStyle name="Opis 3" xfId="228" xr:uid="{00000000-0005-0000-0000-0000E4000000}"/>
    <cellStyle name="Opis 4" xfId="229" xr:uid="{00000000-0005-0000-0000-0000E5000000}"/>
    <cellStyle name="Procentowy 2" xfId="230" xr:uid="{00000000-0005-0000-0000-0000E6000000}"/>
    <cellStyle name="Suma" xfId="231" builtinId="25" customBuiltin="1"/>
    <cellStyle name="Suma 2" xfId="232" xr:uid="{00000000-0005-0000-0000-0000E8000000}"/>
    <cellStyle name="Suma 2 2" xfId="233" xr:uid="{00000000-0005-0000-0000-0000E9000000}"/>
    <cellStyle name="Suma 2 3" xfId="234" xr:uid="{00000000-0005-0000-0000-0000EA000000}"/>
    <cellStyle name="Suma 3" xfId="235" xr:uid="{00000000-0005-0000-0000-0000EB000000}"/>
    <cellStyle name="Tekst objaśnienia" xfId="236" builtinId="53" customBuiltin="1"/>
    <cellStyle name="Tekst objaśnienia 2" xfId="237" xr:uid="{00000000-0005-0000-0000-0000ED000000}"/>
    <cellStyle name="Tekst objaśnienia 2 2" xfId="238" xr:uid="{00000000-0005-0000-0000-0000EE000000}"/>
    <cellStyle name="Tekst objaśnienia 2 3" xfId="239" xr:uid="{00000000-0005-0000-0000-0000EF000000}"/>
    <cellStyle name="Tekst objaśnienia 3" xfId="240" xr:uid="{00000000-0005-0000-0000-0000F0000000}"/>
    <cellStyle name="Tekst ostrzeżenia" xfId="241" builtinId="11" customBuiltin="1"/>
    <cellStyle name="Tekst ostrzeżenia 2" xfId="242" xr:uid="{00000000-0005-0000-0000-0000F2000000}"/>
    <cellStyle name="Tekst ostrzeżenia 2 2" xfId="243" xr:uid="{00000000-0005-0000-0000-0000F3000000}"/>
    <cellStyle name="Tekst ostrzeżenia 2 3" xfId="244" xr:uid="{00000000-0005-0000-0000-0000F4000000}"/>
    <cellStyle name="Tekst ostrzeżenia 3" xfId="245" xr:uid="{00000000-0005-0000-0000-0000F5000000}"/>
    <cellStyle name="Tytuł" xfId="246" builtinId="15" customBuiltin="1"/>
    <cellStyle name="Tytuł 2" xfId="247" xr:uid="{00000000-0005-0000-0000-0000F7000000}"/>
    <cellStyle name="Tytuł 2 2" xfId="248" xr:uid="{00000000-0005-0000-0000-0000F8000000}"/>
    <cellStyle name="Tytuł 2 3" xfId="249" xr:uid="{00000000-0005-0000-0000-0000F9000000}"/>
    <cellStyle name="Uwaga" xfId="250" builtinId="10" customBuiltin="1"/>
    <cellStyle name="Uwaga 2" xfId="251" xr:uid="{00000000-0005-0000-0000-0000FB000000}"/>
    <cellStyle name="Uwaga 2 2" xfId="252" xr:uid="{00000000-0005-0000-0000-0000FC000000}"/>
    <cellStyle name="Uwaga 2 3" xfId="253" xr:uid="{00000000-0005-0000-0000-0000FD000000}"/>
    <cellStyle name="Uwaga 3" xfId="254" xr:uid="{00000000-0005-0000-0000-0000FE000000}"/>
    <cellStyle name="Walutowy 2" xfId="255" xr:uid="{00000000-0005-0000-0000-0000FF000000}"/>
    <cellStyle name="Walutowy 3" xfId="256" xr:uid="{00000000-0005-0000-0000-000000010000}"/>
    <cellStyle name="Walutowy 3 2" xfId="257" xr:uid="{00000000-0005-0000-0000-000001010000}"/>
    <cellStyle name="Złe 2" xfId="259" xr:uid="{00000000-0005-0000-0000-000002010000}"/>
    <cellStyle name="Złe 2 2" xfId="260" xr:uid="{00000000-0005-0000-0000-000003010000}"/>
    <cellStyle name="Złe 2 3" xfId="261" xr:uid="{00000000-0005-0000-0000-000004010000}"/>
    <cellStyle name="Złe 3" xfId="262" xr:uid="{00000000-0005-0000-0000-000005010000}"/>
    <cellStyle name="Złe 3 2" xfId="263" xr:uid="{00000000-0005-0000-0000-000006010000}"/>
    <cellStyle name="Zły" xfId="258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0</xdr:rowOff>
    </xdr:from>
    <xdr:to>
      <xdr:col>2</xdr:col>
      <xdr:colOff>1247775</xdr:colOff>
      <xdr:row>0</xdr:row>
      <xdr:rowOff>0</xdr:rowOff>
    </xdr:to>
    <xdr:sp macro="" textlink="">
      <xdr:nvSpPr>
        <xdr:cNvPr id="31081" name="AutoShape 1">
          <a:extLst>
            <a:ext uri="{FF2B5EF4-FFF2-40B4-BE49-F238E27FC236}">
              <a16:creationId xmlns:a16="http://schemas.microsoft.com/office/drawing/2014/main" id="{00000000-0008-0000-0000-000069790000}"/>
            </a:ext>
          </a:extLst>
        </xdr:cNvPr>
        <xdr:cNvSpPr>
          <a:spLocks noChangeArrowheads="1"/>
        </xdr:cNvSpPr>
      </xdr:nvSpPr>
      <xdr:spPr bwMode="auto">
        <a:xfrm>
          <a:off x="285750" y="0"/>
          <a:ext cx="2562225" cy="0"/>
        </a:xfrm>
        <a:prstGeom prst="roundRect">
          <a:avLst>
            <a:gd name="adj" fmla="val 16667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377825</xdr:colOff>
      <xdr:row>0</xdr:row>
      <xdr:rowOff>0</xdr:rowOff>
    </xdr:from>
    <xdr:to>
      <xdr:col>2</xdr:col>
      <xdr:colOff>1398243</xdr:colOff>
      <xdr:row>0</xdr:row>
      <xdr:rowOff>0</xdr:rowOff>
    </xdr:to>
    <xdr:sp macro="" textlink="" fLocksText="0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0250" y="0"/>
          <a:ext cx="1801468" cy="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pl-PL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pieczęć wykonawcy/wykonawców</a:t>
          </a:r>
        </a:p>
        <a:p>
          <a:pPr algn="l" rtl="0">
            <a:defRPr sz="1000"/>
          </a:pPr>
          <a:endParaRPr lang="pl-PL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yszkiewicz\PROJEKTY\DOCUME~1\PBRZUC~1\LOCALS~1\Temp\notes9A9E92\$zalozenia\XLS\zamiana%20kwoty%20na%20tekst\S&#322;ownie_bez_V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Konwersja"/>
      <sheetName val="Formuły z &quot;Konwersja&quot;"/>
      <sheetName val="Nazwy w &quot;Konwersja&quot;"/>
    </sheetNames>
    <sheetDataSet>
      <sheetData sheetId="0"/>
      <sheetData sheetId="1" refreshError="1">
        <row r="8">
          <cell r="K8" t="str">
            <v>jedenaście milionów sto siedemdziesiąt osiem tysięcy pięćset czterdzieści dwa zł</v>
          </cell>
        </row>
        <row r="10">
          <cell r="K10" t="str">
            <v>siedemdziesiąt sześć gr.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1"/>
  <sheetViews>
    <sheetView showZeros="0" tabSelected="1" view="pageBreakPreview" zoomScale="115" zoomScaleNormal="115" zoomScaleSheetLayoutView="115" workbookViewId="0">
      <selection activeCell="B89" sqref="B89"/>
    </sheetView>
  </sheetViews>
  <sheetFormatPr defaultColWidth="9.109375" defaultRowHeight="13.8"/>
  <cols>
    <col min="1" max="1" width="5.33203125" style="10" customWidth="1"/>
    <col min="2" max="2" width="18.6640625" style="16" customWidth="1"/>
    <col min="3" max="3" width="67.109375" style="12" customWidth="1"/>
    <col min="4" max="4" width="6.44140625" style="11" customWidth="1"/>
    <col min="5" max="5" width="10.6640625" style="18" customWidth="1"/>
    <col min="6" max="6" width="69.5546875" style="13" hidden="1" customWidth="1"/>
    <col min="7" max="7" width="23" style="13" hidden="1" customWidth="1"/>
    <col min="8" max="8" width="9.109375" style="4" hidden="1" customWidth="1"/>
    <col min="9" max="9" width="12.5546875" style="13" customWidth="1"/>
    <col min="10" max="10" width="20.44140625" style="13" customWidth="1"/>
    <col min="11" max="11" width="9.109375" style="13"/>
    <col min="12" max="12" width="12" style="13" customWidth="1"/>
    <col min="13" max="13" width="15.6640625" style="13" customWidth="1"/>
    <col min="14" max="16384" width="9.109375" style="13"/>
  </cols>
  <sheetData>
    <row r="1" spans="1:13" ht="36" customHeight="1" thickBot="1">
      <c r="A1" s="80" t="s">
        <v>115</v>
      </c>
      <c r="B1" s="81"/>
      <c r="C1" s="81"/>
      <c r="D1" s="81"/>
      <c r="E1" s="81"/>
      <c r="F1" s="81"/>
      <c r="G1" s="81"/>
      <c r="H1" s="81"/>
      <c r="I1" s="81"/>
      <c r="J1" s="82"/>
    </row>
    <row r="2" spans="1:13" ht="47.25" customHeight="1" thickBot="1">
      <c r="A2" s="92" t="s">
        <v>97</v>
      </c>
      <c r="B2" s="93"/>
      <c r="C2" s="93"/>
      <c r="D2" s="93"/>
      <c r="E2" s="93"/>
      <c r="F2" s="93"/>
      <c r="G2" s="93"/>
      <c r="H2" s="93"/>
      <c r="I2" s="93"/>
      <c r="J2" s="94"/>
      <c r="L2" s="9"/>
      <c r="M2" s="9"/>
    </row>
    <row r="3" spans="1:13" ht="18.600000000000001" thickBot="1">
      <c r="A3" s="95" t="s">
        <v>8</v>
      </c>
      <c r="B3" s="96"/>
      <c r="C3" s="53" t="s">
        <v>20</v>
      </c>
      <c r="D3" s="54"/>
      <c r="E3" s="55"/>
      <c r="F3" s="56"/>
      <c r="G3" s="57"/>
      <c r="H3" s="58"/>
      <c r="I3" s="59"/>
      <c r="J3" s="60"/>
      <c r="L3" s="9"/>
      <c r="M3" s="9"/>
    </row>
    <row r="4" spans="1:13" s="11" customFormat="1" ht="22.5" customHeight="1">
      <c r="A4" s="97" t="s">
        <v>9</v>
      </c>
      <c r="B4" s="83" t="s">
        <v>10</v>
      </c>
      <c r="C4" s="85" t="s">
        <v>67</v>
      </c>
      <c r="D4" s="87" t="s">
        <v>0</v>
      </c>
      <c r="E4" s="88"/>
      <c r="F4" s="7"/>
      <c r="G4" s="6"/>
      <c r="H4" s="5"/>
      <c r="I4" s="89" t="s">
        <v>14</v>
      </c>
      <c r="J4" s="90" t="s">
        <v>15</v>
      </c>
      <c r="L4" s="9"/>
      <c r="M4" s="9"/>
    </row>
    <row r="5" spans="1:13" s="11" customFormat="1">
      <c r="A5" s="98"/>
      <c r="B5" s="84"/>
      <c r="C5" s="86"/>
      <c r="D5" s="20" t="s">
        <v>1</v>
      </c>
      <c r="E5" s="26" t="s">
        <v>2</v>
      </c>
      <c r="F5" s="7"/>
      <c r="G5" s="6"/>
      <c r="H5" s="5"/>
      <c r="I5" s="85"/>
      <c r="J5" s="91"/>
      <c r="L5" s="9"/>
      <c r="M5" s="9"/>
    </row>
    <row r="6" spans="1:13" ht="22.5" customHeight="1">
      <c r="A6" s="31">
        <v>1</v>
      </c>
      <c r="B6" s="21">
        <v>2</v>
      </c>
      <c r="C6" s="22" t="s">
        <v>17</v>
      </c>
      <c r="D6" s="23">
        <v>4</v>
      </c>
      <c r="E6" s="27">
        <v>5</v>
      </c>
      <c r="F6" s="8"/>
      <c r="G6" s="6"/>
      <c r="I6" s="22" t="s">
        <v>18</v>
      </c>
      <c r="J6" s="32">
        <v>7</v>
      </c>
      <c r="L6" s="9"/>
      <c r="M6" s="9"/>
    </row>
    <row r="7" spans="1:13" ht="15.6">
      <c r="A7" s="38" t="s">
        <v>3</v>
      </c>
      <c r="B7" s="39" t="s">
        <v>23</v>
      </c>
      <c r="C7" s="40" t="s">
        <v>22</v>
      </c>
      <c r="D7" s="41" t="s">
        <v>7</v>
      </c>
      <c r="E7" s="42" t="s">
        <v>7</v>
      </c>
      <c r="F7" s="43"/>
      <c r="G7" s="43"/>
      <c r="H7" s="44"/>
      <c r="I7" s="42" t="s">
        <v>7</v>
      </c>
      <c r="J7" s="45" t="s">
        <v>7</v>
      </c>
    </row>
    <row r="8" spans="1:13" ht="12.75" customHeight="1">
      <c r="A8" s="38" t="s">
        <v>3</v>
      </c>
      <c r="B8" s="39" t="s">
        <v>24</v>
      </c>
      <c r="C8" s="40" t="s">
        <v>29</v>
      </c>
      <c r="D8" s="41" t="s">
        <v>7</v>
      </c>
      <c r="E8" s="42" t="s">
        <v>7</v>
      </c>
      <c r="F8" s="43"/>
      <c r="G8" s="43"/>
      <c r="H8" s="44"/>
      <c r="I8" s="42" t="s">
        <v>7</v>
      </c>
      <c r="J8" s="45" t="s">
        <v>7</v>
      </c>
    </row>
    <row r="9" spans="1:13">
      <c r="A9" s="33">
        <v>1</v>
      </c>
      <c r="B9" s="30"/>
      <c r="C9" s="19" t="s">
        <v>25</v>
      </c>
      <c r="D9" s="2" t="s">
        <v>21</v>
      </c>
      <c r="E9" s="49">
        <v>1.552</v>
      </c>
      <c r="F9" s="6"/>
      <c r="G9" s="6"/>
      <c r="H9" s="13"/>
      <c r="I9" s="48"/>
      <c r="J9" s="34">
        <f>E9*I9</f>
        <v>0</v>
      </c>
    </row>
    <row r="10" spans="1:13">
      <c r="A10" s="78" t="s">
        <v>11</v>
      </c>
      <c r="B10" s="79"/>
      <c r="C10" s="79"/>
      <c r="D10" s="79"/>
      <c r="E10" s="79"/>
      <c r="F10" s="6"/>
      <c r="G10" s="6"/>
      <c r="I10" s="15"/>
      <c r="J10" s="35">
        <f>SUM(J9)</f>
        <v>0</v>
      </c>
    </row>
    <row r="11" spans="1:13" ht="15.6">
      <c r="A11" s="38" t="s">
        <v>3</v>
      </c>
      <c r="B11" s="39" t="s">
        <v>27</v>
      </c>
      <c r="C11" s="40" t="s">
        <v>26</v>
      </c>
      <c r="D11" s="41" t="s">
        <v>7</v>
      </c>
      <c r="E11" s="42" t="s">
        <v>7</v>
      </c>
      <c r="F11" s="43"/>
      <c r="G11" s="43"/>
      <c r="H11" s="44"/>
      <c r="I11" s="42" t="s">
        <v>7</v>
      </c>
      <c r="J11" s="45" t="s">
        <v>7</v>
      </c>
    </row>
    <row r="12" spans="1:13" ht="15.6">
      <c r="A12" s="38"/>
      <c r="B12" s="39" t="s">
        <v>28</v>
      </c>
      <c r="C12" s="40" t="s">
        <v>30</v>
      </c>
      <c r="D12" s="41" t="s">
        <v>7</v>
      </c>
      <c r="E12" s="42" t="s">
        <v>7</v>
      </c>
      <c r="F12" s="43"/>
      <c r="G12" s="43"/>
      <c r="H12" s="44"/>
      <c r="I12" s="42" t="s">
        <v>7</v>
      </c>
      <c r="J12" s="45" t="s">
        <v>7</v>
      </c>
    </row>
    <row r="13" spans="1:13" ht="15.6">
      <c r="A13" s="33">
        <v>2</v>
      </c>
      <c r="B13" s="30"/>
      <c r="C13" s="19" t="s">
        <v>31</v>
      </c>
      <c r="D13" s="50" t="s">
        <v>6</v>
      </c>
      <c r="E13" s="25">
        <v>685</v>
      </c>
      <c r="F13" s="6"/>
      <c r="G13" s="6"/>
      <c r="H13" s="13"/>
      <c r="I13" s="48"/>
      <c r="J13" s="34">
        <f>E13*I13</f>
        <v>0</v>
      </c>
    </row>
    <row r="14" spans="1:13" ht="15.6">
      <c r="A14" s="38" t="s">
        <v>3</v>
      </c>
      <c r="B14" s="39" t="s">
        <v>32</v>
      </c>
      <c r="C14" s="40" t="s">
        <v>33</v>
      </c>
      <c r="D14" s="41" t="s">
        <v>7</v>
      </c>
      <c r="E14" s="42" t="s">
        <v>7</v>
      </c>
      <c r="F14" s="43"/>
      <c r="G14" s="43"/>
      <c r="H14" s="44"/>
      <c r="I14" s="42" t="s">
        <v>7</v>
      </c>
      <c r="J14" s="45" t="s">
        <v>7</v>
      </c>
    </row>
    <row r="15" spans="1:13" ht="15.6">
      <c r="A15" s="33">
        <v>3</v>
      </c>
      <c r="B15" s="30"/>
      <c r="C15" s="71" t="s">
        <v>98</v>
      </c>
      <c r="D15" s="51" t="s">
        <v>5</v>
      </c>
      <c r="E15" s="25">
        <v>30</v>
      </c>
      <c r="F15" s="6"/>
      <c r="G15" s="6"/>
      <c r="H15" s="13"/>
      <c r="I15" s="48"/>
      <c r="J15" s="34">
        <f t="shared" ref="J15" si="0">E15*I15</f>
        <v>0</v>
      </c>
    </row>
    <row r="16" spans="1:13" ht="15.6">
      <c r="A16" s="33">
        <v>4</v>
      </c>
      <c r="B16" s="30"/>
      <c r="C16" s="71" t="s">
        <v>99</v>
      </c>
      <c r="D16" s="51" t="s">
        <v>5</v>
      </c>
      <c r="E16" s="25">
        <v>214</v>
      </c>
      <c r="F16" s="6"/>
      <c r="G16" s="6"/>
      <c r="H16" s="13"/>
      <c r="I16" s="48"/>
      <c r="J16" s="34">
        <f t="shared" ref="J16" si="1">E16*I16</f>
        <v>0</v>
      </c>
    </row>
    <row r="17" spans="1:10">
      <c r="A17" s="33">
        <v>5</v>
      </c>
      <c r="B17" s="30"/>
      <c r="C17" s="71" t="s">
        <v>100</v>
      </c>
      <c r="D17" s="51" t="s">
        <v>66</v>
      </c>
      <c r="E17" s="25">
        <v>15</v>
      </c>
      <c r="F17" s="6"/>
      <c r="G17" s="6"/>
      <c r="H17" s="13"/>
      <c r="I17" s="48"/>
      <c r="J17" s="34">
        <f t="shared" ref="J17" si="2">E17*I17</f>
        <v>0</v>
      </c>
    </row>
    <row r="18" spans="1:10">
      <c r="A18" s="33">
        <v>6</v>
      </c>
      <c r="B18" s="30"/>
      <c r="C18" s="71" t="s">
        <v>89</v>
      </c>
      <c r="D18" s="51" t="s">
        <v>4</v>
      </c>
      <c r="E18" s="25">
        <v>5</v>
      </c>
      <c r="F18" s="6"/>
      <c r="G18" s="6"/>
      <c r="H18" s="13"/>
      <c r="I18" s="48"/>
      <c r="J18" s="34">
        <f t="shared" ref="J18" si="3">E18*I18</f>
        <v>0</v>
      </c>
    </row>
    <row r="19" spans="1:10">
      <c r="A19" s="33">
        <v>7</v>
      </c>
      <c r="B19" s="30"/>
      <c r="C19" s="71" t="s">
        <v>90</v>
      </c>
      <c r="D19" s="51" t="s">
        <v>4</v>
      </c>
      <c r="E19" s="25">
        <v>9</v>
      </c>
      <c r="F19" s="6"/>
      <c r="G19" s="6"/>
      <c r="H19" s="13"/>
      <c r="I19" s="48"/>
      <c r="J19" s="34">
        <f t="shared" ref="J19" si="4">E19*I19</f>
        <v>0</v>
      </c>
    </row>
    <row r="20" spans="1:10">
      <c r="A20" s="78" t="s">
        <v>11</v>
      </c>
      <c r="B20" s="79"/>
      <c r="C20" s="79"/>
      <c r="D20" s="79"/>
      <c r="E20" s="79"/>
      <c r="F20" s="6"/>
      <c r="G20" s="6"/>
      <c r="I20" s="15"/>
      <c r="J20" s="35">
        <f>SUM(J13:J19)</f>
        <v>0</v>
      </c>
    </row>
    <row r="21" spans="1:10" ht="15.6">
      <c r="A21" s="38" t="s">
        <v>3</v>
      </c>
      <c r="B21" s="39" t="s">
        <v>34</v>
      </c>
      <c r="C21" s="40" t="s">
        <v>35</v>
      </c>
      <c r="D21" s="41" t="s">
        <v>7</v>
      </c>
      <c r="E21" s="42" t="s">
        <v>7</v>
      </c>
      <c r="F21" s="43"/>
      <c r="G21" s="43"/>
      <c r="H21" s="44"/>
      <c r="I21" s="42" t="s">
        <v>7</v>
      </c>
      <c r="J21" s="45" t="s">
        <v>7</v>
      </c>
    </row>
    <row r="22" spans="1:10" ht="15.6">
      <c r="A22" s="38" t="s">
        <v>3</v>
      </c>
      <c r="B22" s="39" t="s">
        <v>36</v>
      </c>
      <c r="C22" s="40" t="s">
        <v>37</v>
      </c>
      <c r="D22" s="41" t="s">
        <v>7</v>
      </c>
      <c r="E22" s="42" t="s">
        <v>7</v>
      </c>
      <c r="F22" s="43"/>
      <c r="G22" s="43"/>
      <c r="H22" s="44"/>
      <c r="I22" s="42" t="s">
        <v>7</v>
      </c>
      <c r="J22" s="45" t="s">
        <v>7</v>
      </c>
    </row>
    <row r="23" spans="1:10" ht="27.6">
      <c r="A23" s="33">
        <v>8</v>
      </c>
      <c r="B23" s="24"/>
      <c r="C23" s="19" t="s">
        <v>91</v>
      </c>
      <c r="D23" s="50" t="s">
        <v>6</v>
      </c>
      <c r="E23" s="25">
        <v>275</v>
      </c>
      <c r="F23" s="6"/>
      <c r="G23" s="6"/>
      <c r="H23" s="13"/>
      <c r="I23" s="47"/>
      <c r="J23" s="34">
        <f>E23*I23</f>
        <v>0</v>
      </c>
    </row>
    <row r="24" spans="1:10" ht="15.6">
      <c r="A24" s="38" t="s">
        <v>3</v>
      </c>
      <c r="B24" s="39" t="s">
        <v>38</v>
      </c>
      <c r="C24" s="40" t="s">
        <v>39</v>
      </c>
      <c r="D24" s="41" t="s">
        <v>7</v>
      </c>
      <c r="E24" s="42" t="s">
        <v>7</v>
      </c>
      <c r="F24" s="43"/>
      <c r="G24" s="43"/>
      <c r="H24" s="44"/>
      <c r="I24" s="42" t="s">
        <v>7</v>
      </c>
      <c r="J24" s="45" t="s">
        <v>7</v>
      </c>
    </row>
    <row r="25" spans="1:10" ht="25.5" customHeight="1">
      <c r="A25" s="33">
        <v>9</v>
      </c>
      <c r="B25" s="24"/>
      <c r="C25" s="19" t="s">
        <v>40</v>
      </c>
      <c r="D25" s="50" t="s">
        <v>6</v>
      </c>
      <c r="E25" s="25">
        <v>331</v>
      </c>
      <c r="F25" s="6"/>
      <c r="G25" s="6"/>
      <c r="H25" s="13"/>
      <c r="I25" s="47"/>
      <c r="J25" s="34">
        <f>E25*I25</f>
        <v>0</v>
      </c>
    </row>
    <row r="26" spans="1:10" ht="18" customHeight="1">
      <c r="A26" s="78" t="s">
        <v>11</v>
      </c>
      <c r="B26" s="79"/>
      <c r="C26" s="79"/>
      <c r="D26" s="79"/>
      <c r="E26" s="79"/>
      <c r="F26" s="6"/>
      <c r="G26" s="6"/>
      <c r="I26" s="15"/>
      <c r="J26" s="35">
        <f>SUM(J23:J25)</f>
        <v>0</v>
      </c>
    </row>
    <row r="27" spans="1:10" ht="18" customHeight="1">
      <c r="A27" s="38" t="s">
        <v>3</v>
      </c>
      <c r="B27" s="39" t="s">
        <v>68</v>
      </c>
      <c r="C27" s="40" t="s">
        <v>69</v>
      </c>
      <c r="D27" s="41" t="s">
        <v>7</v>
      </c>
      <c r="E27" s="42" t="s">
        <v>7</v>
      </c>
      <c r="F27" s="43"/>
      <c r="G27" s="43"/>
      <c r="H27" s="44"/>
      <c r="I27" s="42" t="s">
        <v>7</v>
      </c>
      <c r="J27" s="45" t="s">
        <v>7</v>
      </c>
    </row>
    <row r="28" spans="1:10" ht="18" customHeight="1">
      <c r="A28" s="38" t="s">
        <v>3</v>
      </c>
      <c r="B28" s="39" t="s">
        <v>81</v>
      </c>
      <c r="C28" s="40" t="s">
        <v>82</v>
      </c>
      <c r="D28" s="41" t="s">
        <v>7</v>
      </c>
      <c r="E28" s="42" t="s">
        <v>7</v>
      </c>
      <c r="F28" s="43"/>
      <c r="G28" s="43"/>
      <c r="H28" s="44"/>
      <c r="I28" s="42" t="s">
        <v>7</v>
      </c>
      <c r="J28" s="45" t="s">
        <v>7</v>
      </c>
    </row>
    <row r="29" spans="1:10" ht="18" customHeight="1">
      <c r="A29" s="33">
        <v>10</v>
      </c>
      <c r="B29" s="24"/>
      <c r="C29" s="19" t="s">
        <v>84</v>
      </c>
      <c r="D29" s="51" t="s">
        <v>66</v>
      </c>
      <c r="E29" s="25">
        <v>14</v>
      </c>
      <c r="F29" s="6"/>
      <c r="G29" s="6"/>
      <c r="H29" s="13"/>
      <c r="I29" s="46"/>
      <c r="J29" s="34">
        <f t="shared" ref="J29:J32" si="5">E29*I29</f>
        <v>0</v>
      </c>
    </row>
    <row r="30" spans="1:10" ht="18" customHeight="1">
      <c r="A30" s="33">
        <v>11</v>
      </c>
      <c r="B30" s="24"/>
      <c r="C30" s="19" t="s">
        <v>83</v>
      </c>
      <c r="D30" s="51" t="s">
        <v>4</v>
      </c>
      <c r="E30" s="25">
        <v>2</v>
      </c>
      <c r="F30" s="6"/>
      <c r="G30" s="6"/>
      <c r="H30" s="13"/>
      <c r="I30" s="46"/>
      <c r="J30" s="34">
        <f t="shared" si="5"/>
        <v>0</v>
      </c>
    </row>
    <row r="31" spans="1:10" ht="25.5" customHeight="1">
      <c r="A31" s="33">
        <v>12</v>
      </c>
      <c r="B31" s="24"/>
      <c r="C31" s="19" t="s">
        <v>85</v>
      </c>
      <c r="D31" s="51" t="s">
        <v>5</v>
      </c>
      <c r="E31" s="25">
        <v>15</v>
      </c>
      <c r="F31" s="6"/>
      <c r="G31" s="6"/>
      <c r="H31" s="13"/>
      <c r="I31" s="46"/>
      <c r="J31" s="34">
        <f t="shared" si="5"/>
        <v>0</v>
      </c>
    </row>
    <row r="32" spans="1:10" ht="18" customHeight="1">
      <c r="A32" s="33">
        <v>13</v>
      </c>
      <c r="B32" s="24"/>
      <c r="C32" s="19" t="s">
        <v>86</v>
      </c>
      <c r="D32" s="50" t="s">
        <v>6</v>
      </c>
      <c r="E32" s="25">
        <v>4</v>
      </c>
      <c r="F32" s="6"/>
      <c r="G32" s="6"/>
      <c r="H32" s="13"/>
      <c r="I32" s="46"/>
      <c r="J32" s="34">
        <f t="shared" si="5"/>
        <v>0</v>
      </c>
    </row>
    <row r="33" spans="1:10" ht="18" customHeight="1">
      <c r="A33" s="78" t="s">
        <v>11</v>
      </c>
      <c r="B33" s="79"/>
      <c r="C33" s="79"/>
      <c r="D33" s="79"/>
      <c r="E33" s="79"/>
      <c r="F33" s="6"/>
      <c r="G33" s="6"/>
      <c r="I33" s="15"/>
      <c r="J33" s="35">
        <f>SUM(J29:J32)</f>
        <v>0</v>
      </c>
    </row>
    <row r="34" spans="1:10" ht="15" customHeight="1">
      <c r="A34" s="38" t="s">
        <v>3</v>
      </c>
      <c r="B34" s="39" t="s">
        <v>41</v>
      </c>
      <c r="C34" s="40" t="s">
        <v>42</v>
      </c>
      <c r="D34" s="41" t="s">
        <v>7</v>
      </c>
      <c r="E34" s="42" t="s">
        <v>7</v>
      </c>
      <c r="F34" s="43"/>
      <c r="G34" s="43"/>
      <c r="H34" s="44"/>
      <c r="I34" s="42" t="s">
        <v>7</v>
      </c>
      <c r="J34" s="45" t="s">
        <v>7</v>
      </c>
    </row>
    <row r="35" spans="1:10" ht="15" customHeight="1">
      <c r="A35" s="38" t="s">
        <v>3</v>
      </c>
      <c r="B35" s="39" t="s">
        <v>70</v>
      </c>
      <c r="C35" s="40" t="s">
        <v>87</v>
      </c>
      <c r="D35" s="41" t="s">
        <v>7</v>
      </c>
      <c r="E35" s="42" t="s">
        <v>7</v>
      </c>
      <c r="F35" s="43"/>
      <c r="G35" s="43"/>
      <c r="H35" s="44"/>
      <c r="I35" s="42" t="s">
        <v>7</v>
      </c>
      <c r="J35" s="45" t="s">
        <v>7</v>
      </c>
    </row>
    <row r="36" spans="1:10" ht="15" customHeight="1">
      <c r="A36" s="33">
        <v>14</v>
      </c>
      <c r="B36" s="24"/>
      <c r="C36" s="19" t="s">
        <v>79</v>
      </c>
      <c r="D36" s="51" t="s">
        <v>5</v>
      </c>
      <c r="E36" s="25">
        <v>1997</v>
      </c>
      <c r="F36" s="6"/>
      <c r="G36" s="6"/>
      <c r="H36" s="13"/>
      <c r="I36" s="46"/>
      <c r="J36" s="34">
        <f>E36*I36</f>
        <v>0</v>
      </c>
    </row>
    <row r="37" spans="1:10" ht="15" customHeight="1">
      <c r="A37" s="33">
        <v>15</v>
      </c>
      <c r="B37" s="24"/>
      <c r="C37" s="19" t="s">
        <v>80</v>
      </c>
      <c r="D37" s="51" t="s">
        <v>5</v>
      </c>
      <c r="E37" s="61">
        <v>1015</v>
      </c>
      <c r="F37" s="6"/>
      <c r="G37" s="6"/>
      <c r="H37" s="13"/>
      <c r="I37" s="46"/>
      <c r="J37" s="34">
        <f>E37*I37</f>
        <v>0</v>
      </c>
    </row>
    <row r="38" spans="1:10" ht="15" customHeight="1">
      <c r="A38" s="38" t="s">
        <v>3</v>
      </c>
      <c r="B38" s="39" t="s">
        <v>43</v>
      </c>
      <c r="C38" s="40" t="s">
        <v>44</v>
      </c>
      <c r="D38" s="41" t="s">
        <v>7</v>
      </c>
      <c r="E38" s="42" t="s">
        <v>7</v>
      </c>
      <c r="F38" s="43"/>
      <c r="G38" s="43"/>
      <c r="H38" s="44"/>
      <c r="I38" s="42" t="s">
        <v>7</v>
      </c>
      <c r="J38" s="45" t="s">
        <v>7</v>
      </c>
    </row>
    <row r="39" spans="1:10" ht="16.5" customHeight="1">
      <c r="A39" s="33">
        <v>16</v>
      </c>
      <c r="B39" s="24"/>
      <c r="C39" s="19" t="s">
        <v>45</v>
      </c>
      <c r="D39" s="51" t="s">
        <v>5</v>
      </c>
      <c r="E39" s="25">
        <v>4679</v>
      </c>
      <c r="F39" s="6"/>
      <c r="G39" s="6"/>
      <c r="H39" s="13"/>
      <c r="I39" s="46"/>
      <c r="J39" s="34">
        <f>E39*I39</f>
        <v>0</v>
      </c>
    </row>
    <row r="40" spans="1:10" ht="16.5" customHeight="1">
      <c r="A40" s="33">
        <v>17</v>
      </c>
      <c r="B40" s="24"/>
      <c r="C40" s="19" t="s">
        <v>46</v>
      </c>
      <c r="D40" s="51" t="s">
        <v>5</v>
      </c>
      <c r="E40" s="25">
        <v>7810</v>
      </c>
      <c r="F40" s="6"/>
      <c r="G40" s="6"/>
      <c r="H40" s="13"/>
      <c r="I40" s="46"/>
      <c r="J40" s="34">
        <f>E40*I40</f>
        <v>0</v>
      </c>
    </row>
    <row r="41" spans="1:10" ht="16.5" customHeight="1">
      <c r="A41" s="33">
        <v>18</v>
      </c>
      <c r="B41" s="24"/>
      <c r="C41" s="19" t="s">
        <v>47</v>
      </c>
      <c r="D41" s="51" t="s">
        <v>5</v>
      </c>
      <c r="E41" s="25">
        <v>4679</v>
      </c>
      <c r="F41" s="6"/>
      <c r="G41" s="6"/>
      <c r="H41" s="13"/>
      <c r="I41" s="46"/>
      <c r="J41" s="34">
        <f t="shared" ref="J41:J42" si="6">E41*I41</f>
        <v>0</v>
      </c>
    </row>
    <row r="42" spans="1:10" ht="16.5" customHeight="1">
      <c r="A42" s="33">
        <v>19</v>
      </c>
      <c r="B42" s="24"/>
      <c r="C42" s="19" t="s">
        <v>48</v>
      </c>
      <c r="D42" s="51" t="s">
        <v>5</v>
      </c>
      <c r="E42" s="25">
        <v>7810</v>
      </c>
      <c r="F42" s="6"/>
      <c r="G42" s="6"/>
      <c r="H42" s="13"/>
      <c r="I42" s="46"/>
      <c r="J42" s="34">
        <f t="shared" si="6"/>
        <v>0</v>
      </c>
    </row>
    <row r="43" spans="1:10" ht="16.5" customHeight="1">
      <c r="A43" s="38" t="s">
        <v>3</v>
      </c>
      <c r="B43" s="39" t="s">
        <v>49</v>
      </c>
      <c r="C43" s="40" t="s">
        <v>50</v>
      </c>
      <c r="D43" s="41" t="s">
        <v>7</v>
      </c>
      <c r="E43" s="42" t="s">
        <v>7</v>
      </c>
      <c r="F43" s="43"/>
      <c r="G43" s="43"/>
      <c r="H43" s="44"/>
      <c r="I43" s="42" t="s">
        <v>7</v>
      </c>
      <c r="J43" s="45" t="s">
        <v>7</v>
      </c>
    </row>
    <row r="44" spans="1:10" ht="27.75" customHeight="1">
      <c r="A44" s="62">
        <v>20</v>
      </c>
      <c r="B44" s="63"/>
      <c r="C44" s="64" t="s">
        <v>96</v>
      </c>
      <c r="D44" s="51" t="s">
        <v>5</v>
      </c>
      <c r="E44" s="65">
        <v>2335</v>
      </c>
      <c r="F44" s="66"/>
      <c r="G44" s="66"/>
      <c r="H44" s="67"/>
      <c r="I44" s="46"/>
      <c r="J44" s="68">
        <f t="shared" ref="J44" si="7">E44*I44</f>
        <v>0</v>
      </c>
    </row>
    <row r="45" spans="1:10" ht="25.5" customHeight="1">
      <c r="A45" s="33">
        <v>21</v>
      </c>
      <c r="B45" s="24"/>
      <c r="C45" s="19" t="s">
        <v>88</v>
      </c>
      <c r="D45" s="51" t="s">
        <v>5</v>
      </c>
      <c r="E45" s="25">
        <v>2284</v>
      </c>
      <c r="F45" s="6"/>
      <c r="G45" s="6"/>
      <c r="H45" s="13"/>
      <c r="I45" s="46"/>
      <c r="J45" s="34">
        <f t="shared" ref="J45:J46" si="8">E45*I45</f>
        <v>0</v>
      </c>
    </row>
    <row r="46" spans="1:10" ht="24.75" customHeight="1">
      <c r="A46" s="62">
        <v>22</v>
      </c>
      <c r="B46" s="24"/>
      <c r="C46" s="19" t="s">
        <v>77</v>
      </c>
      <c r="D46" s="51" t="s">
        <v>5</v>
      </c>
      <c r="E46" s="25">
        <v>1486</v>
      </c>
      <c r="F46" s="6"/>
      <c r="G46" s="6"/>
      <c r="H46" s="13"/>
      <c r="I46" s="46"/>
      <c r="J46" s="34">
        <f t="shared" si="8"/>
        <v>0</v>
      </c>
    </row>
    <row r="47" spans="1:10" ht="16.5" customHeight="1">
      <c r="A47" s="33">
        <v>23</v>
      </c>
      <c r="B47" s="24"/>
      <c r="C47" s="19" t="s">
        <v>78</v>
      </c>
      <c r="D47" s="51" t="s">
        <v>5</v>
      </c>
      <c r="E47" s="25">
        <v>909</v>
      </c>
      <c r="F47" s="6"/>
      <c r="G47" s="6"/>
      <c r="H47" s="13"/>
      <c r="I47" s="46"/>
      <c r="J47" s="34">
        <f t="shared" ref="J47" si="9">E47*I47</f>
        <v>0</v>
      </c>
    </row>
    <row r="48" spans="1:10" ht="18" customHeight="1">
      <c r="A48" s="78" t="s">
        <v>11</v>
      </c>
      <c r="B48" s="79"/>
      <c r="C48" s="79"/>
      <c r="D48" s="79"/>
      <c r="E48" s="79"/>
      <c r="F48" s="6"/>
      <c r="G48" s="6"/>
      <c r="I48" s="15"/>
      <c r="J48" s="35">
        <f>SUM(J36:J47)</f>
        <v>0</v>
      </c>
    </row>
    <row r="49" spans="1:10" ht="18" customHeight="1">
      <c r="A49" s="38" t="s">
        <v>3</v>
      </c>
      <c r="B49" s="39" t="s">
        <v>52</v>
      </c>
      <c r="C49" s="40" t="s">
        <v>51</v>
      </c>
      <c r="D49" s="41" t="s">
        <v>7</v>
      </c>
      <c r="E49" s="42" t="s">
        <v>7</v>
      </c>
      <c r="F49" s="43"/>
      <c r="G49" s="43"/>
      <c r="H49" s="44"/>
      <c r="I49" s="42" t="s">
        <v>7</v>
      </c>
      <c r="J49" s="45" t="s">
        <v>7</v>
      </c>
    </row>
    <row r="50" spans="1:10" ht="18" customHeight="1">
      <c r="A50" s="38" t="s">
        <v>3</v>
      </c>
      <c r="B50" s="39" t="s">
        <v>54</v>
      </c>
      <c r="C50" s="40" t="s">
        <v>53</v>
      </c>
      <c r="D50" s="41" t="s">
        <v>7</v>
      </c>
      <c r="E50" s="42" t="s">
        <v>7</v>
      </c>
      <c r="F50" s="43"/>
      <c r="G50" s="43"/>
      <c r="H50" s="44"/>
      <c r="I50" s="42" t="s">
        <v>7</v>
      </c>
      <c r="J50" s="45" t="s">
        <v>7</v>
      </c>
    </row>
    <row r="51" spans="1:10" ht="27.75" customHeight="1">
      <c r="A51" s="33">
        <v>24</v>
      </c>
      <c r="B51" s="24"/>
      <c r="C51" s="19" t="s">
        <v>75</v>
      </c>
      <c r="D51" s="51" t="s">
        <v>5</v>
      </c>
      <c r="E51" s="25">
        <v>3049</v>
      </c>
      <c r="F51" s="6"/>
      <c r="G51" s="6"/>
      <c r="H51" s="13"/>
      <c r="I51" s="47"/>
      <c r="J51" s="34">
        <f t="shared" ref="J51:J54" si="10">E51*I51</f>
        <v>0</v>
      </c>
    </row>
    <row r="52" spans="1:10" ht="28.5" customHeight="1">
      <c r="A52" s="33">
        <v>25</v>
      </c>
      <c r="B52" s="24"/>
      <c r="C52" s="19" t="s">
        <v>76</v>
      </c>
      <c r="D52" s="51" t="s">
        <v>5</v>
      </c>
      <c r="E52" s="25">
        <v>801</v>
      </c>
      <c r="F52" s="6"/>
      <c r="G52" s="6"/>
      <c r="H52" s="13"/>
      <c r="I52" s="47"/>
      <c r="J52" s="34">
        <f t="shared" si="10"/>
        <v>0</v>
      </c>
    </row>
    <row r="53" spans="1:10" ht="25.5" customHeight="1">
      <c r="A53" s="33">
        <v>26</v>
      </c>
      <c r="B53" s="24"/>
      <c r="C53" s="19" t="s">
        <v>73</v>
      </c>
      <c r="D53" s="51" t="s">
        <v>5</v>
      </c>
      <c r="E53" s="25">
        <v>6460</v>
      </c>
      <c r="F53" s="6"/>
      <c r="G53" s="6"/>
      <c r="H53" s="13"/>
      <c r="I53" s="47"/>
      <c r="J53" s="34">
        <f t="shared" si="10"/>
        <v>0</v>
      </c>
    </row>
    <row r="54" spans="1:10" ht="30" customHeight="1">
      <c r="A54" s="33">
        <v>27</v>
      </c>
      <c r="B54" s="24"/>
      <c r="C54" s="19" t="s">
        <v>74</v>
      </c>
      <c r="D54" s="51" t="s">
        <v>5</v>
      </c>
      <c r="E54" s="25">
        <v>762</v>
      </c>
      <c r="F54" s="6"/>
      <c r="G54" s="6"/>
      <c r="H54" s="13"/>
      <c r="I54" s="47"/>
      <c r="J54" s="34">
        <f t="shared" si="10"/>
        <v>0</v>
      </c>
    </row>
    <row r="55" spans="1:10" ht="30" customHeight="1">
      <c r="A55" s="33">
        <v>28</v>
      </c>
      <c r="B55" s="24"/>
      <c r="C55" s="19" t="s">
        <v>101</v>
      </c>
      <c r="D55" s="51" t="s">
        <v>5</v>
      </c>
      <c r="E55" s="25">
        <v>3960</v>
      </c>
      <c r="F55" s="6"/>
      <c r="G55" s="6"/>
      <c r="H55" s="13"/>
      <c r="I55" s="47"/>
      <c r="J55" s="34">
        <f t="shared" ref="J55" si="11">E55*I55</f>
        <v>0</v>
      </c>
    </row>
    <row r="56" spans="1:10" ht="30" customHeight="1">
      <c r="A56" s="33">
        <v>29</v>
      </c>
      <c r="B56" s="24"/>
      <c r="C56" s="19" t="s">
        <v>102</v>
      </c>
      <c r="D56" s="51" t="s">
        <v>5</v>
      </c>
      <c r="E56" s="25">
        <v>4575</v>
      </c>
      <c r="F56" s="6"/>
      <c r="G56" s="6"/>
      <c r="H56" s="13"/>
      <c r="I56" s="47"/>
      <c r="J56" s="34">
        <f t="shared" ref="J56" si="12">E56*I56</f>
        <v>0</v>
      </c>
    </row>
    <row r="57" spans="1:10" ht="18" customHeight="1">
      <c r="A57" s="78" t="s">
        <v>11</v>
      </c>
      <c r="B57" s="79"/>
      <c r="C57" s="79"/>
      <c r="D57" s="79"/>
      <c r="E57" s="79"/>
      <c r="F57" s="6"/>
      <c r="G57" s="6"/>
      <c r="I57" s="15"/>
      <c r="J57" s="35">
        <f>SUM(J51:J56)</f>
        <v>0</v>
      </c>
    </row>
    <row r="58" spans="1:10" ht="18" customHeight="1">
      <c r="A58" s="38" t="s">
        <v>3</v>
      </c>
      <c r="B58" s="39" t="s">
        <v>56</v>
      </c>
      <c r="C58" s="40" t="s">
        <v>55</v>
      </c>
      <c r="D58" s="41" t="s">
        <v>7</v>
      </c>
      <c r="E58" s="42" t="s">
        <v>7</v>
      </c>
      <c r="F58" s="43"/>
      <c r="G58" s="43"/>
      <c r="H58" s="44"/>
      <c r="I58" s="42" t="s">
        <v>7</v>
      </c>
      <c r="J58" s="45" t="s">
        <v>7</v>
      </c>
    </row>
    <row r="59" spans="1:10" ht="22.5" customHeight="1">
      <c r="A59" s="38" t="s">
        <v>3</v>
      </c>
      <c r="B59" s="39" t="s">
        <v>58</v>
      </c>
      <c r="C59" s="40" t="s">
        <v>57</v>
      </c>
      <c r="D59" s="41" t="s">
        <v>7</v>
      </c>
      <c r="E59" s="42" t="s">
        <v>7</v>
      </c>
      <c r="F59" s="43"/>
      <c r="G59" s="43"/>
      <c r="H59" s="44"/>
      <c r="I59" s="42" t="s">
        <v>7</v>
      </c>
      <c r="J59" s="45" t="s">
        <v>7</v>
      </c>
    </row>
    <row r="60" spans="1:10" ht="19.5" customHeight="1">
      <c r="A60" s="33">
        <v>30</v>
      </c>
      <c r="B60" s="24"/>
      <c r="C60" s="19" t="s">
        <v>59</v>
      </c>
      <c r="D60" s="51" t="s">
        <v>5</v>
      </c>
      <c r="E60" s="25">
        <v>3104</v>
      </c>
      <c r="F60" s="6"/>
      <c r="G60" s="6"/>
      <c r="H60" s="13"/>
      <c r="I60" s="47"/>
      <c r="J60" s="34">
        <f t="shared" ref="J60" si="13">E60*I60</f>
        <v>0</v>
      </c>
    </row>
    <row r="61" spans="1:10" ht="19.5" customHeight="1">
      <c r="A61" s="38" t="s">
        <v>3</v>
      </c>
      <c r="B61" s="39" t="s">
        <v>71</v>
      </c>
      <c r="C61" s="40" t="s">
        <v>72</v>
      </c>
      <c r="D61" s="41" t="s">
        <v>7</v>
      </c>
      <c r="E61" s="42" t="s">
        <v>7</v>
      </c>
      <c r="F61" s="43"/>
      <c r="G61" s="43"/>
      <c r="H61" s="44"/>
      <c r="I61" s="42" t="s">
        <v>7</v>
      </c>
      <c r="J61" s="45" t="s">
        <v>7</v>
      </c>
    </row>
    <row r="62" spans="1:10" ht="19.5" customHeight="1">
      <c r="A62" s="33">
        <v>31</v>
      </c>
      <c r="B62" s="24"/>
      <c r="C62" s="19" t="s">
        <v>92</v>
      </c>
      <c r="D62" s="51" t="s">
        <v>66</v>
      </c>
      <c r="E62" s="25">
        <v>495</v>
      </c>
      <c r="F62" s="6"/>
      <c r="G62" s="6"/>
      <c r="H62" s="13"/>
      <c r="I62" s="47"/>
      <c r="J62" s="34">
        <f t="shared" ref="J62" si="14">E62*I62</f>
        <v>0</v>
      </c>
    </row>
    <row r="63" spans="1:10" ht="20.25" customHeight="1">
      <c r="A63" s="78" t="s">
        <v>11</v>
      </c>
      <c r="B63" s="79"/>
      <c r="C63" s="79"/>
      <c r="D63" s="79"/>
      <c r="E63" s="79"/>
      <c r="F63" s="6"/>
      <c r="G63" s="6"/>
      <c r="I63" s="15"/>
      <c r="J63" s="35">
        <f>SUM(J60:J62)</f>
        <v>0</v>
      </c>
    </row>
    <row r="64" spans="1:10" ht="17.25" customHeight="1">
      <c r="A64" s="38" t="s">
        <v>3</v>
      </c>
      <c r="B64" s="39" t="s">
        <v>61</v>
      </c>
      <c r="C64" s="40" t="s">
        <v>60</v>
      </c>
      <c r="D64" s="41" t="s">
        <v>7</v>
      </c>
      <c r="E64" s="42" t="s">
        <v>7</v>
      </c>
      <c r="F64" s="43"/>
      <c r="G64" s="43"/>
      <c r="H64" s="44"/>
      <c r="I64" s="42" t="s">
        <v>7</v>
      </c>
      <c r="J64" s="45" t="s">
        <v>7</v>
      </c>
    </row>
    <row r="65" spans="1:10" ht="18.75" customHeight="1">
      <c r="A65" s="38" t="s">
        <v>3</v>
      </c>
      <c r="B65" s="39" t="s">
        <v>62</v>
      </c>
      <c r="C65" s="40" t="s">
        <v>65</v>
      </c>
      <c r="D65" s="41" t="s">
        <v>7</v>
      </c>
      <c r="E65" s="41" t="s">
        <v>7</v>
      </c>
      <c r="F65" s="43"/>
      <c r="G65" s="43"/>
      <c r="H65" s="44"/>
      <c r="I65" s="42" t="s">
        <v>7</v>
      </c>
      <c r="J65" s="45" t="s">
        <v>7</v>
      </c>
    </row>
    <row r="66" spans="1:10" ht="18" customHeight="1">
      <c r="A66" s="33">
        <v>32</v>
      </c>
      <c r="B66" s="24"/>
      <c r="C66" s="71" t="s">
        <v>63</v>
      </c>
      <c r="D66" s="72" t="s">
        <v>4</v>
      </c>
      <c r="E66" s="52">
        <v>9</v>
      </c>
      <c r="F66" s="73"/>
      <c r="G66" s="73"/>
      <c r="H66" s="74"/>
      <c r="I66" s="47"/>
      <c r="J66" s="75">
        <f>E66*I66</f>
        <v>0</v>
      </c>
    </row>
    <row r="67" spans="1:10" ht="24.75" customHeight="1">
      <c r="A67" s="33">
        <v>33</v>
      </c>
      <c r="B67" s="24"/>
      <c r="C67" s="76" t="s">
        <v>64</v>
      </c>
      <c r="D67" s="77" t="s">
        <v>4</v>
      </c>
      <c r="E67" s="52">
        <v>18</v>
      </c>
      <c r="F67" s="73"/>
      <c r="G67" s="73"/>
      <c r="H67" s="74"/>
      <c r="I67" s="47"/>
      <c r="J67" s="75">
        <f>E67*I67</f>
        <v>0</v>
      </c>
    </row>
    <row r="68" spans="1:10" ht="18" customHeight="1">
      <c r="A68" s="38" t="s">
        <v>3</v>
      </c>
      <c r="B68" s="39" t="s">
        <v>93</v>
      </c>
      <c r="C68" s="40" t="s">
        <v>94</v>
      </c>
      <c r="D68" s="41" t="s">
        <v>7</v>
      </c>
      <c r="E68" s="41" t="s">
        <v>7</v>
      </c>
      <c r="F68" s="69"/>
      <c r="G68" s="69"/>
      <c r="H68" s="70"/>
      <c r="I68" s="42" t="s">
        <v>7</v>
      </c>
      <c r="J68" s="45" t="s">
        <v>7</v>
      </c>
    </row>
    <row r="69" spans="1:10" ht="26.25" customHeight="1">
      <c r="A69" s="62">
        <v>34</v>
      </c>
      <c r="B69" s="63"/>
      <c r="C69" s="64" t="s">
        <v>95</v>
      </c>
      <c r="D69" s="50" t="s">
        <v>66</v>
      </c>
      <c r="E69" s="52">
        <v>32</v>
      </c>
      <c r="F69" s="66"/>
      <c r="G69" s="66"/>
      <c r="H69" s="67"/>
      <c r="I69" s="47"/>
      <c r="J69" s="68">
        <f>E69*I69</f>
        <v>0</v>
      </c>
    </row>
    <row r="70" spans="1:10" ht="18" customHeight="1">
      <c r="A70" s="78" t="s">
        <v>11</v>
      </c>
      <c r="B70" s="79"/>
      <c r="C70" s="79"/>
      <c r="D70" s="79"/>
      <c r="E70" s="79"/>
      <c r="F70" s="6"/>
      <c r="G70" s="6"/>
      <c r="I70" s="15"/>
      <c r="J70" s="35">
        <f>SUM(J66:J69)</f>
        <v>0</v>
      </c>
    </row>
    <row r="71" spans="1:10" ht="19.5" customHeight="1">
      <c r="A71" s="38" t="s">
        <v>3</v>
      </c>
      <c r="B71" s="39" t="s">
        <v>103</v>
      </c>
      <c r="C71" s="40" t="s">
        <v>104</v>
      </c>
      <c r="D71" s="41" t="s">
        <v>7</v>
      </c>
      <c r="E71" s="42" t="s">
        <v>7</v>
      </c>
      <c r="F71" s="43"/>
      <c r="G71" s="43"/>
      <c r="H71" s="44"/>
      <c r="I71" s="42" t="s">
        <v>7</v>
      </c>
      <c r="J71" s="45" t="s">
        <v>7</v>
      </c>
    </row>
    <row r="72" spans="1:10" ht="18.75" customHeight="1">
      <c r="A72" s="38" t="s">
        <v>3</v>
      </c>
      <c r="B72" s="39" t="s">
        <v>103</v>
      </c>
      <c r="C72" s="40" t="s">
        <v>105</v>
      </c>
      <c r="D72" s="41" t="s">
        <v>7</v>
      </c>
      <c r="E72" s="42" t="s">
        <v>7</v>
      </c>
      <c r="F72" s="43"/>
      <c r="G72" s="43"/>
      <c r="H72" s="44"/>
      <c r="I72" s="42" t="s">
        <v>7</v>
      </c>
      <c r="J72" s="45" t="s">
        <v>7</v>
      </c>
    </row>
    <row r="73" spans="1:10" ht="18.75" customHeight="1">
      <c r="A73" s="33">
        <v>35</v>
      </c>
      <c r="B73" s="24"/>
      <c r="C73" s="19" t="s">
        <v>114</v>
      </c>
      <c r="D73" s="17" t="s">
        <v>4</v>
      </c>
      <c r="E73" s="25">
        <v>1</v>
      </c>
      <c r="F73" s="6"/>
      <c r="G73" s="6"/>
      <c r="H73" s="13"/>
      <c r="I73" s="47"/>
      <c r="J73" s="34">
        <f t="shared" ref="J73" si="15">E73*I73</f>
        <v>0</v>
      </c>
    </row>
    <row r="74" spans="1:10" ht="24.75" customHeight="1">
      <c r="A74" s="33">
        <v>36</v>
      </c>
      <c r="B74" s="24"/>
      <c r="C74" s="19" t="s">
        <v>106</v>
      </c>
      <c r="D74" s="17" t="s">
        <v>4</v>
      </c>
      <c r="E74" s="25">
        <v>1</v>
      </c>
      <c r="F74" s="6"/>
      <c r="G74" s="6"/>
      <c r="H74" s="13"/>
      <c r="I74" s="47"/>
      <c r="J74" s="34">
        <f t="shared" ref="J74" si="16">E74*I74</f>
        <v>0</v>
      </c>
    </row>
    <row r="75" spans="1:10" ht="24.75" customHeight="1">
      <c r="A75" s="33">
        <v>37</v>
      </c>
      <c r="B75" s="63"/>
      <c r="C75" s="64" t="s">
        <v>107</v>
      </c>
      <c r="D75" s="51" t="s">
        <v>66</v>
      </c>
      <c r="E75" s="65">
        <v>1</v>
      </c>
      <c r="F75" s="66"/>
      <c r="G75" s="66"/>
      <c r="H75" s="67"/>
      <c r="I75" s="47"/>
      <c r="J75" s="68">
        <f>E75*I75</f>
        <v>0</v>
      </c>
    </row>
    <row r="76" spans="1:10" ht="24.75" customHeight="1">
      <c r="A76" s="33">
        <v>38</v>
      </c>
      <c r="B76" s="63"/>
      <c r="C76" s="64" t="s">
        <v>113</v>
      </c>
      <c r="D76" s="51" t="s">
        <v>66</v>
      </c>
      <c r="E76" s="65">
        <v>3</v>
      </c>
      <c r="F76" s="66"/>
      <c r="G76" s="66"/>
      <c r="H76" s="67"/>
      <c r="I76" s="47"/>
      <c r="J76" s="68">
        <f t="shared" ref="J76" si="17">E76*I76</f>
        <v>0</v>
      </c>
    </row>
    <row r="77" spans="1:10" ht="24.75" customHeight="1">
      <c r="A77" s="33">
        <v>39</v>
      </c>
      <c r="B77" s="63"/>
      <c r="C77" s="64" t="s">
        <v>108</v>
      </c>
      <c r="D77" s="51" t="s">
        <v>66</v>
      </c>
      <c r="E77" s="65">
        <v>3</v>
      </c>
      <c r="F77" s="66"/>
      <c r="G77" s="66"/>
      <c r="H77" s="67"/>
      <c r="I77" s="47"/>
      <c r="J77" s="68">
        <f t="shared" ref="J77" si="18">E77*I77</f>
        <v>0</v>
      </c>
    </row>
    <row r="78" spans="1:10" ht="24.75" customHeight="1">
      <c r="A78" s="33">
        <v>40</v>
      </c>
      <c r="B78" s="63"/>
      <c r="C78" s="64" t="s">
        <v>109</v>
      </c>
      <c r="D78" s="51" t="s">
        <v>110</v>
      </c>
      <c r="E78" s="65">
        <v>1</v>
      </c>
      <c r="F78" s="66"/>
      <c r="G78" s="66"/>
      <c r="H78" s="67"/>
      <c r="I78" s="47"/>
      <c r="J78" s="68">
        <f t="shared" ref="J78:J79" si="19">E78*I78</f>
        <v>0</v>
      </c>
    </row>
    <row r="79" spans="1:10" ht="24.75" customHeight="1">
      <c r="A79" s="33">
        <v>41</v>
      </c>
      <c r="B79" s="63"/>
      <c r="C79" s="64" t="s">
        <v>111</v>
      </c>
      <c r="D79" s="51" t="s">
        <v>112</v>
      </c>
      <c r="E79" s="65">
        <v>1</v>
      </c>
      <c r="F79" s="66"/>
      <c r="G79" s="66"/>
      <c r="H79" s="67"/>
      <c r="I79" s="47"/>
      <c r="J79" s="68">
        <f t="shared" si="19"/>
        <v>0</v>
      </c>
    </row>
    <row r="80" spans="1:10" ht="23.25" customHeight="1" thickBot="1">
      <c r="A80" s="78" t="s">
        <v>11</v>
      </c>
      <c r="B80" s="79"/>
      <c r="C80" s="79"/>
      <c r="D80" s="79"/>
      <c r="E80" s="79"/>
      <c r="F80" s="6"/>
      <c r="G80" s="6"/>
      <c r="I80" s="15"/>
      <c r="J80" s="35">
        <f>SUM(J73:J79)</f>
        <v>0</v>
      </c>
    </row>
    <row r="81" spans="1:13" ht="14.4" thickBot="1">
      <c r="A81"/>
      <c r="B81"/>
      <c r="C81"/>
      <c r="D81" s="106" t="s">
        <v>12</v>
      </c>
      <c r="E81" s="107"/>
      <c r="F81" s="107"/>
      <c r="G81" s="107"/>
      <c r="H81" s="107"/>
      <c r="I81" s="108"/>
      <c r="J81" s="37">
        <f>J10+J20+J26+J33+J48+J57+J63+J70+J80</f>
        <v>0</v>
      </c>
      <c r="K81"/>
      <c r="L81"/>
      <c r="M81"/>
    </row>
    <row r="82" spans="1:13" ht="14.4" thickBot="1">
      <c r="A82"/>
      <c r="B82"/>
      <c r="C82"/>
      <c r="D82" s="100" t="s">
        <v>16</v>
      </c>
      <c r="E82" s="101"/>
      <c r="F82" s="101"/>
      <c r="G82" s="101"/>
      <c r="H82" s="101"/>
      <c r="I82" s="102"/>
      <c r="J82" s="37">
        <f>J81*0.23</f>
        <v>0</v>
      </c>
      <c r="K82"/>
      <c r="L82"/>
      <c r="M82"/>
    </row>
    <row r="83" spans="1:13" ht="14.4" thickBot="1">
      <c r="A83"/>
      <c r="B83"/>
      <c r="C83"/>
      <c r="D83" s="103" t="s">
        <v>13</v>
      </c>
      <c r="E83" s="104"/>
      <c r="F83" s="104"/>
      <c r="G83" s="104"/>
      <c r="H83" s="104"/>
      <c r="I83" s="105"/>
      <c r="J83" s="37">
        <f>J82+J81</f>
        <v>0</v>
      </c>
      <c r="K83"/>
      <c r="L83"/>
      <c r="M83"/>
    </row>
    <row r="84" spans="1:13" ht="21.75" customHeight="1">
      <c r="A84" s="99" t="s">
        <v>116</v>
      </c>
      <c r="B84" s="99"/>
      <c r="C84" s="99"/>
      <c r="D84" s="99"/>
      <c r="E84" s="99"/>
      <c r="F84" s="99"/>
      <c r="G84" s="99"/>
      <c r="H84" s="99"/>
      <c r="I84" s="99"/>
      <c r="J84" s="99"/>
      <c r="K84"/>
      <c r="L84"/>
      <c r="M84"/>
    </row>
    <row r="85" spans="1:13">
      <c r="F85" s="6"/>
      <c r="H85" s="36"/>
      <c r="K85" s="14"/>
      <c r="L85" s="14"/>
      <c r="M85" s="14"/>
    </row>
    <row r="86" spans="1:13" s="14" customFormat="1" ht="16.8">
      <c r="A86" s="10"/>
      <c r="B86" s="16"/>
      <c r="C86" s="12"/>
      <c r="D86" s="11"/>
      <c r="E86" s="18"/>
      <c r="F86" s="6"/>
      <c r="G86" s="13"/>
      <c r="H86" s="36"/>
      <c r="I86" s="13"/>
      <c r="J86" s="29"/>
    </row>
    <row r="87" spans="1:13" s="14" customFormat="1" ht="13.5" customHeight="1">
      <c r="A87" s="10"/>
      <c r="B87" s="16"/>
      <c r="C87" s="12"/>
      <c r="D87" s="11"/>
      <c r="E87" s="18"/>
      <c r="F87" s="6"/>
      <c r="G87" s="13"/>
      <c r="H87" s="4"/>
      <c r="I87" s="13"/>
      <c r="J87" s="29"/>
    </row>
    <row r="88" spans="1:13" s="14" customFormat="1" ht="16.8">
      <c r="A88" s="10"/>
      <c r="B88" s="16"/>
      <c r="C88" s="12"/>
      <c r="D88" s="11"/>
      <c r="E88" s="18"/>
      <c r="F88" s="6"/>
      <c r="G88" s="13"/>
      <c r="H88" s="4"/>
      <c r="I88" s="13"/>
      <c r="J88" s="29"/>
    </row>
    <row r="89" spans="1:13" s="14" customFormat="1" ht="16.8">
      <c r="A89" s="10"/>
      <c r="B89" s="16"/>
      <c r="C89" s="12"/>
      <c r="D89" s="11"/>
      <c r="E89" s="18"/>
      <c r="F89" s="13"/>
      <c r="G89" s="13"/>
      <c r="H89" s="4"/>
      <c r="I89" s="28"/>
      <c r="J89" s="29"/>
    </row>
    <row r="90" spans="1:13" s="14" customFormat="1">
      <c r="A90" s="10"/>
      <c r="B90" s="16"/>
      <c r="C90" s="12"/>
      <c r="D90" s="11"/>
      <c r="E90" s="18"/>
      <c r="F90" s="13"/>
      <c r="G90" s="13"/>
      <c r="H90" s="4"/>
      <c r="I90" s="13"/>
      <c r="J90" s="13"/>
    </row>
    <row r="91" spans="1:13" s="14" customFormat="1" ht="16.8">
      <c r="A91" s="10"/>
      <c r="B91" s="16"/>
      <c r="C91" s="12"/>
      <c r="D91" s="11"/>
      <c r="E91" s="18"/>
      <c r="F91" s="29"/>
      <c r="G91" s="13"/>
      <c r="H91" s="4"/>
      <c r="I91" s="13"/>
      <c r="J91" s="13"/>
    </row>
    <row r="92" spans="1:13" s="14" customFormat="1" ht="16.8">
      <c r="A92" s="10"/>
      <c r="B92" s="16"/>
      <c r="C92" s="12"/>
      <c r="D92" s="11"/>
      <c r="E92" s="18"/>
      <c r="F92" s="29"/>
      <c r="G92" s="13"/>
      <c r="H92" s="4"/>
      <c r="I92" s="13"/>
      <c r="J92" s="13"/>
    </row>
    <row r="93" spans="1:13" s="14" customFormat="1" ht="16.8">
      <c r="A93" s="10"/>
      <c r="B93" s="16"/>
      <c r="C93" s="12"/>
      <c r="D93" s="11"/>
      <c r="E93" s="18"/>
      <c r="F93" s="29"/>
      <c r="G93" s="13"/>
      <c r="H93" s="4"/>
      <c r="I93" s="13"/>
      <c r="J93" s="13"/>
    </row>
    <row r="94" spans="1:13" s="14" customFormat="1">
      <c r="A94" s="10"/>
      <c r="B94" s="16"/>
      <c r="C94" s="12"/>
      <c r="D94" s="11"/>
      <c r="E94" s="18"/>
      <c r="F94" s="13"/>
      <c r="G94" s="13"/>
      <c r="H94" s="4"/>
      <c r="I94" s="13"/>
      <c r="J94" s="13"/>
      <c r="K94" s="13"/>
      <c r="L94" s="13"/>
    </row>
    <row r="95" spans="1:13" s="14" customFormat="1" ht="12.75" customHeight="1">
      <c r="A95" s="10"/>
      <c r="B95" s="16"/>
      <c r="C95" s="12"/>
      <c r="D95" s="11"/>
      <c r="E95" s="18"/>
      <c r="F95" s="13"/>
      <c r="G95" s="13"/>
      <c r="H95" s="4"/>
      <c r="I95" s="13"/>
      <c r="J95" s="13"/>
      <c r="K95" s="13"/>
      <c r="L95" s="13"/>
      <c r="M95" s="13"/>
    </row>
    <row r="97" spans="1:38" s="1" customFormat="1">
      <c r="A97" s="10"/>
      <c r="B97" s="16"/>
      <c r="C97" s="12"/>
      <c r="D97" s="11"/>
      <c r="E97" s="18"/>
      <c r="F97" s="13"/>
      <c r="G97" s="13"/>
      <c r="H97" s="4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1:38" s="1" customFormat="1">
      <c r="A98" s="10"/>
      <c r="B98" s="16"/>
      <c r="C98" s="12"/>
      <c r="D98" s="11"/>
      <c r="E98" s="18"/>
      <c r="F98" s="13"/>
      <c r="G98" s="13"/>
      <c r="H98" s="4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1:38" s="1" customFormat="1">
      <c r="A99" s="10"/>
      <c r="B99" s="16"/>
      <c r="C99" s="12"/>
      <c r="D99" s="11"/>
      <c r="E99" s="18"/>
      <c r="F99" s="13"/>
      <c r="G99" s="13"/>
      <c r="H99" s="4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1:38" s="1" customFormat="1">
      <c r="A100" s="10"/>
      <c r="B100" s="16"/>
      <c r="C100" s="12"/>
      <c r="D100" s="11"/>
      <c r="E100" s="18"/>
      <c r="F100" s="13"/>
      <c r="G100" s="13" t="s">
        <v>19</v>
      </c>
      <c r="H100" s="4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1:38" s="1" customFormat="1">
      <c r="A101" s="10"/>
      <c r="B101" s="16"/>
      <c r="C101" s="12"/>
      <c r="D101" s="11"/>
      <c r="E101" s="18"/>
      <c r="F101" s="13"/>
      <c r="G101" s="13"/>
      <c r="H101" s="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1:38" s="1" customFormat="1">
      <c r="A102" s="10"/>
      <c r="B102" s="16"/>
      <c r="C102" s="12"/>
      <c r="D102" s="11"/>
      <c r="E102" s="18"/>
      <c r="F102" s="13"/>
      <c r="G102" s="13"/>
      <c r="H102" s="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</row>
    <row r="105" spans="1:38">
      <c r="H105" s="13"/>
      <c r="I105"/>
      <c r="J105"/>
    </row>
    <row r="106" spans="1:38">
      <c r="H106" s="13"/>
      <c r="I106"/>
      <c r="J106"/>
    </row>
    <row r="107" spans="1:38">
      <c r="H107" s="13"/>
      <c r="I107"/>
      <c r="J107"/>
    </row>
    <row r="108" spans="1:38">
      <c r="H108" s="13"/>
      <c r="I108"/>
      <c r="J108"/>
    </row>
    <row r="109" spans="1:38">
      <c r="H109" s="13"/>
      <c r="I109"/>
      <c r="J109"/>
    </row>
    <row r="110" spans="1:38">
      <c r="H110" s="13"/>
      <c r="I110"/>
      <c r="J110"/>
    </row>
    <row r="111" spans="1:38">
      <c r="H111" s="13"/>
      <c r="I111"/>
      <c r="J111"/>
    </row>
    <row r="112" spans="1:38">
      <c r="H112" s="13"/>
      <c r="I112"/>
      <c r="J112"/>
    </row>
    <row r="113" spans="7:10">
      <c r="H113" s="13"/>
      <c r="I113"/>
      <c r="J113"/>
    </row>
    <row r="114" spans="7:10">
      <c r="H114" s="13"/>
      <c r="I114"/>
      <c r="J114"/>
    </row>
    <row r="115" spans="7:10">
      <c r="H115" s="13"/>
    </row>
    <row r="116" spans="7:10">
      <c r="H116" s="13"/>
    </row>
    <row r="117" spans="7:10">
      <c r="H117" s="13"/>
    </row>
    <row r="119" spans="7:10" ht="16.8">
      <c r="G119" s="29"/>
      <c r="H119" s="13"/>
    </row>
    <row r="120" spans="7:10" ht="16.8">
      <c r="G120" s="29"/>
      <c r="H120" s="13"/>
    </row>
    <row r="121" spans="7:10">
      <c r="G121" s="3"/>
      <c r="H121" s="13"/>
    </row>
  </sheetData>
  <mergeCells count="22">
    <mergeCell ref="A26:E26"/>
    <mergeCell ref="A63:E63"/>
    <mergeCell ref="A70:E70"/>
    <mergeCell ref="A48:E48"/>
    <mergeCell ref="A57:E57"/>
    <mergeCell ref="A33:E33"/>
    <mergeCell ref="A84:J84"/>
    <mergeCell ref="D82:I82"/>
    <mergeCell ref="D83:I83"/>
    <mergeCell ref="D81:I81"/>
    <mergeCell ref="A80:E80"/>
    <mergeCell ref="A20:E20"/>
    <mergeCell ref="A1:J1"/>
    <mergeCell ref="B4:B5"/>
    <mergeCell ref="C4:C5"/>
    <mergeCell ref="D4:E4"/>
    <mergeCell ref="I4:I5"/>
    <mergeCell ref="J4:J5"/>
    <mergeCell ref="A2:J2"/>
    <mergeCell ref="A3:B3"/>
    <mergeCell ref="A4:A5"/>
    <mergeCell ref="A10:E10"/>
  </mergeCells>
  <printOptions horizontalCentered="1"/>
  <pageMargins left="0.39370078740157483" right="0.39370078740157483" top="0.59055118110236227" bottom="0.59055118110236227" header="0.51181102362204722" footer="0.39370078740157483"/>
  <pageSetup paperSize="9" scale="68" fitToHeight="0" orientation="portrait" useFirstPageNumber="1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KI</vt:lpstr>
      <vt:lpstr>KI!Obszar_wydruku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Prus</dc:creator>
  <cp:lastModifiedBy>Rafał</cp:lastModifiedBy>
  <cp:lastPrinted>2022-07-26T06:03:04Z</cp:lastPrinted>
  <dcterms:created xsi:type="dcterms:W3CDTF">2008-10-02T20:45:09Z</dcterms:created>
  <dcterms:modified xsi:type="dcterms:W3CDTF">2022-07-26T06:15:40Z</dcterms:modified>
</cp:coreProperties>
</file>