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<sst xmlns="http://schemas.openxmlformats.org/spreadsheetml/2006/main" count="126" uniqueCount="56">
  <si>
    <r>
      <rPr>
        <b/>
        <sz val="12"/>
        <color indexed="8"/>
        <rFont val="Times New Roman"/>
        <family val="1"/>
      </rPr>
      <t>Dodatek nr 2 do SWZ (załącznik nr 1 do oferty) na dostawę pieluchomajtek, szpitalnych wyrobów papierowych oraz akcesoriów do sterylizacji dla NZOZ Szpital im. prof. Z. Religi w Słubicach Sp. z o. o.;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nr sprawy: ZP/TP/04/24</t>
    </r>
    <r>
      <rPr>
        <sz val="12"/>
        <color indexed="8"/>
        <rFont val="Times New Roman"/>
        <family val="1"/>
      </rPr>
      <t xml:space="preserve">                                                                          </t>
    </r>
    <r>
      <rPr>
        <b/>
        <sz val="12"/>
        <color indexed="12"/>
        <rFont val="Times New Roman"/>
        <family val="1"/>
      </rPr>
      <t>Wykonawca</t>
    </r>
    <r>
      <rPr>
        <sz val="12"/>
        <color indexed="12"/>
        <rFont val="Times New Roman"/>
        <family val="1"/>
      </rPr>
      <t>: ….........................................................................................................................................……………………………………..</t>
    </r>
  </si>
  <si>
    <r>
      <rPr>
        <b/>
        <sz val="11"/>
        <rFont val="Times New Roman"/>
        <family val="1"/>
      </rPr>
      <t xml:space="preserve">      PAKIET NR 1 – </t>
    </r>
    <r>
      <rPr>
        <sz val="11"/>
        <rFont val="Times New Roman"/>
        <family val="1"/>
      </rPr>
      <t>pieluchomajtki dla dzieci i dorosłych</t>
    </r>
  </si>
  <si>
    <t>l.p.</t>
  </si>
  <si>
    <t>przedmiot zamówienia</t>
  </si>
  <si>
    <t>j.m.</t>
  </si>
  <si>
    <t>szacowane zapotrzebowanie wg j.m.</t>
  </si>
  <si>
    <t xml:space="preserve"> cena jednostkowa netto wg j.m.   </t>
  </si>
  <si>
    <t xml:space="preserve"> wartość netto   </t>
  </si>
  <si>
    <t>stawka VAT</t>
  </si>
  <si>
    <t xml:space="preserve"> wartość brutto   </t>
  </si>
  <si>
    <t>nazwa handlowa i jeżeli dotyczy nr katalogowy</t>
  </si>
  <si>
    <t>nazwa producenta</t>
  </si>
  <si>
    <r>
      <rPr>
        <sz val="8"/>
        <color indexed="8"/>
        <rFont val="Times New Roman"/>
        <family val="1"/>
      </rPr>
      <t>Pieluchomajtki dla dorosłych  z przylepcami (</t>
    </r>
    <r>
      <rPr>
        <sz val="8"/>
        <rFont val="Times New Roman"/>
        <family val="1"/>
      </rPr>
      <t>4 elastyczne przylepcorzepy oraz wewnętrzne osłonki skierowane na zewnątrz zapobiegające wydostawaniu się cieczy z pieluchy</t>
    </r>
    <r>
      <rPr>
        <b/>
        <sz val="8"/>
        <rFont val="Times New Roman"/>
        <family val="1"/>
      </rPr>
      <t>)</t>
    </r>
    <r>
      <rPr>
        <sz val="8"/>
        <color indexed="8"/>
        <rFont val="Times New Roman"/>
        <family val="1"/>
      </rPr>
      <t>, ze ściągaczami taliowymi (</t>
    </r>
    <r>
      <rPr>
        <sz val="8"/>
        <rFont val="Times New Roman"/>
        <family val="1"/>
      </rPr>
      <t>posiadające min. 2 elastyczne ściągacze taliowe, które pozwalają na optymalne dopasowanie pieluchomajtek do ciała pacjenta)</t>
    </r>
    <r>
      <rPr>
        <sz val="8"/>
        <color indexed="8"/>
        <rFont val="Times New Roman"/>
        <family val="1"/>
      </rPr>
      <t xml:space="preserve">, o dobrych właściwościach wchłaniających, dopasowane do kształtu ciała, do stosowania na noc, w całości wykonane z warstw przepuszczających powietrze. Dostęp do następujących rozmiarów: M </t>
    </r>
    <r>
      <rPr>
        <sz val="8"/>
        <rFont val="Times New Roman"/>
        <family val="1"/>
      </rPr>
      <t xml:space="preserve">  (obwód w pasie min. 75-110 cm i min. chłonność na poziomie 2900 g, wg normy ISO11948-1 lub równoważnej)</t>
    </r>
  </si>
  <si>
    <t>szt.</t>
  </si>
  <si>
    <r>
      <rPr>
        <sz val="8"/>
        <color indexed="8"/>
        <rFont val="Times New Roman"/>
        <family val="1"/>
      </rPr>
      <t>Pieluchomajtki dla dorosłych  z przylepcami (</t>
    </r>
    <r>
      <rPr>
        <sz val="8"/>
        <rFont val="Times New Roman"/>
        <family val="1"/>
      </rPr>
      <t>4 elastyczne przylepcorzepy oraz wewnętrzne osłonki skierowane na zewnątrz zapobiegające wydostawaniu się cieczy z pieluchy</t>
    </r>
    <r>
      <rPr>
        <b/>
        <sz val="8"/>
        <rFont val="Times New Roman"/>
        <family val="1"/>
      </rPr>
      <t>)</t>
    </r>
    <r>
      <rPr>
        <sz val="8"/>
        <color indexed="8"/>
        <rFont val="Times New Roman"/>
        <family val="1"/>
      </rPr>
      <t>, ze ściągaczami taliowymi (</t>
    </r>
    <r>
      <rPr>
        <sz val="8"/>
        <rFont val="Times New Roman"/>
        <family val="1"/>
      </rPr>
      <t>posiadające min. 2 elastyczne ściągacze taliowe, które pozwalają na optymalne dopasowanie pieluchomajtek do ciała pacjenta)</t>
    </r>
    <r>
      <rPr>
        <sz val="8"/>
        <color indexed="8"/>
        <rFont val="Times New Roman"/>
        <family val="1"/>
      </rPr>
      <t>, o dobrych właściwościach wchłaniających, dopasowane do kształtu ciała, do stosowania na noc, w całości wykonane z warstw przepuszczających powietrze. Dostęp do następujących rozmiarów: L</t>
    </r>
    <r>
      <rPr>
        <sz val="8"/>
        <rFont val="Times New Roman"/>
        <family val="1"/>
      </rPr>
      <t xml:space="preserve">  (obwód w pasie min. 100-150 cm i min. chłonność na poziomie 3200 g, wg normy ISO11948-1 lub równoważnej)</t>
    </r>
  </si>
  <si>
    <r>
      <rPr>
        <sz val="8"/>
        <color indexed="8"/>
        <rFont val="Times New Roman"/>
        <family val="1"/>
      </rPr>
      <t>Pieluchomajtki dla dorosłych  z przylepcami (</t>
    </r>
    <r>
      <rPr>
        <sz val="8"/>
        <rFont val="Times New Roman"/>
        <family val="1"/>
      </rPr>
      <t>4 elastyczne przylepcorzepy oraz wewnętrzne osłonki skierowane na zewnątrz zapobiegające wydostawaniu się cieczy z pieluchy</t>
    </r>
    <r>
      <rPr>
        <b/>
        <sz val="8"/>
        <rFont val="Times New Roman"/>
        <family val="1"/>
      </rPr>
      <t>)</t>
    </r>
    <r>
      <rPr>
        <sz val="8"/>
        <color indexed="8"/>
        <rFont val="Times New Roman"/>
        <family val="1"/>
      </rPr>
      <t>, ze ściągaczami taliowymi (</t>
    </r>
    <r>
      <rPr>
        <sz val="8"/>
        <rFont val="Times New Roman"/>
        <family val="1"/>
      </rPr>
      <t>posiadające min. 2 elastyczne ściągacze taliowe, które pozwalają na optymalne dopasowanie pieluchomajtek do ciała pacjenta)</t>
    </r>
    <r>
      <rPr>
        <sz val="8"/>
        <color indexed="8"/>
        <rFont val="Times New Roman"/>
        <family val="1"/>
      </rPr>
      <t>, o dobrych właściwościach wchłaniających, dopasowane do kształtu ciała, do stosowania na noc, w całości wykonane z warstw przepuszczających powietrze. Dostęp do następujących rozmiarów: XL (</t>
    </r>
    <r>
      <rPr>
        <sz val="8"/>
        <rFont val="Times New Roman"/>
        <family val="1"/>
      </rPr>
      <t>obwód w pasie min. 130-170 cm i min. chłonność na poziomie 3200 g wg normy ISO11948-1  lub równoważnej)</t>
    </r>
  </si>
  <si>
    <t>Pieluchomajtki dla dzieci z przylepcami, ze ściągaczami taliowymi lub elastycznymi uszami w tylnej części pieluszki,  o dobrych właściwościach wchłaniających, dopasowane do kształtu ciała, posiadające pozytywną opinię Instytutu Matki i Dziecka lub opinię równoważnej instytucji oraz atest PZH, rozmiar: 3-6 kg</t>
  </si>
  <si>
    <t>Pieluchomajtki dla dzieci  z przylepcami, ze ściągaczami taliowymi lub elastycznymi uszami w tylnej części pieluszki, o dobrych właściwościach wchłaniających, dopasowane do kształtu ciała, posiadające pozytywną opinię Instytutu Matki i Dziecka lub opinię równoważnej instytucji oraz atest PZH, rozmiar: 5-9 kg</t>
  </si>
  <si>
    <t>Pieluchomajtki dla dzieci  z przylepcami, ze ściągaczami taliowymi lub elastycznymi uszami w tylnej części pieluszki, o dobrych właściwościach wchłaniających, dopasowane do kształtu ciała, posiadające pozytywną opinię Instytutu Matki i Dziecka lub opinię równoważnej instytucji oraz atest PZH,  rozmiar: 12-25 kg</t>
  </si>
  <si>
    <t>WARTOŚĆ PAKIETU NR 1 :</t>
  </si>
  <si>
    <r>
      <rPr>
        <b/>
        <sz val="11"/>
        <rFont val="Times New Roman"/>
        <family val="1"/>
      </rPr>
      <t xml:space="preserve">PAKIET NR 2 – </t>
    </r>
    <r>
      <rPr>
        <sz val="11"/>
        <rFont val="Times New Roman"/>
        <family val="1"/>
      </rPr>
      <t>ściereczki jednorazowe z włókniny</t>
    </r>
  </si>
  <si>
    <t>cena jednostkowa netto wg j.m.</t>
  </si>
  <si>
    <t>wartość netto</t>
  </si>
  <si>
    <t>wartość brutto</t>
  </si>
  <si>
    <t>podać nazwę producenta</t>
  </si>
  <si>
    <r>
      <rPr>
        <sz val="8"/>
        <rFont val="Times New Roman"/>
        <family val="1"/>
      </rPr>
      <t xml:space="preserve">Jednorazowe ściereczki z włókniny wiskozowo-poliestrowej 70/30%, bezpyłowe, w  rolce 18,5-20,5 cm, perforowane co 38-40 cm, ilość z rolki 200-230 sztuk. Odporna na wysoką temperaturę, do ścierania na mokro i sucho, gramatura min.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…………………)</t>
    </r>
  </si>
  <si>
    <t>rolka</t>
  </si>
  <si>
    <t>WARTOŚĆ PAKIETU NR 2 :</t>
  </si>
  <si>
    <r>
      <rPr>
        <b/>
        <sz val="11"/>
        <color indexed="8"/>
        <rFont val="Times New Roman"/>
        <family val="1"/>
      </rPr>
      <t xml:space="preserve">PAKIET NR 3 – </t>
    </r>
    <r>
      <rPr>
        <sz val="11"/>
        <color indexed="8"/>
        <rFont val="Times New Roman"/>
        <family val="1"/>
      </rPr>
      <t>podkłady jednorazowe</t>
    </r>
  </si>
  <si>
    <r>
      <rPr>
        <sz val="8"/>
        <rFont val="Times New Roman"/>
        <family val="1"/>
      </rPr>
      <t xml:space="preserve">Jednorazowe higieniczne podkłady ochronne, dwie warstwy bibuły jedna warstwa folia, doskonale zapewniają  wchłanialność i  nie przemakają. Szerokość podkładu 50-52 cm, z perforacją co 50-52cm. Rolka 80-100 listków </t>
    </r>
    <r>
      <rPr>
        <i/>
        <sz val="8"/>
        <color indexed="12"/>
        <rFont val="Times New Roman"/>
        <family val="1"/>
      </rPr>
      <t xml:space="preserve"> (oferowana szerokość, perforacja, ilość listków: …………………)</t>
    </r>
  </si>
  <si>
    <t>Rolka</t>
  </si>
  <si>
    <r>
      <rPr>
        <sz val="8"/>
        <color indexed="8"/>
        <rFont val="Times New Roman"/>
        <family val="1"/>
      </rPr>
      <t xml:space="preserve">Jednorazowe higieniczne podkłady ochronne, dwie warstwy bibuły jedna warstwa folia, doskonale zapewniają  wchłanialność i  nie przemakają. Szerokość podkładu 33-35 cm, z perforacją co 50-52 cm. Podkłady winny być nawijane po min. 50 szt. (listków),  max 60 szt. na rolce  </t>
    </r>
    <r>
      <rPr>
        <i/>
        <sz val="8"/>
        <color indexed="12"/>
        <rFont val="Times New Roman"/>
        <family val="1"/>
      </rPr>
      <t xml:space="preserve"> (oferowana szerokość, perforacja, ilość listków: ……………………...)</t>
    </r>
  </si>
  <si>
    <r>
      <rPr>
        <sz val="8"/>
        <color indexed="8"/>
        <rFont val="Times New Roman"/>
        <family val="1"/>
      </rPr>
      <t xml:space="preserve">Podkład jednorazowy nieprzemakalny, wykonany z 5 warstw (włóknina polipropylenowa, 2 warstwy celulozy, pulpa celulozowa, folia PE). Rozmiar 60-65 cm x 60-65 cm </t>
    </r>
    <r>
      <rPr>
        <i/>
        <sz val="8"/>
        <color indexed="12"/>
        <rFont val="Times New Roman"/>
        <family val="1"/>
      </rPr>
      <t xml:space="preserve">(oferowane wymiary: ………………..).                             </t>
    </r>
  </si>
  <si>
    <r>
      <rPr>
        <sz val="8"/>
        <color indexed="8"/>
        <rFont val="Times New Roman"/>
        <family val="1"/>
      </rPr>
      <t xml:space="preserve">Podkład jednorazowy nieprzemakalny, wykonany z 5 warstw (włóknina polipropylenowa, 2 warstwy celulozy, pulpa celulozowa, folia PE).. Rozmiar 60-65 cm x 90-100 cm  </t>
    </r>
    <r>
      <rPr>
        <i/>
        <sz val="8"/>
        <color indexed="12"/>
        <rFont val="Times New Roman"/>
        <family val="1"/>
      </rPr>
      <t>(oferowane wymiary:………………….)</t>
    </r>
  </si>
  <si>
    <t>WARTOŚĆ PAKIETU NR 3 :</t>
  </si>
  <si>
    <r>
      <rPr>
        <b/>
        <sz val="11"/>
        <rFont val="Times New Roman"/>
        <family val="1"/>
      </rPr>
      <t xml:space="preserve">PAKIET NR 4 – </t>
    </r>
    <r>
      <rPr>
        <sz val="11"/>
        <rFont val="Times New Roman"/>
        <family val="1"/>
      </rPr>
      <t>nerki, baseny jednorazowego użytku</t>
    </r>
  </si>
  <si>
    <t>Nerki jednorazowe z masy celulozowej o pojemności. 700-800 ml i poj. użytkowej 300-350 ml, nieprzemakalność minimum 4 godziny potwierdzone testami</t>
  </si>
  <si>
    <t xml:space="preserve">Basen sanitarny głęboki, jednorazowy 2 litry. Wykonany z pulpy celulozowej o właściwościach wodoodpornych, przeznaczony do przechowywania nieczystości bytowych oraz innych płynów ustrojowych. Odporność min. 4h </t>
  </si>
  <si>
    <r>
      <rPr>
        <sz val="8"/>
        <color indexed="8"/>
        <rFont val="Times New Roman"/>
        <family val="1"/>
      </rPr>
      <t xml:space="preserve">Kaczka jednorazowego użytku o poj. 800- 900 ml i poj. użytkowej 350- 400 ml, nieprzemakalność minimum 4 godziny </t>
    </r>
    <r>
      <rPr>
        <i/>
        <sz val="8"/>
        <color indexed="12"/>
        <rFont val="Times New Roman"/>
        <family val="1"/>
      </rPr>
      <t xml:space="preserve">(Podać oferowaną pojemność: ………….l) </t>
    </r>
    <r>
      <rPr>
        <i/>
        <sz val="8"/>
        <color indexed="12"/>
        <rFont val="Times New Roman"/>
        <family val="1"/>
      </rPr>
      <t xml:space="preserve"> </t>
    </r>
  </si>
  <si>
    <t xml:space="preserve"> Nocnik jednorazowy z chłonną wkładką,szczelnie zamykany z naciskiem do 30 kg</t>
  </si>
  <si>
    <t>WARTOŚĆ PAKIETU NR 4 :</t>
  </si>
  <si>
    <r>
      <rPr>
        <b/>
        <sz val="11"/>
        <rFont val="Times New Roman"/>
        <family val="1"/>
      </rPr>
      <t xml:space="preserve">PAKIET NR 5 – </t>
    </r>
    <r>
      <rPr>
        <sz val="11"/>
        <rFont val="Times New Roman"/>
        <family val="1"/>
      </rPr>
      <t>miski jednorazowe z pulpy celulozowej</t>
    </r>
  </si>
  <si>
    <t>Miska jednorazowego użytku 1l, stojąca, wykonana z pulpy celulozowej, z podziałką umożliwiającą pomiar cieczy, po wypełnieniu łatwa do przenoszenia (op' 200 szt.)</t>
  </si>
  <si>
    <t>op</t>
  </si>
  <si>
    <t>Miska jednorazowego użytku 3l, stojąca, wykonana z pulpy celulozowej, z podziałką umożliwiającą pomiar cieczy, po wypełnieniu łatwa do przenoszenia (op' 100 szt.)</t>
  </si>
  <si>
    <t>WARTOŚĆ PAKIETU NR 5 :</t>
  </si>
  <si>
    <t>Wykonane ze stali nierdzewnej do wielokrotnego użytku. Rozmiary małe ( 16 cm ), średnie ( 20 cm ) i duże ( 24 cm )</t>
  </si>
  <si>
    <r>
      <rPr>
        <b/>
        <sz val="11"/>
        <rFont val="Times New Roman"/>
        <family val="1"/>
      </rPr>
      <t xml:space="preserve">PAKIET NR 6 – </t>
    </r>
    <r>
      <rPr>
        <sz val="11"/>
        <rFont val="Times New Roman"/>
        <family val="1"/>
      </rPr>
      <t>papier termoczuły do procesów sterylizacyjnych</t>
    </r>
  </si>
  <si>
    <r>
      <rPr>
        <sz val="8"/>
        <color indexed="8"/>
        <rFont val="Times New Roman"/>
        <family val="1"/>
      </rPr>
      <t xml:space="preserve">Papier w rolce do drukarki sterylizatora parowego SELEKTOMAT SL </t>
    </r>
    <r>
      <rPr>
        <b/>
        <sz val="8"/>
        <color indexed="8"/>
        <rFont val="Times New Roman"/>
        <family val="1"/>
      </rPr>
      <t>–</t>
    </r>
    <r>
      <rPr>
        <sz val="8"/>
        <color indexed="8"/>
        <rFont val="Times New Roman"/>
        <family val="1"/>
      </rPr>
      <t xml:space="preserve"> termoczuły, szerokość 110 mm, trwałość zapisu powyżej 10 lat w warunkach przechowywania do 23 stopni Celcjusza, wilgotność 50% bez dostępu do słońca i bez dotykania do tworzyw sztucznych</t>
    </r>
  </si>
  <si>
    <t>WARTOŚĆ PAKIETU NR 6 :</t>
  </si>
  <si>
    <r>
      <rPr>
        <b/>
        <sz val="11"/>
        <rFont val="Times New Roman"/>
        <family val="1"/>
      </rPr>
      <t>PAKIET NR 7 –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myjka higieniczna z włókniny</t>
    </r>
  </si>
  <si>
    <t xml:space="preserve">Jednorazowa myjka/ rękawiczka higieniczna niepodfoliowana, wykonana z miękkiej i chłonnej włókniny,  przeznaczona do mycia i pielęgnacji ciała pacjenta. Do użytku na sucho i mokro. Opakowanie 50 szt.
  </t>
  </si>
  <si>
    <t>op.</t>
  </si>
  <si>
    <t>WARTOŚĆ PAKIETU NR 7 :</t>
  </si>
  <si>
    <t xml:space="preserve">……………...……. (miejscowość), dnia ………… r. </t>
  </si>
  <si>
    <t>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</si>
</sst>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  <numFmt numFmtId="167" formatCode="_-* #,##0.00&quot; zł&quot;_-;\-* #,##0.00&quot; zł&quot;_-;_-* \-??&quot; zł&quot;_-;_-@_-"/>
    <numFmt numFmtId="168" formatCode="0"/>
    <numFmt numFmtId="169" formatCode="#,##0"/>
    <numFmt numFmtId="170" formatCode="0%"/>
    <numFmt numFmtId="171" formatCode="#"/>
    <numFmt numFmtId="172" formatCode="0.00"/>
    <numFmt numFmtId="173" formatCode="\ * #,##0.00&quot; zł &quot;;\-* #,##0.00&quot; zł &quot;;\ * \-#&quot; zł &quot;;\ @\ "/>
    <numFmt numFmtId="174" formatCode="#,##0.00&quot; zł&quot;"/>
    <numFmt numFmtId="175" formatCode="@"/>
  </numFmts>
  <fonts count="28">
    <font>
      <sz val="10"/>
      <name val="Arial CE"/>
      <family val="2"/>
    </font>
    <font>
      <sz val="10"/>
      <name val="Arial"/>
      <family val="0"/>
    </font>
    <font>
      <sz val="11"/>
      <name val="Calibri"/>
      <family val="2"/>
    </font>
    <font>
      <b/>
      <i/>
      <u val="single"/>
      <sz val="10"/>
      <name val="Arial CE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1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60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Border="0" applyProtection="0">
      <alignment/>
    </xf>
    <xf numFmtId="42" fontId="1" fillId="0" borderId="0" applyFill="0" applyBorder="0" applyAlignment="0" applyProtection="0"/>
    <xf numFmtId="170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Border="0" applyProtection="0">
      <alignment/>
    </xf>
    <xf numFmtId="166" fontId="3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7" fontId="4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1" xfId="0" applyFont="1" applyBorder="1" applyAlignment="1">
      <alignment/>
    </xf>
    <xf numFmtId="164" fontId="5" fillId="2" borderId="4" xfId="22" applyFont="1" applyFill="1" applyBorder="1" applyAlignment="1">
      <alignment horizontal="left" vertical="center" wrapText="1"/>
      <protection/>
    </xf>
    <xf numFmtId="164" fontId="9" fillId="3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4" fillId="4" borderId="3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4" fillId="3" borderId="0" xfId="22" applyFont="1" applyFill="1" applyBorder="1" applyAlignment="1">
      <alignment horizontal="center" vertical="center" wrapText="1"/>
      <protection/>
    </xf>
    <xf numFmtId="164" fontId="10" fillId="0" borderId="0" xfId="22" applyFont="1" applyFill="1" applyBorder="1" applyAlignment="1">
      <alignment vertical="center" wrapText="1"/>
      <protection/>
    </xf>
    <xf numFmtId="169" fontId="4" fillId="0" borderId="0" xfId="22" applyNumberFormat="1" applyFont="1" applyFill="1" applyBorder="1" applyAlignment="1">
      <alignment horizontal="center" vertical="center" wrapText="1"/>
      <protection/>
    </xf>
    <xf numFmtId="166" fontId="4" fillId="3" borderId="0" xfId="22" applyNumberFormat="1" applyFont="1" applyFill="1" applyBorder="1" applyAlignment="1">
      <alignment horizontal="right" vertical="center" wrapText="1"/>
      <protection/>
    </xf>
    <xf numFmtId="168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/>
    </xf>
    <xf numFmtId="164" fontId="4" fillId="3" borderId="0" xfId="0" applyFont="1" applyFill="1" applyBorder="1" applyAlignment="1">
      <alignment/>
    </xf>
    <xf numFmtId="164" fontId="11" fillId="5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Font="1" applyFill="1" applyBorder="1" applyAlignment="1">
      <alignment/>
    </xf>
    <xf numFmtId="164" fontId="4" fillId="0" borderId="3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14" fillId="6" borderId="1" xfId="22" applyNumberFormat="1" applyFont="1" applyFill="1" applyBorder="1" applyAlignment="1" applyProtection="1">
      <alignment horizontal="center" vertical="center" wrapText="1"/>
      <protection/>
    </xf>
    <xf numFmtId="165" fontId="14" fillId="6" borderId="1" xfId="22" applyNumberFormat="1" applyFont="1" applyFill="1" applyBorder="1" applyAlignment="1" applyProtection="1">
      <alignment horizontal="center" vertical="center" wrapText="1"/>
      <protection/>
    </xf>
    <xf numFmtId="170" fontId="14" fillId="6" borderId="1" xfId="19" applyNumberFormat="1" applyFont="1" applyFill="1" applyBorder="1" applyAlignment="1" applyProtection="1">
      <alignment horizontal="center" vertical="center" wrapText="1"/>
      <protection/>
    </xf>
    <xf numFmtId="167" fontId="14" fillId="6" borderId="1" xfId="22" applyNumberFormat="1" applyFont="1" applyFill="1" applyBorder="1" applyAlignment="1">
      <alignment horizontal="center" vertical="center" wrapText="1"/>
      <protection/>
    </xf>
    <xf numFmtId="164" fontId="14" fillId="6" borderId="1" xfId="22" applyFont="1" applyFill="1" applyBorder="1" applyAlignment="1">
      <alignment horizontal="center" vertical="center" wrapText="1"/>
      <protection/>
    </xf>
    <xf numFmtId="164" fontId="4" fillId="0" borderId="1" xfId="22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4" fillId="0" borderId="1" xfId="22" applyNumberFormat="1" applyFont="1" applyFill="1" applyBorder="1" applyAlignment="1" applyProtection="1">
      <alignment vertical="center" wrapText="1"/>
      <protection/>
    </xf>
    <xf numFmtId="171" fontId="4" fillId="0" borderId="1" xfId="1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22" applyNumberFormat="1" applyFont="1" applyFill="1" applyBorder="1" applyAlignment="1" applyProtection="1">
      <alignment vertical="center" wrapText="1"/>
      <protection/>
    </xf>
    <xf numFmtId="169" fontId="4" fillId="0" borderId="1" xfId="22" applyNumberFormat="1" applyFont="1" applyFill="1" applyBorder="1" applyAlignment="1" applyProtection="1">
      <alignment horizontal="center" vertical="center" wrapText="1"/>
      <protection/>
    </xf>
    <xf numFmtId="164" fontId="15" fillId="7" borderId="1" xfId="22" applyNumberFormat="1" applyFont="1" applyFill="1" applyBorder="1" applyAlignment="1" applyProtection="1">
      <alignment horizontal="right" vertical="center" wrapText="1"/>
      <protection/>
    </xf>
    <xf numFmtId="165" fontId="14" fillId="0" borderId="4" xfId="22" applyNumberFormat="1" applyFont="1" applyFill="1" applyBorder="1" applyAlignment="1" applyProtection="1">
      <alignment vertical="center" wrapText="1"/>
      <protection/>
    </xf>
    <xf numFmtId="168" fontId="14" fillId="0" borderId="0" xfId="0" applyNumberFormat="1" applyFont="1" applyFill="1" applyBorder="1" applyAlignment="1">
      <alignment vertical="center" wrapText="1"/>
    </xf>
    <xf numFmtId="164" fontId="4" fillId="0" borderId="0" xfId="0" applyFont="1" applyFill="1" applyBorder="1" applyAlignment="1">
      <alignment vertical="center"/>
    </xf>
    <xf numFmtId="164" fontId="15" fillId="0" borderId="0" xfId="22" applyNumberFormat="1" applyFont="1" applyFill="1" applyBorder="1" applyAlignment="1" applyProtection="1">
      <alignment horizontal="right" vertical="center" wrapText="1"/>
      <protection/>
    </xf>
    <xf numFmtId="164" fontId="16" fillId="0" borderId="0" xfId="0" applyFont="1" applyFill="1" applyBorder="1" applyAlignment="1">
      <alignment/>
    </xf>
    <xf numFmtId="164" fontId="11" fillId="5" borderId="1" xfId="22" applyFont="1" applyFill="1" applyBorder="1" applyAlignment="1">
      <alignment horizontal="center" vertical="center" wrapText="1"/>
      <protection/>
    </xf>
    <xf numFmtId="164" fontId="17" fillId="3" borderId="0" xfId="0" applyFont="1" applyFill="1" applyBorder="1" applyAlignment="1">
      <alignment horizontal="left" vertical="center" wrapText="1"/>
    </xf>
    <xf numFmtId="168" fontId="14" fillId="6" borderId="1" xfId="22" applyNumberFormat="1" applyFont="1" applyFill="1" applyBorder="1" applyAlignment="1">
      <alignment horizontal="center" vertical="center" wrapText="1"/>
      <protection/>
    </xf>
    <xf numFmtId="164" fontId="4" fillId="0" borderId="1" xfId="22" applyFont="1" applyFill="1" applyBorder="1" applyAlignment="1">
      <alignment horizontal="center" vertical="center" wrapText="1"/>
      <protection/>
    </xf>
    <xf numFmtId="164" fontId="4" fillId="0" borderId="1" xfId="22" applyFont="1" applyFill="1" applyBorder="1" applyAlignment="1">
      <alignment horizontal="justify" vertical="center" wrapText="1"/>
      <protection/>
    </xf>
    <xf numFmtId="169" fontId="4" fillId="0" borderId="1" xfId="22" applyNumberFormat="1" applyFont="1" applyFill="1" applyBorder="1" applyAlignment="1">
      <alignment horizontal="center" vertical="center" wrapText="1"/>
      <protection/>
    </xf>
    <xf numFmtId="172" fontId="4" fillId="0" borderId="1" xfId="22" applyNumberFormat="1" applyFont="1" applyFill="1" applyBorder="1" applyAlignment="1">
      <alignment horizontal="right" vertical="center" wrapText="1"/>
      <protection/>
    </xf>
    <xf numFmtId="172" fontId="4" fillId="0" borderId="1" xfId="22" applyNumberFormat="1" applyFont="1" applyFill="1" applyBorder="1" applyAlignment="1">
      <alignment vertical="center" wrapText="1"/>
      <protection/>
    </xf>
    <xf numFmtId="164" fontId="4" fillId="0" borderId="1" xfId="19" applyNumberFormat="1" applyFont="1" applyFill="1" applyBorder="1" applyAlignment="1" applyProtection="1">
      <alignment horizontal="center" vertical="center" wrapText="1"/>
      <protection/>
    </xf>
    <xf numFmtId="164" fontId="15" fillId="7" borderId="1" xfId="22" applyFont="1" applyFill="1" applyBorder="1" applyAlignment="1">
      <alignment horizontal="right" vertical="center" wrapText="1"/>
      <protection/>
    </xf>
    <xf numFmtId="166" fontId="14" fillId="0" borderId="4" xfId="22" applyNumberFormat="1" applyFont="1" applyFill="1" applyBorder="1" applyAlignment="1">
      <alignment horizontal="right" vertical="center" wrapText="1"/>
      <protection/>
    </xf>
    <xf numFmtId="166" fontId="14" fillId="0" borderId="0" xfId="22" applyNumberFormat="1" applyFont="1" applyFill="1" applyBorder="1" applyAlignment="1">
      <alignment horizontal="right" vertical="center" wrapText="1"/>
      <protection/>
    </xf>
    <xf numFmtId="166" fontId="14" fillId="0" borderId="4" xfId="0" applyNumberFormat="1" applyFont="1" applyFill="1" applyBorder="1" applyAlignment="1">
      <alignment horizontal="right" vertical="center" wrapText="1"/>
    </xf>
    <xf numFmtId="167" fontId="14" fillId="0" borderId="0" xfId="22" applyNumberFormat="1" applyFont="1" applyFill="1" applyBorder="1" applyAlignment="1">
      <alignment horizontal="right" vertical="center" wrapText="1"/>
      <protection/>
    </xf>
    <xf numFmtId="164" fontId="4" fillId="0" borderId="0" xfId="0" applyFont="1" applyFill="1" applyBorder="1" applyAlignment="1">
      <alignment horizontal="center" vertical="top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wrapText="1"/>
    </xf>
    <xf numFmtId="167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20" fillId="5" borderId="1" xfId="22" applyFont="1" applyFill="1" applyBorder="1" applyAlignment="1">
      <alignment horizontal="center" vertical="center" wrapText="1"/>
      <protection/>
    </xf>
    <xf numFmtId="164" fontId="22" fillId="3" borderId="0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5" fillId="7" borderId="1" xfId="22" applyFont="1" applyFill="1" applyBorder="1" applyAlignment="1">
      <alignment horizontal="right" vertical="center" wrapText="1"/>
      <protection/>
    </xf>
    <xf numFmtId="166" fontId="14" fillId="0" borderId="4" xfId="22" applyNumberFormat="1" applyFont="1" applyFill="1" applyBorder="1" applyAlignment="1">
      <alignment vertical="center" wrapText="1"/>
      <protection/>
    </xf>
    <xf numFmtId="168" fontId="4" fillId="0" borderId="0" xfId="0" applyNumberFormat="1" applyFont="1" applyFill="1" applyBorder="1" applyAlignment="1">
      <alignment vertical="center" wrapText="1"/>
    </xf>
    <xf numFmtId="164" fontId="4" fillId="0" borderId="5" xfId="0" applyFont="1" applyFill="1" applyBorder="1" applyAlignment="1">
      <alignment/>
    </xf>
    <xf numFmtId="164" fontId="18" fillId="0" borderId="0" xfId="22" applyFont="1" applyBorder="1" applyAlignment="1">
      <alignment horizontal="left" vertical="center"/>
      <protection/>
    </xf>
    <xf numFmtId="168" fontId="14" fillId="0" borderId="0" xfId="0" applyNumberFormat="1" applyFont="1" applyFill="1" applyBorder="1" applyAlignment="1">
      <alignment vertical="center" wrapText="1"/>
    </xf>
    <xf numFmtId="165" fontId="14" fillId="0" borderId="0" xfId="22" applyNumberFormat="1" applyFont="1" applyFill="1" applyBorder="1" applyAlignment="1" applyProtection="1">
      <alignment vertical="center" wrapText="1"/>
      <protection/>
    </xf>
    <xf numFmtId="164" fontId="11" fillId="5" borderId="1" xfId="22" applyFont="1" applyFill="1" applyBorder="1" applyAlignment="1">
      <alignment horizontal="center" vertical="center" wrapText="1"/>
      <protection/>
    </xf>
    <xf numFmtId="164" fontId="14" fillId="8" borderId="5" xfId="22" applyFont="1" applyFill="1" applyBorder="1" applyAlignment="1">
      <alignment horizontal="center" vertical="center" wrapText="1"/>
      <protection/>
    </xf>
    <xf numFmtId="173" fontId="14" fillId="8" borderId="5" xfId="22" applyNumberFormat="1" applyFont="1" applyFill="1" applyBorder="1" applyAlignment="1">
      <alignment horizontal="center" vertical="center" wrapText="1"/>
      <protection/>
    </xf>
    <xf numFmtId="168" fontId="14" fillId="8" borderId="5" xfId="22" applyNumberFormat="1" applyFont="1" applyFill="1" applyBorder="1" applyAlignment="1">
      <alignment horizontal="center" vertical="center" wrapText="1"/>
      <protection/>
    </xf>
    <xf numFmtId="164" fontId="23" fillId="0" borderId="0" xfId="0" applyFont="1" applyFill="1" applyBorder="1" applyAlignment="1">
      <alignment/>
    </xf>
    <xf numFmtId="164" fontId="10" fillId="0" borderId="1" xfId="22" applyFont="1" applyFill="1" applyBorder="1" applyAlignment="1">
      <alignment vertical="center" wrapText="1"/>
      <protection/>
    </xf>
    <xf numFmtId="169" fontId="10" fillId="0" borderId="1" xfId="22" applyNumberFormat="1" applyFont="1" applyFill="1" applyBorder="1" applyAlignment="1">
      <alignment horizontal="center" vertical="center" wrapText="1"/>
      <protection/>
    </xf>
    <xf numFmtId="167" fontId="10" fillId="0" borderId="1" xfId="22" applyNumberFormat="1" applyFont="1" applyFill="1" applyBorder="1" applyAlignment="1">
      <alignment vertical="center" wrapText="1"/>
      <protection/>
    </xf>
    <xf numFmtId="167" fontId="4" fillId="0" borderId="1" xfId="22" applyNumberFormat="1" applyFont="1" applyFill="1" applyBorder="1" applyAlignment="1">
      <alignment vertical="center" wrapText="1"/>
      <protection/>
    </xf>
    <xf numFmtId="171" fontId="10" fillId="0" borderId="1" xfId="19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vertical="center" wrapText="1"/>
    </xf>
    <xf numFmtId="164" fontId="4" fillId="0" borderId="0" xfId="22" applyFont="1" applyFill="1" applyAlignment="1">
      <alignment horizontal="justify"/>
      <protection/>
    </xf>
    <xf numFmtId="164" fontId="4" fillId="0" borderId="1" xfId="22" applyFont="1" applyFill="1" applyBorder="1" applyAlignment="1">
      <alignment vertical="center" wrapText="1"/>
      <protection/>
    </xf>
    <xf numFmtId="171" fontId="4" fillId="0" borderId="1" xfId="19" applyNumberFormat="1" applyFont="1" applyFill="1" applyBorder="1" applyAlignment="1" applyProtection="1">
      <alignment horizontal="center" vertical="center" wrapText="1"/>
      <protection/>
    </xf>
    <xf numFmtId="173" fontId="14" fillId="0" borderId="4" xfId="22" applyNumberFormat="1" applyFont="1" applyFill="1" applyBorder="1" applyAlignment="1">
      <alignment horizontal="right" vertical="center" wrapText="1"/>
      <protection/>
    </xf>
    <xf numFmtId="166" fontId="14" fillId="0" borderId="0" xfId="22" applyNumberFormat="1" applyFont="1" applyFill="1" applyBorder="1" applyAlignment="1">
      <alignment horizontal="center" vertical="center" wrapText="1"/>
      <protection/>
    </xf>
    <xf numFmtId="173" fontId="14" fillId="0" borderId="4" xfId="0" applyNumberFormat="1" applyFont="1" applyFill="1" applyBorder="1" applyAlignment="1">
      <alignment horizontal="right" vertical="center" wrapText="1"/>
    </xf>
    <xf numFmtId="173" fontId="14" fillId="0" borderId="0" xfId="22" applyNumberFormat="1" applyFont="1" applyFill="1" applyBorder="1" applyAlignment="1">
      <alignment horizontal="right" vertical="center" wrapText="1"/>
      <protection/>
    </xf>
    <xf numFmtId="164" fontId="4" fillId="0" borderId="0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/>
    </xf>
    <xf numFmtId="164" fontId="14" fillId="8" borderId="1" xfId="22" applyFont="1" applyFill="1" applyBorder="1" applyAlignment="1">
      <alignment horizontal="center" vertical="center" wrapText="1"/>
      <protection/>
    </xf>
    <xf numFmtId="167" fontId="14" fillId="8" borderId="1" xfId="22" applyNumberFormat="1" applyFont="1" applyFill="1" applyBorder="1" applyAlignment="1">
      <alignment horizontal="center" vertical="center" wrapText="1"/>
      <protection/>
    </xf>
    <xf numFmtId="168" fontId="14" fillId="8" borderId="1" xfId="22" applyNumberFormat="1" applyFont="1" applyFill="1" applyBorder="1" applyAlignment="1">
      <alignment horizontal="center" vertical="center" wrapText="1"/>
      <protection/>
    </xf>
    <xf numFmtId="164" fontId="4" fillId="3" borderId="1" xfId="22" applyFont="1" applyFill="1" applyBorder="1" applyAlignment="1">
      <alignment horizontal="center" vertical="center" wrapText="1"/>
      <protection/>
    </xf>
    <xf numFmtId="164" fontId="4" fillId="0" borderId="1" xfId="22" applyFont="1" applyFill="1" applyBorder="1" applyAlignment="1">
      <alignment horizontal="justify" vertical="center" wrapText="1"/>
      <protection/>
    </xf>
    <xf numFmtId="172" fontId="4" fillId="3" borderId="1" xfId="22" applyNumberFormat="1" applyFont="1" applyFill="1" applyBorder="1" applyAlignment="1">
      <alignment horizontal="right" vertical="center" wrapText="1"/>
      <protection/>
    </xf>
    <xf numFmtId="168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justify" vertical="center"/>
    </xf>
    <xf numFmtId="164" fontId="4" fillId="3" borderId="0" xfId="0" applyFont="1" applyFill="1" applyBorder="1" applyAlignment="1">
      <alignment horizontal="center" vertical="center" wrapText="1"/>
    </xf>
    <xf numFmtId="164" fontId="11" fillId="9" borderId="1" xfId="22" applyFont="1" applyFill="1" applyBorder="1" applyAlignment="1">
      <alignment horizontal="center" vertical="center" wrapText="1"/>
      <protection/>
    </xf>
    <xf numFmtId="164" fontId="14" fillId="6" borderId="1" xfId="22" applyFont="1" applyFill="1" applyBorder="1" applyAlignment="1">
      <alignment horizontal="center" vertical="center" wrapText="1"/>
      <protection/>
    </xf>
    <xf numFmtId="165" fontId="14" fillId="6" borderId="1" xfId="22" applyNumberFormat="1" applyFont="1" applyFill="1" applyBorder="1" applyAlignment="1">
      <alignment horizontal="center" vertical="center" wrapText="1"/>
      <protection/>
    </xf>
    <xf numFmtId="168" fontId="14" fillId="6" borderId="1" xfId="22" applyNumberFormat="1" applyFont="1" applyFill="1" applyBorder="1" applyAlignment="1">
      <alignment horizontal="center" vertical="center" wrapText="1"/>
      <protection/>
    </xf>
    <xf numFmtId="164" fontId="4" fillId="0" borderId="1" xfId="0" applyNumberFormat="1" applyFont="1" applyFill="1" applyBorder="1" applyAlignment="1">
      <alignment horizontal="center" vertical="center" wrapText="1"/>
    </xf>
    <xf numFmtId="164" fontId="10" fillId="0" borderId="1" xfId="22" applyNumberFormat="1" applyFont="1" applyFill="1" applyBorder="1" applyAlignment="1" applyProtection="1">
      <alignment horizontal="left" vertical="center" wrapText="1"/>
      <protection/>
    </xf>
    <xf numFmtId="164" fontId="4" fillId="0" borderId="1" xfId="22" applyNumberFormat="1" applyFont="1" applyFill="1" applyBorder="1" applyAlignment="1" applyProtection="1">
      <alignment horizontal="left" vertical="center"/>
      <protection/>
    </xf>
    <xf numFmtId="164" fontId="4" fillId="0" borderId="1" xfId="22" applyNumberFormat="1" applyFont="1" applyFill="1" applyBorder="1" applyAlignment="1" applyProtection="1">
      <alignment horizontal="center" vertical="center"/>
      <protection/>
    </xf>
    <xf numFmtId="174" fontId="4" fillId="0" borderId="1" xfId="17" applyNumberFormat="1" applyFont="1" applyFill="1" applyBorder="1" applyAlignment="1" applyProtection="1">
      <alignment horizontal="right" vertical="center"/>
      <protection/>
    </xf>
    <xf numFmtId="165" fontId="4" fillId="0" borderId="1" xfId="17" applyNumberFormat="1" applyFont="1" applyFill="1" applyBorder="1" applyAlignment="1" applyProtection="1">
      <alignment horizontal="right" vertical="center"/>
      <protection/>
    </xf>
    <xf numFmtId="175" fontId="4" fillId="0" borderId="1" xfId="22" applyNumberFormat="1" applyFont="1" applyFill="1" applyBorder="1" applyAlignment="1" applyProtection="1">
      <alignment horizontal="center" vertical="center"/>
      <protection/>
    </xf>
    <xf numFmtId="164" fontId="25" fillId="0" borderId="1" xfId="0" applyFont="1" applyFill="1" applyBorder="1" applyAlignment="1">
      <alignment horizontal="justify" vertical="center" wrapText="1"/>
    </xf>
    <xf numFmtId="164" fontId="9" fillId="0" borderId="1" xfId="0" applyFont="1" applyFill="1" applyBorder="1" applyAlignment="1">
      <alignment horizontal="center" vertical="center"/>
    </xf>
    <xf numFmtId="166" fontId="14" fillId="0" borderId="4" xfId="22" applyNumberFormat="1" applyFont="1" applyFill="1" applyBorder="1" applyAlignment="1">
      <alignment horizontal="right" vertical="center" wrapText="1"/>
      <protection/>
    </xf>
    <xf numFmtId="166" fontId="14" fillId="0" borderId="1" xfId="22" applyNumberFormat="1" applyFont="1" applyFill="1" applyBorder="1" applyAlignment="1">
      <alignment horizontal="right" vertical="center" wrapText="1"/>
      <protection/>
    </xf>
    <xf numFmtId="166" fontId="14" fillId="0" borderId="4" xfId="0" applyNumberFormat="1" applyFont="1" applyFill="1" applyBorder="1" applyAlignment="1">
      <alignment horizontal="right" vertical="center" wrapText="1"/>
    </xf>
    <xf numFmtId="165" fontId="14" fillId="0" borderId="0" xfId="22" applyNumberFormat="1" applyFont="1" applyFill="1" applyBorder="1" applyAlignment="1">
      <alignment horizontal="right" vertical="center" wrapText="1"/>
      <protection/>
    </xf>
    <xf numFmtId="168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Font="1" applyFill="1" applyBorder="1" applyAlignment="1">
      <alignment horizontal="center" vertical="center"/>
    </xf>
    <xf numFmtId="164" fontId="26" fillId="0" borderId="0" xfId="0" applyFont="1" applyBorder="1" applyAlignment="1">
      <alignment horizontal="justify"/>
    </xf>
    <xf numFmtId="164" fontId="27" fillId="0" borderId="0" xfId="0" applyNumberFormat="1" applyFont="1" applyAlignment="1">
      <alignment/>
    </xf>
    <xf numFmtId="164" fontId="26" fillId="0" borderId="0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 2" xfId="21"/>
    <cellStyle name="Normalny_Arkusz1" xfId="22"/>
    <cellStyle name="Normalny_Arkusz1 1" xfId="23"/>
    <cellStyle name="Normalny_Arkusz1_1" xfId="24"/>
    <cellStyle name="Walutowy 2" xfId="25"/>
    <cellStyle name="Wynik2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0CFC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E5E5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selection activeCell="I58" sqref="I58"/>
    </sheetView>
  </sheetViews>
  <sheetFormatPr defaultColWidth="9.00390625" defaultRowHeight="12.75"/>
  <cols>
    <col min="1" max="1" width="3.50390625" style="1" customWidth="1"/>
    <col min="2" max="2" width="34.50390625" style="2" customWidth="1"/>
    <col min="3" max="3" width="9.75390625" style="1" customWidth="1"/>
    <col min="4" max="4" width="12.25390625" style="1" customWidth="1"/>
    <col min="5" max="5" width="12.125" style="3" customWidth="1"/>
    <col min="6" max="6" width="16.50390625" style="3" customWidth="1"/>
    <col min="7" max="7" width="6.625" style="4" customWidth="1"/>
    <col min="8" max="8" width="15.50390625" style="3" customWidth="1"/>
    <col min="9" max="9" width="13.75390625" style="5" customWidth="1"/>
    <col min="10" max="10" width="8.75390625" style="6" customWidth="1"/>
    <col min="11" max="11" width="22.875" style="6" customWidth="1"/>
    <col min="12" max="30" width="8.75390625" style="6" customWidth="1"/>
    <col min="31" max="31" width="21.625" style="6" customWidth="1"/>
    <col min="32" max="191" width="8.75390625" style="6" customWidth="1"/>
    <col min="192" max="192" width="8.75390625" style="7" customWidth="1"/>
    <col min="193" max="249" width="8.75390625" style="8" customWidth="1"/>
  </cols>
  <sheetData>
    <row r="1" spans="1:244" ht="6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GJ1" s="12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11" ht="28.5" customHeight="1">
      <c r="A2" s="14"/>
      <c r="B2" s="15"/>
      <c r="C2" s="14"/>
      <c r="D2" s="16"/>
      <c r="E2" s="17"/>
      <c r="F2" s="17"/>
      <c r="G2" s="18"/>
      <c r="H2" s="17"/>
      <c r="I2" s="19"/>
      <c r="J2" s="19"/>
      <c r="K2" s="20"/>
    </row>
    <row r="3" spans="1:256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2"/>
      <c r="GJ3" s="23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5"/>
      <c r="IQ3" s="25"/>
      <c r="IR3" s="25"/>
      <c r="IS3" s="25"/>
      <c r="IT3" s="25"/>
      <c r="IU3" s="25"/>
      <c r="IV3" s="25"/>
    </row>
    <row r="4" spans="1:256" ht="43.5" customHeight="1">
      <c r="A4" s="26" t="s">
        <v>2</v>
      </c>
      <c r="B4" s="26" t="s">
        <v>3</v>
      </c>
      <c r="C4" s="26" t="s">
        <v>4</v>
      </c>
      <c r="D4" s="26" t="s">
        <v>5</v>
      </c>
      <c r="E4" s="27" t="s">
        <v>6</v>
      </c>
      <c r="F4" s="27" t="s">
        <v>7</v>
      </c>
      <c r="G4" s="28" t="s">
        <v>8</v>
      </c>
      <c r="H4" s="27" t="s">
        <v>9</v>
      </c>
      <c r="I4" s="29" t="s">
        <v>10</v>
      </c>
      <c r="J4" s="30" t="s">
        <v>11</v>
      </c>
      <c r="GJ4" s="23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5"/>
      <c r="IQ4" s="25"/>
      <c r="IR4" s="25"/>
      <c r="IS4" s="25"/>
      <c r="IT4" s="25"/>
      <c r="IU4" s="25"/>
      <c r="IV4" s="25"/>
    </row>
    <row r="5" spans="1:256" ht="119.25">
      <c r="A5" s="31">
        <v>1</v>
      </c>
      <c r="B5" s="32" t="s">
        <v>12</v>
      </c>
      <c r="C5" s="32" t="s">
        <v>13</v>
      </c>
      <c r="D5" s="33">
        <v>3000</v>
      </c>
      <c r="E5" s="34"/>
      <c r="F5" s="34">
        <f aca="true" t="shared" si="0" ref="F5:F10">D5*E5</f>
        <v>0</v>
      </c>
      <c r="G5" s="35"/>
      <c r="H5" s="34">
        <f aca="true" t="shared" si="1" ref="H5:H10">F5+(F5*G5/100)</f>
        <v>0</v>
      </c>
      <c r="I5" s="36"/>
      <c r="J5" s="37"/>
      <c r="GJ5" s="23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5"/>
      <c r="IQ5" s="25"/>
      <c r="IR5" s="25"/>
      <c r="IS5" s="25"/>
      <c r="IT5" s="25"/>
      <c r="IU5" s="25"/>
      <c r="IV5" s="25"/>
    </row>
    <row r="6" spans="1:256" ht="128.25">
      <c r="A6" s="31">
        <v>2</v>
      </c>
      <c r="B6" s="38" t="s">
        <v>14</v>
      </c>
      <c r="C6" s="32" t="s">
        <v>13</v>
      </c>
      <c r="D6" s="33">
        <v>6000</v>
      </c>
      <c r="E6" s="34"/>
      <c r="F6" s="34">
        <f t="shared" si="0"/>
        <v>0</v>
      </c>
      <c r="G6" s="35"/>
      <c r="H6" s="34">
        <f t="shared" si="1"/>
        <v>0</v>
      </c>
      <c r="I6" s="39"/>
      <c r="J6" s="37"/>
      <c r="GJ6" s="23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5"/>
      <c r="IQ6" s="25"/>
      <c r="IR6" s="25"/>
      <c r="IS6" s="25"/>
      <c r="IT6" s="25"/>
      <c r="IU6" s="25"/>
      <c r="IV6" s="25"/>
    </row>
    <row r="7" spans="1:256" ht="128.25">
      <c r="A7" s="31">
        <v>3</v>
      </c>
      <c r="B7" s="32" t="s">
        <v>15</v>
      </c>
      <c r="C7" s="32" t="s">
        <v>13</v>
      </c>
      <c r="D7" s="33">
        <v>15000</v>
      </c>
      <c r="E7" s="34"/>
      <c r="F7" s="34">
        <f t="shared" si="0"/>
        <v>0</v>
      </c>
      <c r="G7" s="35"/>
      <c r="H7" s="34">
        <f t="shared" si="1"/>
        <v>0</v>
      </c>
      <c r="I7" s="39"/>
      <c r="J7" s="37"/>
      <c r="GJ7" s="23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5"/>
      <c r="IQ7" s="25"/>
      <c r="IR7" s="25"/>
      <c r="IS7" s="25"/>
      <c r="IT7" s="25"/>
      <c r="IU7" s="25"/>
      <c r="IV7" s="25"/>
    </row>
    <row r="8" spans="1:256" ht="65.25">
      <c r="A8" s="31">
        <v>4</v>
      </c>
      <c r="B8" s="40" t="s">
        <v>16</v>
      </c>
      <c r="C8" s="40" t="s">
        <v>13</v>
      </c>
      <c r="D8" s="41">
        <v>1140</v>
      </c>
      <c r="E8" s="34"/>
      <c r="F8" s="34">
        <f t="shared" si="0"/>
        <v>0</v>
      </c>
      <c r="G8" s="35"/>
      <c r="H8" s="34">
        <f t="shared" si="1"/>
        <v>0</v>
      </c>
      <c r="I8" s="39"/>
      <c r="J8" s="37"/>
      <c r="GJ8" s="23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5"/>
      <c r="IQ8" s="25"/>
      <c r="IR8" s="25"/>
      <c r="IS8" s="25"/>
      <c r="IT8" s="25"/>
      <c r="IU8" s="25"/>
      <c r="IV8" s="25"/>
    </row>
    <row r="9" spans="1:256" ht="65.25">
      <c r="A9" s="31">
        <v>5</v>
      </c>
      <c r="B9" s="40" t="s">
        <v>17</v>
      </c>
      <c r="C9" s="40" t="s">
        <v>13</v>
      </c>
      <c r="D9" s="41">
        <v>100</v>
      </c>
      <c r="E9" s="34"/>
      <c r="F9" s="34">
        <f t="shared" si="0"/>
        <v>0</v>
      </c>
      <c r="G9" s="35"/>
      <c r="H9" s="34">
        <f t="shared" si="1"/>
        <v>0</v>
      </c>
      <c r="I9" s="39"/>
      <c r="J9" s="37"/>
      <c r="GJ9" s="23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5"/>
      <c r="IQ9" s="25"/>
      <c r="IR9" s="25"/>
      <c r="IS9" s="25"/>
      <c r="IT9" s="25"/>
      <c r="IU9" s="25"/>
      <c r="IV9" s="25"/>
    </row>
    <row r="10" spans="1:256" ht="65.25">
      <c r="A10" s="31">
        <v>6</v>
      </c>
      <c r="B10" s="40" t="s">
        <v>18</v>
      </c>
      <c r="C10" s="40" t="s">
        <v>13</v>
      </c>
      <c r="D10" s="41">
        <v>50</v>
      </c>
      <c r="E10" s="34"/>
      <c r="F10" s="34">
        <f t="shared" si="0"/>
        <v>0</v>
      </c>
      <c r="G10" s="35"/>
      <c r="H10" s="34">
        <f t="shared" si="1"/>
        <v>0</v>
      </c>
      <c r="I10" s="39"/>
      <c r="J10" s="37"/>
      <c r="GJ10" s="23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5"/>
      <c r="IQ10" s="25"/>
      <c r="IR10" s="25"/>
      <c r="IS10" s="25"/>
      <c r="IT10" s="25"/>
      <c r="IU10" s="25"/>
      <c r="IV10" s="25"/>
    </row>
    <row r="11" spans="1:256" ht="27.75" customHeight="1">
      <c r="A11" s="42" t="s">
        <v>19</v>
      </c>
      <c r="B11" s="42"/>
      <c r="C11" s="42"/>
      <c r="D11" s="42"/>
      <c r="E11" s="42"/>
      <c r="F11" s="43">
        <f>SUM(F5:F10)</f>
        <v>0</v>
      </c>
      <c r="G11" s="44"/>
      <c r="H11" s="43">
        <f>SUM(H5:H10)</f>
        <v>0</v>
      </c>
      <c r="I11" s="45"/>
      <c r="J11" s="45"/>
      <c r="GJ11" s="23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5"/>
      <c r="IQ11" s="25"/>
      <c r="IR11" s="25"/>
      <c r="IS11" s="25"/>
      <c r="IT11" s="25"/>
      <c r="IU11" s="25"/>
      <c r="IV11" s="25"/>
    </row>
    <row r="12" spans="1:10" ht="28.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</row>
    <row r="13" spans="1:256" ht="27.75" customHeight="1">
      <c r="A13" s="48" t="s">
        <v>20</v>
      </c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9"/>
      <c r="M13" s="49"/>
      <c r="N13" s="49"/>
      <c r="GJ13" s="23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5"/>
      <c r="IQ13" s="25"/>
      <c r="IR13" s="25"/>
      <c r="IS13" s="25"/>
      <c r="IT13" s="25"/>
      <c r="IU13" s="25"/>
      <c r="IV13" s="25"/>
    </row>
    <row r="14" spans="1:256" ht="43.5" customHeight="1">
      <c r="A14" s="30" t="s">
        <v>2</v>
      </c>
      <c r="B14" s="30" t="s">
        <v>3</v>
      </c>
      <c r="C14" s="30" t="s">
        <v>4</v>
      </c>
      <c r="D14" s="30" t="s">
        <v>5</v>
      </c>
      <c r="E14" s="29" t="s">
        <v>21</v>
      </c>
      <c r="F14" s="29" t="s">
        <v>22</v>
      </c>
      <c r="G14" s="50" t="s">
        <v>8</v>
      </c>
      <c r="H14" s="29" t="s">
        <v>23</v>
      </c>
      <c r="I14" s="29" t="s">
        <v>10</v>
      </c>
      <c r="J14" s="30" t="s">
        <v>24</v>
      </c>
      <c r="GJ14" s="23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5"/>
      <c r="IQ14" s="25"/>
      <c r="IR14" s="25"/>
      <c r="IS14" s="25"/>
      <c r="IT14" s="25"/>
      <c r="IU14" s="25"/>
      <c r="IV14" s="25"/>
    </row>
    <row r="15" spans="1:256" ht="56.25">
      <c r="A15" s="51">
        <v>1</v>
      </c>
      <c r="B15" s="52" t="s">
        <v>25</v>
      </c>
      <c r="C15" s="51" t="s">
        <v>26</v>
      </c>
      <c r="D15" s="53">
        <v>400</v>
      </c>
      <c r="E15" s="54"/>
      <c r="F15" s="55">
        <f>D15*E15</f>
        <v>0</v>
      </c>
      <c r="G15" s="56"/>
      <c r="H15" s="55">
        <f>F15+(F15*G15/100)</f>
        <v>0</v>
      </c>
      <c r="I15" s="37"/>
      <c r="J15" s="37"/>
      <c r="GJ15" s="23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5"/>
      <c r="IQ15" s="25"/>
      <c r="IR15" s="25"/>
      <c r="IS15" s="25"/>
      <c r="IT15" s="25"/>
      <c r="IU15" s="25"/>
      <c r="IV15" s="25"/>
    </row>
    <row r="16" spans="1:256" ht="27.75" customHeight="1">
      <c r="A16" s="57" t="s">
        <v>27</v>
      </c>
      <c r="B16" s="57"/>
      <c r="C16" s="57"/>
      <c r="D16" s="57"/>
      <c r="E16" s="57"/>
      <c r="F16" s="58">
        <f>SUM(F15)</f>
        <v>0</v>
      </c>
      <c r="G16" s="59"/>
      <c r="H16" s="60">
        <f>SUM(H15)</f>
        <v>0</v>
      </c>
      <c r="I16" s="61"/>
      <c r="J16" s="62"/>
      <c r="GJ16" s="23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5"/>
      <c r="IQ16" s="25"/>
      <c r="IR16" s="25"/>
      <c r="IS16" s="25"/>
      <c r="IT16" s="25"/>
      <c r="IU16" s="25"/>
      <c r="IV16" s="25"/>
    </row>
    <row r="17" spans="1:9" ht="27.75" customHeight="1">
      <c r="A17" s="63"/>
      <c r="B17" s="64"/>
      <c r="C17" s="63"/>
      <c r="D17" s="63"/>
      <c r="E17" s="65"/>
      <c r="F17" s="65"/>
      <c r="G17" s="66"/>
      <c r="H17" s="65"/>
      <c r="I17" s="67"/>
    </row>
    <row r="18" spans="1:256" ht="27.75" customHeight="1">
      <c r="A18" s="68" t="s">
        <v>28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69"/>
      <c r="M18" s="69"/>
      <c r="N18" s="69"/>
      <c r="GJ18" s="23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5"/>
      <c r="IQ18" s="25"/>
      <c r="IR18" s="25"/>
      <c r="IS18" s="25"/>
      <c r="IT18" s="25"/>
      <c r="IU18" s="25"/>
      <c r="IV18" s="25"/>
    </row>
    <row r="19" spans="1:256" ht="43.5" customHeight="1">
      <c r="A19" s="26" t="s">
        <v>2</v>
      </c>
      <c r="B19" s="26" t="s">
        <v>3</v>
      </c>
      <c r="C19" s="26" t="s">
        <v>4</v>
      </c>
      <c r="D19" s="26" t="s">
        <v>5</v>
      </c>
      <c r="E19" s="27" t="s">
        <v>6</v>
      </c>
      <c r="F19" s="27" t="s">
        <v>7</v>
      </c>
      <c r="G19" s="28" t="s">
        <v>8</v>
      </c>
      <c r="H19" s="27" t="s">
        <v>9</v>
      </c>
      <c r="I19" s="29" t="s">
        <v>10</v>
      </c>
      <c r="J19" s="30" t="s">
        <v>11</v>
      </c>
      <c r="GJ19" s="23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5"/>
      <c r="IQ19" s="25"/>
      <c r="IR19" s="25"/>
      <c r="IS19" s="25"/>
      <c r="IT19" s="25"/>
      <c r="IU19" s="25"/>
      <c r="IV19" s="25"/>
    </row>
    <row r="20" spans="1:256" ht="56.25">
      <c r="A20" s="31">
        <v>1</v>
      </c>
      <c r="B20" s="70" t="s">
        <v>29</v>
      </c>
      <c r="C20" s="70" t="s">
        <v>30</v>
      </c>
      <c r="D20" s="71">
        <v>1000</v>
      </c>
      <c r="E20" s="34"/>
      <c r="F20" s="34">
        <f aca="true" t="shared" si="2" ref="F20:F23">D20*E20</f>
        <v>0</v>
      </c>
      <c r="G20" s="35"/>
      <c r="H20" s="34">
        <f aca="true" t="shared" si="3" ref="H20:H23">F20+(F20*G20/100)</f>
        <v>0</v>
      </c>
      <c r="I20" s="37"/>
      <c r="J20" s="37"/>
      <c r="GJ20" s="23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5"/>
      <c r="IQ20" s="25"/>
      <c r="IR20" s="25"/>
      <c r="IS20" s="25"/>
      <c r="IT20" s="25"/>
      <c r="IU20" s="25"/>
      <c r="IV20" s="25"/>
    </row>
    <row r="21" spans="1:256" ht="74.25">
      <c r="A21" s="31">
        <v>2</v>
      </c>
      <c r="B21" s="32" t="s">
        <v>31</v>
      </c>
      <c r="C21" s="32" t="s">
        <v>30</v>
      </c>
      <c r="D21" s="33">
        <v>200</v>
      </c>
      <c r="E21" s="34"/>
      <c r="F21" s="34">
        <f t="shared" si="2"/>
        <v>0</v>
      </c>
      <c r="G21" s="35"/>
      <c r="H21" s="34">
        <f t="shared" si="3"/>
        <v>0</v>
      </c>
      <c r="I21" s="37"/>
      <c r="J21" s="37"/>
      <c r="GJ21" s="23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5"/>
      <c r="IQ21" s="25"/>
      <c r="IR21" s="25"/>
      <c r="IS21" s="25"/>
      <c r="IT21" s="25"/>
      <c r="IU21" s="25"/>
      <c r="IV21" s="25"/>
    </row>
    <row r="22" spans="1:256" ht="62.25" customHeight="1">
      <c r="A22" s="31">
        <v>3</v>
      </c>
      <c r="B22" s="32" t="s">
        <v>32</v>
      </c>
      <c r="C22" s="32" t="s">
        <v>13</v>
      </c>
      <c r="D22" s="33">
        <v>4000</v>
      </c>
      <c r="E22" s="34"/>
      <c r="F22" s="34">
        <f t="shared" si="2"/>
        <v>0</v>
      </c>
      <c r="G22" s="35"/>
      <c r="H22" s="34">
        <f t="shared" si="3"/>
        <v>0</v>
      </c>
      <c r="I22" s="37"/>
      <c r="J22" s="37"/>
      <c r="GJ22" s="23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5"/>
      <c r="IQ22" s="25"/>
      <c r="IR22" s="25"/>
      <c r="IS22" s="25"/>
      <c r="IT22" s="25"/>
      <c r="IU22" s="25"/>
      <c r="IV22" s="25"/>
    </row>
    <row r="23" spans="1:256" ht="47.25">
      <c r="A23" s="31">
        <v>4</v>
      </c>
      <c r="B23" s="32" t="s">
        <v>33</v>
      </c>
      <c r="C23" s="32" t="s">
        <v>13</v>
      </c>
      <c r="D23" s="33">
        <v>6500</v>
      </c>
      <c r="E23" s="34"/>
      <c r="F23" s="34">
        <f t="shared" si="2"/>
        <v>0</v>
      </c>
      <c r="G23" s="35"/>
      <c r="H23" s="34">
        <f t="shared" si="3"/>
        <v>0</v>
      </c>
      <c r="I23" s="37"/>
      <c r="J23" s="37"/>
      <c r="GJ23" s="23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5"/>
      <c r="IQ23" s="25"/>
      <c r="IR23" s="25"/>
      <c r="IS23" s="25"/>
      <c r="IT23" s="25"/>
      <c r="IU23" s="25"/>
      <c r="IV23" s="25"/>
    </row>
    <row r="24" spans="1:256" ht="27" customHeight="1">
      <c r="A24" s="72" t="s">
        <v>34</v>
      </c>
      <c r="B24" s="72"/>
      <c r="C24" s="72"/>
      <c r="D24" s="72"/>
      <c r="E24" s="72"/>
      <c r="F24" s="73">
        <f>SUM(F20:F23)</f>
        <v>0</v>
      </c>
      <c r="G24" s="74"/>
      <c r="H24" s="73">
        <f>SUM(H20:H23)</f>
        <v>0</v>
      </c>
      <c r="I24" s="75"/>
      <c r="J24" s="75"/>
      <c r="GJ24" s="23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5"/>
      <c r="IQ24" s="25"/>
      <c r="IR24" s="25"/>
      <c r="IS24" s="25"/>
      <c r="IT24" s="25"/>
      <c r="IU24" s="25"/>
      <c r="IV24" s="25"/>
    </row>
    <row r="25" spans="1:9" ht="27" customHeight="1">
      <c r="A25" s="46"/>
      <c r="B25" s="76"/>
      <c r="C25" s="76"/>
      <c r="D25" s="76"/>
      <c r="E25" s="76"/>
      <c r="F25" s="76"/>
      <c r="G25" s="77"/>
      <c r="H25" s="78"/>
      <c r="I25" s="6"/>
    </row>
    <row r="26" spans="1:256" ht="27.75" customHeight="1">
      <c r="A26" s="79" t="s">
        <v>35</v>
      </c>
      <c r="B26" s="79"/>
      <c r="C26" s="79"/>
      <c r="D26" s="79"/>
      <c r="E26" s="79"/>
      <c r="F26" s="79"/>
      <c r="G26" s="79"/>
      <c r="H26" s="79"/>
      <c r="I26" s="79"/>
      <c r="J26" s="79"/>
      <c r="K26" s="69"/>
      <c r="L26" s="69"/>
      <c r="M26" s="69"/>
      <c r="GJ26" s="23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5"/>
      <c r="IQ26" s="25"/>
      <c r="IR26" s="25"/>
      <c r="IS26" s="25"/>
      <c r="IT26" s="25"/>
      <c r="IU26" s="25"/>
      <c r="IV26" s="25"/>
    </row>
    <row r="27" spans="1:256" ht="44.25" customHeight="1">
      <c r="A27" s="80" t="s">
        <v>2</v>
      </c>
      <c r="B27" s="80" t="s">
        <v>3</v>
      </c>
      <c r="C27" s="80" t="s">
        <v>4</v>
      </c>
      <c r="D27" s="80" t="s">
        <v>5</v>
      </c>
      <c r="E27" s="81" t="s">
        <v>21</v>
      </c>
      <c r="F27" s="81" t="s">
        <v>22</v>
      </c>
      <c r="G27" s="82" t="s">
        <v>8</v>
      </c>
      <c r="H27" s="81" t="s">
        <v>23</v>
      </c>
      <c r="I27" s="81" t="s">
        <v>10</v>
      </c>
      <c r="J27" s="80" t="s">
        <v>24</v>
      </c>
      <c r="K27" s="83"/>
      <c r="GJ27" s="23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5"/>
      <c r="IQ27" s="25"/>
      <c r="IR27" s="25"/>
      <c r="IS27" s="25"/>
      <c r="IT27" s="25"/>
      <c r="IU27" s="25"/>
      <c r="IV27" s="25"/>
    </row>
    <row r="28" spans="1:256" ht="38.25">
      <c r="A28" s="51">
        <v>1</v>
      </c>
      <c r="B28" s="84" t="s">
        <v>36</v>
      </c>
      <c r="C28" s="84" t="s">
        <v>13</v>
      </c>
      <c r="D28" s="85">
        <v>6200</v>
      </c>
      <c r="E28" s="86"/>
      <c r="F28" s="87">
        <f aca="true" t="shared" si="4" ref="F28:F31">D28*E28</f>
        <v>0</v>
      </c>
      <c r="G28" s="88"/>
      <c r="H28" s="87">
        <f aca="true" t="shared" si="5" ref="H28:H31">F28+(F28*G28/100)</f>
        <v>0</v>
      </c>
      <c r="I28" s="89"/>
      <c r="J28" s="89"/>
      <c r="GJ28" s="23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5"/>
      <c r="IQ28" s="25"/>
      <c r="IR28" s="25"/>
      <c r="IS28" s="25"/>
      <c r="IT28" s="25"/>
      <c r="IU28" s="25"/>
      <c r="IV28" s="25"/>
    </row>
    <row r="29" spans="1:256" ht="47.25">
      <c r="A29" s="51">
        <v>2</v>
      </c>
      <c r="B29" s="90" t="s">
        <v>37</v>
      </c>
      <c r="C29" s="84" t="s">
        <v>13</v>
      </c>
      <c r="D29" s="85">
        <v>100</v>
      </c>
      <c r="E29" s="86"/>
      <c r="F29" s="87">
        <f t="shared" si="4"/>
        <v>0</v>
      </c>
      <c r="G29" s="88"/>
      <c r="H29" s="87">
        <f t="shared" si="5"/>
        <v>0</v>
      </c>
      <c r="I29" s="89"/>
      <c r="J29" s="89"/>
      <c r="GJ29" s="23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5"/>
      <c r="IQ29" s="25"/>
      <c r="IR29" s="25"/>
      <c r="IS29" s="25"/>
      <c r="IT29" s="25"/>
      <c r="IU29" s="25"/>
      <c r="IV29" s="25"/>
    </row>
    <row r="30" spans="1:256" ht="38.25">
      <c r="A30" s="51">
        <v>3</v>
      </c>
      <c r="B30" s="84" t="s">
        <v>38</v>
      </c>
      <c r="C30" s="91" t="s">
        <v>13</v>
      </c>
      <c r="D30" s="51">
        <v>100</v>
      </c>
      <c r="E30" s="87"/>
      <c r="F30" s="87">
        <f t="shared" si="4"/>
        <v>0</v>
      </c>
      <c r="G30" s="92"/>
      <c r="H30" s="87">
        <f t="shared" si="5"/>
        <v>0</v>
      </c>
      <c r="I30" s="89"/>
      <c r="J30" s="89"/>
      <c r="GJ30" s="23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5"/>
      <c r="IQ30" s="25"/>
      <c r="IR30" s="25"/>
      <c r="IS30" s="25"/>
      <c r="IT30" s="25"/>
      <c r="IU30" s="25"/>
      <c r="IV30" s="25"/>
    </row>
    <row r="31" spans="1:256" ht="31.5" customHeight="1">
      <c r="A31" s="51">
        <v>4</v>
      </c>
      <c r="B31" s="84" t="s">
        <v>39</v>
      </c>
      <c r="C31" s="84" t="s">
        <v>13</v>
      </c>
      <c r="D31" s="85">
        <v>20</v>
      </c>
      <c r="E31" s="86"/>
      <c r="F31" s="87">
        <f t="shared" si="4"/>
        <v>0</v>
      </c>
      <c r="G31" s="88"/>
      <c r="H31" s="87">
        <f t="shared" si="5"/>
        <v>0</v>
      </c>
      <c r="I31" s="89"/>
      <c r="J31" s="89"/>
      <c r="GJ31" s="23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5"/>
      <c r="IQ31" s="25"/>
      <c r="IR31" s="25"/>
      <c r="IS31" s="25"/>
      <c r="IT31" s="25"/>
      <c r="IU31" s="25"/>
      <c r="IV31" s="25"/>
    </row>
    <row r="32" spans="1:256" ht="27.75" customHeight="1">
      <c r="A32" s="72" t="s">
        <v>40</v>
      </c>
      <c r="B32" s="72"/>
      <c r="C32" s="72"/>
      <c r="D32" s="72"/>
      <c r="E32" s="72"/>
      <c r="F32" s="93">
        <f>SUM(F28:F31)</f>
        <v>0</v>
      </c>
      <c r="G32" s="94"/>
      <c r="H32" s="95">
        <f>SUM(H28:H31)</f>
        <v>0</v>
      </c>
      <c r="I32" s="96"/>
      <c r="J32" s="97"/>
      <c r="GJ32" s="23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5"/>
      <c r="IQ32" s="25"/>
      <c r="IR32" s="25"/>
      <c r="IS32" s="25"/>
      <c r="IT32" s="25"/>
      <c r="IU32" s="25"/>
      <c r="IV32" s="25"/>
    </row>
    <row r="33" spans="1:256" s="6" customFormat="1" ht="27.75" customHeight="1">
      <c r="A33" s="98"/>
      <c r="B33" s="99"/>
      <c r="C33" s="98"/>
      <c r="D33" s="98"/>
      <c r="E33" s="100"/>
      <c r="F33" s="100"/>
      <c r="G33" s="101"/>
      <c r="H33" s="100"/>
      <c r="GJ33" s="23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5"/>
      <c r="IQ33" s="25"/>
      <c r="IR33" s="25"/>
      <c r="IS33" s="25"/>
      <c r="IT33" s="25"/>
      <c r="IU33" s="25"/>
      <c r="IV33" s="25"/>
    </row>
    <row r="34" spans="1:256" ht="27.75" customHeight="1">
      <c r="A34" s="48" t="s">
        <v>41</v>
      </c>
      <c r="B34" s="48"/>
      <c r="C34" s="48"/>
      <c r="D34" s="48"/>
      <c r="E34" s="48"/>
      <c r="F34" s="48"/>
      <c r="G34" s="48"/>
      <c r="H34" s="48"/>
      <c r="I34" s="48"/>
      <c r="J34" s="48"/>
      <c r="K34" s="102"/>
      <c r="GJ34" s="23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5"/>
      <c r="IQ34" s="25"/>
      <c r="IR34" s="25"/>
      <c r="IS34" s="25"/>
      <c r="IT34" s="25"/>
      <c r="IU34" s="25"/>
      <c r="IV34" s="25"/>
    </row>
    <row r="35" spans="1:256" ht="43.5" customHeight="1">
      <c r="A35" s="103" t="s">
        <v>2</v>
      </c>
      <c r="B35" s="103" t="s">
        <v>3</v>
      </c>
      <c r="C35" s="103" t="s">
        <v>4</v>
      </c>
      <c r="D35" s="103" t="s">
        <v>5</v>
      </c>
      <c r="E35" s="104" t="s">
        <v>21</v>
      </c>
      <c r="F35" s="104" t="s">
        <v>22</v>
      </c>
      <c r="G35" s="105" t="s">
        <v>8</v>
      </c>
      <c r="H35" s="104" t="s">
        <v>23</v>
      </c>
      <c r="I35" s="104" t="s">
        <v>10</v>
      </c>
      <c r="J35" s="103" t="s">
        <v>24</v>
      </c>
      <c r="GJ35" s="23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5"/>
      <c r="IQ35" s="25"/>
      <c r="IR35" s="25"/>
      <c r="IS35" s="25"/>
      <c r="IT35" s="25"/>
      <c r="IU35" s="25"/>
      <c r="IV35" s="25"/>
    </row>
    <row r="36" spans="1:256" ht="38.25">
      <c r="A36" s="106">
        <v>1</v>
      </c>
      <c r="B36" s="107" t="s">
        <v>42</v>
      </c>
      <c r="C36" s="51" t="s">
        <v>43</v>
      </c>
      <c r="D36" s="53">
        <v>4</v>
      </c>
      <c r="E36" s="108"/>
      <c r="F36" s="108">
        <f aca="true" t="shared" si="6" ref="F36:F37">D36*E36</f>
        <v>0</v>
      </c>
      <c r="G36" s="109"/>
      <c r="H36" s="108">
        <f aca="true" t="shared" si="7" ref="H36:H37">F36+(F36*G36/100)</f>
        <v>0</v>
      </c>
      <c r="I36" s="110"/>
      <c r="J36" s="110"/>
      <c r="GJ36" s="23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5"/>
      <c r="IQ36" s="25"/>
      <c r="IR36" s="25"/>
      <c r="IS36" s="25"/>
      <c r="IT36" s="25"/>
      <c r="IU36" s="25"/>
      <c r="IV36" s="25"/>
    </row>
    <row r="37" spans="1:256" ht="38.25">
      <c r="A37" s="106">
        <v>2</v>
      </c>
      <c r="B37" s="107" t="s">
        <v>44</v>
      </c>
      <c r="C37" s="51" t="s">
        <v>43</v>
      </c>
      <c r="D37" s="53">
        <v>2</v>
      </c>
      <c r="E37" s="108"/>
      <c r="F37" s="108">
        <f t="shared" si="6"/>
        <v>0</v>
      </c>
      <c r="G37" s="109"/>
      <c r="H37" s="108">
        <f t="shared" si="7"/>
        <v>0</v>
      </c>
      <c r="I37" s="110"/>
      <c r="J37" s="110"/>
      <c r="GJ37" s="23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5"/>
      <c r="IQ37" s="25"/>
      <c r="IR37" s="25"/>
      <c r="IS37" s="25"/>
      <c r="IT37" s="25"/>
      <c r="IU37" s="25"/>
      <c r="IV37" s="25"/>
    </row>
    <row r="38" spans="1:256" ht="27.75" customHeight="1">
      <c r="A38" s="57" t="s">
        <v>45</v>
      </c>
      <c r="B38" s="57" t="s">
        <v>46</v>
      </c>
      <c r="C38" s="57"/>
      <c r="D38" s="57"/>
      <c r="E38" s="57"/>
      <c r="F38" s="58">
        <f>SUM(F36:F37)</f>
        <v>0</v>
      </c>
      <c r="G38" s="59"/>
      <c r="H38" s="60">
        <f>SUM(H36:H37)</f>
        <v>0</v>
      </c>
      <c r="I38" s="61"/>
      <c r="J38" s="111"/>
      <c r="GJ38" s="23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5"/>
      <c r="IQ38" s="25"/>
      <c r="IR38" s="25"/>
      <c r="IS38" s="25"/>
      <c r="IT38" s="25"/>
      <c r="IU38" s="25"/>
      <c r="IV38" s="25"/>
    </row>
    <row r="39" spans="1:9" ht="27.75" customHeight="1">
      <c r="A39" s="63"/>
      <c r="B39" s="64"/>
      <c r="C39" s="63"/>
      <c r="D39" s="63"/>
      <c r="E39" s="65"/>
      <c r="F39" s="65"/>
      <c r="G39" s="66"/>
      <c r="H39" s="65"/>
      <c r="I39" s="67"/>
    </row>
    <row r="40" spans="1:11" ht="27.75" customHeight="1">
      <c r="A40" s="112" t="s">
        <v>47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02"/>
    </row>
    <row r="41" spans="1:10" ht="43.5" customHeight="1">
      <c r="A41" s="113" t="s">
        <v>2</v>
      </c>
      <c r="B41" s="113" t="s">
        <v>3</v>
      </c>
      <c r="C41" s="113" t="s">
        <v>4</v>
      </c>
      <c r="D41" s="113" t="s">
        <v>5</v>
      </c>
      <c r="E41" s="114" t="s">
        <v>21</v>
      </c>
      <c r="F41" s="114" t="s">
        <v>22</v>
      </c>
      <c r="G41" s="115" t="s">
        <v>8</v>
      </c>
      <c r="H41" s="114" t="s">
        <v>23</v>
      </c>
      <c r="I41" s="114" t="s">
        <v>10</v>
      </c>
      <c r="J41" s="113" t="s">
        <v>24</v>
      </c>
    </row>
    <row r="42" spans="1:10" ht="56.25">
      <c r="A42" s="116">
        <v>1</v>
      </c>
      <c r="B42" s="117" t="s">
        <v>48</v>
      </c>
      <c r="C42" s="118" t="s">
        <v>26</v>
      </c>
      <c r="D42" s="119">
        <v>40</v>
      </c>
      <c r="E42" s="120"/>
      <c r="F42" s="121">
        <f>D42*E42</f>
        <v>0</v>
      </c>
      <c r="G42" s="122"/>
      <c r="H42" s="121">
        <f>F42+(F42*G42/100)</f>
        <v>0</v>
      </c>
      <c r="I42" s="123"/>
      <c r="J42" s="124"/>
    </row>
    <row r="43" spans="1:10" ht="27.75" customHeight="1">
      <c r="A43" s="72" t="s">
        <v>49</v>
      </c>
      <c r="B43" s="72"/>
      <c r="C43" s="72"/>
      <c r="D43" s="72"/>
      <c r="E43" s="72"/>
      <c r="F43" s="125">
        <f>SUM(F42:F42)</f>
        <v>0</v>
      </c>
      <c r="G43" s="126"/>
      <c r="H43" s="127">
        <f>SUM(H42:H42)</f>
        <v>0</v>
      </c>
      <c r="I43" s="128"/>
      <c r="J43" s="97"/>
    </row>
    <row r="44" spans="1:9" ht="27.75" customHeight="1">
      <c r="A44" s="63"/>
      <c r="B44" s="64"/>
      <c r="C44" s="63"/>
      <c r="D44" s="63"/>
      <c r="E44" s="65"/>
      <c r="F44" s="65"/>
      <c r="G44" s="66"/>
      <c r="H44" s="65"/>
      <c r="I44" s="67"/>
    </row>
    <row r="45" spans="1:10" ht="27.75" customHeight="1">
      <c r="A45" s="112" t="s">
        <v>50</v>
      </c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42" customHeight="1">
      <c r="A46" s="113" t="s">
        <v>2</v>
      </c>
      <c r="B46" s="113" t="s">
        <v>3</v>
      </c>
      <c r="C46" s="113" t="s">
        <v>4</v>
      </c>
      <c r="D46" s="113" t="s">
        <v>5</v>
      </c>
      <c r="E46" s="114" t="s">
        <v>21</v>
      </c>
      <c r="F46" s="114" t="s">
        <v>22</v>
      </c>
      <c r="G46" s="115" t="s">
        <v>8</v>
      </c>
      <c r="H46" s="114" t="s">
        <v>23</v>
      </c>
      <c r="I46" s="114" t="s">
        <v>10</v>
      </c>
      <c r="J46" s="113" t="s">
        <v>24</v>
      </c>
    </row>
    <row r="47" spans="1:10" ht="68.25" customHeight="1">
      <c r="A47" s="116">
        <v>1</v>
      </c>
      <c r="B47" s="107" t="s">
        <v>51</v>
      </c>
      <c r="C47" s="51" t="s">
        <v>52</v>
      </c>
      <c r="D47" s="53">
        <v>500</v>
      </c>
      <c r="E47" s="108"/>
      <c r="F47" s="108">
        <f>D47*E47</f>
        <v>0</v>
      </c>
      <c r="G47" s="129"/>
      <c r="H47" s="108">
        <f>F47+(F47*G47/100)</f>
        <v>0</v>
      </c>
      <c r="I47" s="37"/>
      <c r="J47" s="130"/>
    </row>
    <row r="48" spans="1:10" ht="27.75" customHeight="1">
      <c r="A48" s="72" t="s">
        <v>53</v>
      </c>
      <c r="B48" s="72"/>
      <c r="C48" s="72"/>
      <c r="D48" s="72"/>
      <c r="E48" s="72"/>
      <c r="F48" s="125">
        <f>SUM(F47:F47)</f>
        <v>0</v>
      </c>
      <c r="G48" s="126"/>
      <c r="H48" s="127">
        <f>SUM(H47:H47)</f>
        <v>0</v>
      </c>
      <c r="I48" s="128"/>
      <c r="J48" s="97"/>
    </row>
    <row r="49" spans="1:9" ht="27.75" customHeight="1">
      <c r="A49" s="63"/>
      <c r="B49" s="64"/>
      <c r="C49" s="63"/>
      <c r="D49" s="63"/>
      <c r="E49" s="65"/>
      <c r="F49" s="65"/>
      <c r="G49" s="66"/>
      <c r="H49" s="65"/>
      <c r="I49" s="67"/>
    </row>
    <row r="50" spans="1:10" ht="16.5">
      <c r="A50" s="63"/>
      <c r="B50" s="131" t="s">
        <v>54</v>
      </c>
      <c r="C50" s="131"/>
      <c r="D50" s="132"/>
      <c r="E50" s="63"/>
      <c r="F50" s="65"/>
      <c r="G50" s="65"/>
      <c r="H50" s="66"/>
      <c r="I50" s="65"/>
      <c r="J50" s="67"/>
    </row>
    <row r="51" spans="1:10" ht="14.25" customHeight="1">
      <c r="A51" s="63"/>
      <c r="B51" s="63"/>
      <c r="C51"/>
      <c r="D51"/>
      <c r="E51" s="133" t="s">
        <v>55</v>
      </c>
      <c r="F51" s="133"/>
      <c r="G51" s="133"/>
      <c r="H51" s="133"/>
      <c r="I51" s="133"/>
      <c r="J51" s="133"/>
    </row>
    <row r="52" spans="1:10" ht="14.25">
      <c r="A52" s="63"/>
      <c r="B52" s="63"/>
      <c r="C52"/>
      <c r="D52"/>
      <c r="E52" s="133"/>
      <c r="F52" s="133"/>
      <c r="G52" s="133"/>
      <c r="H52" s="133"/>
      <c r="I52" s="133"/>
      <c r="J52" s="133"/>
    </row>
    <row r="53" spans="1:9" ht="14.25">
      <c r="A53" s="63"/>
      <c r="B53" s="64"/>
      <c r="C53" s="63"/>
      <c r="D53" s="63"/>
      <c r="E53" s="65"/>
      <c r="F53" s="65"/>
      <c r="G53" s="66"/>
      <c r="H53" s="65"/>
      <c r="I53" s="67"/>
    </row>
    <row r="54" spans="1:9" ht="14.25">
      <c r="A54" s="63"/>
      <c r="B54" s="64"/>
      <c r="C54" s="63"/>
      <c r="D54" s="63"/>
      <c r="E54" s="65"/>
      <c r="F54" s="65"/>
      <c r="G54" s="66"/>
      <c r="H54" s="65"/>
      <c r="I54" s="67"/>
    </row>
    <row r="55" spans="1:9" ht="14.25">
      <c r="A55" s="63"/>
      <c r="B55" s="64"/>
      <c r="C55" s="63"/>
      <c r="D55" s="63"/>
      <c r="E55" s="65"/>
      <c r="F55" s="65"/>
      <c r="G55" s="66"/>
      <c r="H55" s="65"/>
      <c r="I55" s="67"/>
    </row>
    <row r="56" spans="1:9" ht="14.25">
      <c r="A56" s="63"/>
      <c r="B56" s="64"/>
      <c r="C56" s="63"/>
      <c r="D56" s="63"/>
      <c r="E56" s="65"/>
      <c r="F56" s="65"/>
      <c r="G56" s="66"/>
      <c r="H56" s="65"/>
      <c r="I56" s="67"/>
    </row>
    <row r="57" spans="1:9" ht="14.25">
      <c r="A57" s="63"/>
      <c r="B57" s="64"/>
      <c r="C57" s="63"/>
      <c r="D57" s="63"/>
      <c r="E57" s="65"/>
      <c r="F57" s="65"/>
      <c r="G57" s="66"/>
      <c r="H57" s="65"/>
      <c r="I57" s="67"/>
    </row>
    <row r="58" spans="1:9" ht="14.25">
      <c r="A58" s="63"/>
      <c r="B58" s="64"/>
      <c r="C58" s="63"/>
      <c r="D58" s="63"/>
      <c r="E58" s="65"/>
      <c r="F58" s="65"/>
      <c r="G58" s="66"/>
      <c r="H58" s="65"/>
      <c r="I58" s="67"/>
    </row>
    <row r="59" spans="1:9" ht="14.25">
      <c r="A59" s="63"/>
      <c r="B59" s="64"/>
      <c r="C59" s="63"/>
      <c r="D59" s="63"/>
      <c r="E59" s="65"/>
      <c r="F59" s="65"/>
      <c r="G59" s="66"/>
      <c r="H59" s="65"/>
      <c r="I59" s="67"/>
    </row>
    <row r="60" spans="1:9" ht="14.25">
      <c r="A60" s="63"/>
      <c r="B60" s="64"/>
      <c r="C60" s="63"/>
      <c r="D60" s="63"/>
      <c r="E60" s="65"/>
      <c r="F60" s="65"/>
      <c r="G60" s="66"/>
      <c r="H60" s="65"/>
      <c r="I60" s="67"/>
    </row>
    <row r="61" spans="1:9" ht="14.25">
      <c r="A61" s="63"/>
      <c r="B61" s="64"/>
      <c r="C61" s="63"/>
      <c r="D61" s="63"/>
      <c r="E61" s="65"/>
      <c r="F61" s="65"/>
      <c r="G61" s="66"/>
      <c r="H61" s="65"/>
      <c r="I61" s="67"/>
    </row>
    <row r="62" spans="1:9" ht="14.25">
      <c r="A62" s="63"/>
      <c r="B62" s="64"/>
      <c r="C62" s="63"/>
      <c r="D62" s="63"/>
      <c r="E62" s="65"/>
      <c r="F62" s="65"/>
      <c r="G62" s="66"/>
      <c r="H62" s="65"/>
      <c r="I62" s="67"/>
    </row>
    <row r="63" spans="1:9" ht="14.25">
      <c r="A63" s="63"/>
      <c r="B63" s="64"/>
      <c r="C63" s="63"/>
      <c r="D63" s="63"/>
      <c r="E63" s="65"/>
      <c r="F63" s="65"/>
      <c r="G63" s="66"/>
      <c r="H63" s="65"/>
      <c r="I63" s="67"/>
    </row>
    <row r="64" spans="1:9" ht="14.25">
      <c r="A64" s="63"/>
      <c r="B64" s="64"/>
      <c r="C64" s="63"/>
      <c r="D64" s="63"/>
      <c r="E64" s="65"/>
      <c r="F64" s="65"/>
      <c r="G64" s="66"/>
      <c r="H64" s="65"/>
      <c r="I64" s="67"/>
    </row>
    <row r="65" spans="1:9" ht="14.25">
      <c r="A65" s="63"/>
      <c r="B65" s="64"/>
      <c r="C65" s="63"/>
      <c r="D65" s="63"/>
      <c r="E65" s="65"/>
      <c r="F65" s="65"/>
      <c r="G65" s="66"/>
      <c r="H65" s="65"/>
      <c r="I65" s="67"/>
    </row>
    <row r="66" spans="1:9" ht="14.25">
      <c r="A66" s="63"/>
      <c r="B66" s="64"/>
      <c r="C66" s="63"/>
      <c r="D66" s="63"/>
      <c r="E66" s="65"/>
      <c r="F66" s="65"/>
      <c r="G66" s="66"/>
      <c r="H66" s="65"/>
      <c r="I66" s="67"/>
    </row>
    <row r="67" spans="1:9" ht="14.25">
      <c r="A67" s="63"/>
      <c r="B67" s="64"/>
      <c r="C67" s="63"/>
      <c r="D67" s="63"/>
      <c r="E67" s="65"/>
      <c r="F67" s="65"/>
      <c r="G67" s="66"/>
      <c r="H67" s="65"/>
      <c r="I67" s="67"/>
    </row>
    <row r="68" spans="1:9" ht="14.25">
      <c r="A68" s="63"/>
      <c r="B68" s="64"/>
      <c r="C68" s="63"/>
      <c r="D68" s="63"/>
      <c r="E68" s="65"/>
      <c r="F68" s="65"/>
      <c r="G68" s="66"/>
      <c r="H68" s="65"/>
      <c r="I68" s="67"/>
    </row>
    <row r="69" spans="1:9" ht="14.25">
      <c r="A69" s="63"/>
      <c r="B69" s="64"/>
      <c r="C69" s="63"/>
      <c r="D69" s="63"/>
      <c r="E69" s="65"/>
      <c r="F69" s="65"/>
      <c r="G69" s="66"/>
      <c r="H69" s="65"/>
      <c r="I69" s="67"/>
    </row>
    <row r="70" spans="1:9" ht="14.25">
      <c r="A70" s="63"/>
      <c r="B70" s="64"/>
      <c r="C70" s="63"/>
      <c r="D70" s="63"/>
      <c r="E70" s="65"/>
      <c r="F70" s="65"/>
      <c r="G70" s="66"/>
      <c r="H70" s="65"/>
      <c r="I70" s="67"/>
    </row>
    <row r="71" spans="1:9" ht="14.25">
      <c r="A71" s="63"/>
      <c r="B71" s="64"/>
      <c r="C71" s="63"/>
      <c r="D71" s="63"/>
      <c r="E71" s="65"/>
      <c r="F71" s="65"/>
      <c r="G71" s="66"/>
      <c r="H71" s="65"/>
      <c r="I71" s="67"/>
    </row>
    <row r="72" spans="1:9" ht="14.25">
      <c r="A72" s="63"/>
      <c r="B72" s="64"/>
      <c r="C72" s="63"/>
      <c r="D72" s="63"/>
      <c r="E72" s="65"/>
      <c r="F72" s="65"/>
      <c r="G72" s="66"/>
      <c r="H72" s="65"/>
      <c r="I72" s="67"/>
    </row>
    <row r="73" spans="1:9" ht="14.25">
      <c r="A73" s="63"/>
      <c r="B73" s="64"/>
      <c r="C73" s="63"/>
      <c r="D73" s="63"/>
      <c r="E73" s="65"/>
      <c r="F73" s="65"/>
      <c r="G73" s="66"/>
      <c r="H73" s="65"/>
      <c r="I73" s="67"/>
    </row>
    <row r="74" spans="1:9" ht="14.25">
      <c r="A74" s="63"/>
      <c r="B74" s="64"/>
      <c r="C74" s="63"/>
      <c r="D74" s="63"/>
      <c r="E74" s="65"/>
      <c r="F74" s="65"/>
      <c r="G74" s="66"/>
      <c r="H74" s="65"/>
      <c r="I74" s="67"/>
    </row>
    <row r="75" spans="1:9" ht="14.25">
      <c r="A75" s="63"/>
      <c r="B75" s="64"/>
      <c r="C75" s="63"/>
      <c r="D75" s="63"/>
      <c r="E75" s="65"/>
      <c r="F75" s="65"/>
      <c r="G75" s="66"/>
      <c r="H75" s="65"/>
      <c r="I75" s="67"/>
    </row>
    <row r="76" spans="1:9" ht="14.25">
      <c r="A76" s="63"/>
      <c r="B76" s="64"/>
      <c r="C76" s="63"/>
      <c r="D76" s="63"/>
      <c r="E76" s="65"/>
      <c r="F76" s="65"/>
      <c r="G76" s="66"/>
      <c r="H76" s="65"/>
      <c r="I76" s="67"/>
    </row>
    <row r="77" spans="1:9" ht="14.25">
      <c r="A77" s="63"/>
      <c r="B77" s="64"/>
      <c r="C77" s="63"/>
      <c r="D77" s="63"/>
      <c r="E77" s="65"/>
      <c r="F77" s="65"/>
      <c r="G77" s="66"/>
      <c r="H77" s="65"/>
      <c r="I77" s="67"/>
    </row>
    <row r="78" spans="1:9" ht="14.25">
      <c r="A78" s="63"/>
      <c r="B78" s="64"/>
      <c r="C78" s="63"/>
      <c r="D78" s="63"/>
      <c r="E78" s="65"/>
      <c r="F78" s="65"/>
      <c r="G78" s="66"/>
      <c r="H78" s="65"/>
      <c r="I78" s="67"/>
    </row>
    <row r="79" spans="1:9" ht="14.25">
      <c r="A79" s="63"/>
      <c r="B79" s="64"/>
      <c r="C79" s="63"/>
      <c r="D79" s="63"/>
      <c r="E79" s="65"/>
      <c r="F79" s="65"/>
      <c r="G79" s="66"/>
      <c r="H79" s="65"/>
      <c r="I79" s="67"/>
    </row>
    <row r="80" spans="1:9" ht="14.25">
      <c r="A80" s="63"/>
      <c r="B80" s="64"/>
      <c r="C80" s="63"/>
      <c r="D80" s="63"/>
      <c r="E80" s="65"/>
      <c r="F80" s="65"/>
      <c r="G80" s="66"/>
      <c r="H80" s="65"/>
      <c r="I80" s="67"/>
    </row>
    <row r="81" spans="1:9" ht="14.25">
      <c r="A81" s="63"/>
      <c r="B81" s="64"/>
      <c r="C81" s="63"/>
      <c r="D81" s="63"/>
      <c r="E81" s="65"/>
      <c r="F81" s="65"/>
      <c r="G81" s="66"/>
      <c r="H81" s="65"/>
      <c r="I81" s="67"/>
    </row>
    <row r="82" spans="1:9" ht="14.25">
      <c r="A82" s="63"/>
      <c r="B82" s="64"/>
      <c r="C82" s="63"/>
      <c r="D82" s="63"/>
      <c r="E82" s="65"/>
      <c r="F82" s="65"/>
      <c r="G82" s="66"/>
      <c r="H82" s="65"/>
      <c r="I82" s="67"/>
    </row>
    <row r="83" spans="1:9" ht="14.25">
      <c r="A83" s="63"/>
      <c r="B83" s="64"/>
      <c r="C83" s="63"/>
      <c r="D83" s="63"/>
      <c r="E83" s="65"/>
      <c r="F83" s="65"/>
      <c r="G83" s="66"/>
      <c r="H83" s="65"/>
      <c r="I83" s="67"/>
    </row>
    <row r="84" spans="1:9" ht="14.25">
      <c r="A84" s="63"/>
      <c r="B84" s="64"/>
      <c r="C84" s="63"/>
      <c r="D84" s="63"/>
      <c r="E84" s="65"/>
      <c r="F84" s="65"/>
      <c r="G84" s="66"/>
      <c r="H84" s="65"/>
      <c r="I84" s="67"/>
    </row>
    <row r="85" spans="1:9" ht="14.25">
      <c r="A85" s="63"/>
      <c r="B85" s="64"/>
      <c r="C85" s="63"/>
      <c r="D85" s="63"/>
      <c r="E85" s="65"/>
      <c r="F85" s="65"/>
      <c r="G85" s="66"/>
      <c r="H85" s="65"/>
      <c r="I85" s="67"/>
    </row>
    <row r="86" spans="1:9" ht="14.25">
      <c r="A86" s="63"/>
      <c r="B86" s="64"/>
      <c r="C86" s="63"/>
      <c r="D86" s="63"/>
      <c r="E86" s="65"/>
      <c r="F86" s="65"/>
      <c r="G86" s="66"/>
      <c r="H86" s="65"/>
      <c r="I86" s="67"/>
    </row>
    <row r="87" spans="1:9" ht="14.25">
      <c r="A87" s="63"/>
      <c r="B87" s="64"/>
      <c r="C87" s="63"/>
      <c r="D87" s="63"/>
      <c r="E87" s="65"/>
      <c r="F87" s="65"/>
      <c r="G87" s="66"/>
      <c r="H87" s="65"/>
      <c r="I87" s="67"/>
    </row>
    <row r="88" spans="1:9" ht="14.25">
      <c r="A88" s="63"/>
      <c r="B88" s="64"/>
      <c r="C88" s="63"/>
      <c r="D88" s="63"/>
      <c r="E88" s="65"/>
      <c r="F88" s="65"/>
      <c r="G88" s="66"/>
      <c r="H88" s="65"/>
      <c r="I88" s="67"/>
    </row>
    <row r="89" spans="1:9" ht="14.25">
      <c r="A89" s="63"/>
      <c r="B89" s="64"/>
      <c r="C89" s="63"/>
      <c r="D89" s="63"/>
      <c r="E89" s="65"/>
      <c r="F89" s="65"/>
      <c r="G89" s="66"/>
      <c r="H89" s="65"/>
      <c r="I89" s="67"/>
    </row>
    <row r="90" spans="1:9" ht="14.25">
      <c r="A90" s="63"/>
      <c r="B90" s="64"/>
      <c r="C90" s="63"/>
      <c r="D90" s="63"/>
      <c r="E90" s="65"/>
      <c r="F90" s="65"/>
      <c r="G90" s="66"/>
      <c r="H90" s="65"/>
      <c r="I90" s="67"/>
    </row>
    <row r="91" spans="1:9" ht="14.25">
      <c r="A91" s="63"/>
      <c r="B91" s="64"/>
      <c r="C91" s="63"/>
      <c r="D91" s="63"/>
      <c r="E91" s="65"/>
      <c r="F91" s="65"/>
      <c r="G91" s="66"/>
      <c r="H91" s="65"/>
      <c r="I91" s="67"/>
    </row>
    <row r="92" spans="1:9" ht="14.25">
      <c r="A92" s="63"/>
      <c r="B92" s="64"/>
      <c r="C92" s="63"/>
      <c r="D92" s="63"/>
      <c r="E92" s="65"/>
      <c r="F92" s="65"/>
      <c r="G92" s="66"/>
      <c r="H92" s="65"/>
      <c r="I92" s="67"/>
    </row>
  </sheetData>
  <sheetProtection selectLockedCells="1" selectUnlockedCells="1"/>
  <mergeCells count="21">
    <mergeCell ref="A1:J1"/>
    <mergeCell ref="A3:J3"/>
    <mergeCell ref="A11:E11"/>
    <mergeCell ref="A13:J13"/>
    <mergeCell ref="K13:N13"/>
    <mergeCell ref="A16:E16"/>
    <mergeCell ref="A18:J18"/>
    <mergeCell ref="K18:N18"/>
    <mergeCell ref="A24:E24"/>
    <mergeCell ref="B25:F25"/>
    <mergeCell ref="A26:J26"/>
    <mergeCell ref="K26:M26"/>
    <mergeCell ref="A32:E32"/>
    <mergeCell ref="A34:J34"/>
    <mergeCell ref="A38:E38"/>
    <mergeCell ref="A40:J40"/>
    <mergeCell ref="A43:E43"/>
    <mergeCell ref="A45:J45"/>
    <mergeCell ref="A48:E48"/>
    <mergeCell ref="B50:C50"/>
    <mergeCell ref="E51:J52"/>
  </mergeCells>
  <printOptions/>
  <pageMargins left="0.39375" right="0.3541666666666667" top="0.9840277777777778" bottom="0.59027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2022-06-02T07:19:55Z</cp:lastPrinted>
  <dcterms:created xsi:type="dcterms:W3CDTF">2012-09-07T12:26:47Z</dcterms:created>
  <dcterms:modified xsi:type="dcterms:W3CDTF">2024-01-25T10:26:54Z</dcterms:modified>
  <cp:category/>
  <cp:version/>
  <cp:contentType/>
  <cp:contentStatus/>
  <cp:revision>1286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