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04970\Przetargi\Przetarg relizacja\Kosztorysy_ofertowe\CAK_cz._2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1205_KO_ele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E17" i="33" l="1"/>
  <c r="E13" i="33"/>
  <c r="E12" i="33"/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/>
  <c r="G9" i="16" l="1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J122" i="17" s="1"/>
  <c r="G96" i="16"/>
  <c r="I96" i="16" s="1"/>
  <c r="I97" i="16"/>
  <c r="J122" i="16" s="1"/>
  <c r="H228" i="17"/>
  <c r="H229" i="17" s="1"/>
  <c r="H230" i="17" s="1"/>
  <c r="H228" i="16" l="1"/>
  <c r="H229" i="16" s="1"/>
  <c r="H230" i="16" s="1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<sst xmlns="http://schemas.openxmlformats.org/spreadsheetml/2006/main" count="2502" uniqueCount="342">
  <si>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</si>
  <si>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</si>
  <si>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</si>
  <si>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</si>
  <si>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</si>
  <si>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</si>
  <si>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</si>
  <si>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</si>
  <si>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</si>
  <si>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</si>
  <si>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</si>
  <si>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</si>
  <si>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</si>
  <si>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</si>
  <si>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</si>
  <si>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</si>
  <si>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</si>
  <si>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</si>
  <si>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</si>
  <si>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</si>
  <si>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</si>
  <si>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</si>
  <si>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</si>
  <si>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</si>
  <si>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</si>
  <si>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</si>
  <si>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</si>
  <si>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</si>
  <si>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</si>
  <si>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</si>
  <si>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</si>
  <si>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</si>
  <si>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</si>
  <si>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</si>
  <si>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</si>
  <si>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</si>
  <si>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</si>
  <si>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</si>
  <si>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</si>
  <si>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</si>
  <si>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</si>
  <si>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</si>
  <si>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</si>
  <si>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</si>
  <si>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</si>
  <si>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</si>
  <si>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</si>
  <si>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</si>
  <si>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</si>
  <si>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</si>
  <si>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</si>
  <si>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</si>
  <si>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</si>
  <si>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</si>
  <si>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</si>
  <si>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</si>
  <si>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</si>
  <si>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</si>
  <si>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</si>
  <si>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</si>
  <si>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</si>
  <si>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</si>
  <si>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</si>
  <si>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</si>
  <si>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</si>
  <si>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</si>
  <si>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</si>
  <si>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</si>
  <si>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</si>
  <si>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</si>
  <si>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</si>
  <si>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</si>
  <si>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</si>
  <si>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</si>
  <si>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</si>
  <si>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</si>
  <si>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</si>
  <si>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</si>
  <si>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</si>
  <si>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</si>
  <si>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</si>
  <si>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</si>
  <si>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</si>
  <si>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</si>
  <si>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</si>
  <si>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</si>
  <si>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</si>
  <si>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</si>
  <si>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</si>
  <si>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</si>
  <si>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</si>
  <si>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</si>
  <si>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</si>
  <si>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</si>
  <si>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</si>
  <si>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</si>
  <si>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</si>
  <si>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</si>
  <si>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</si>
  <si>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</si>
  <si>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</si>
  <si>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</si>
  <si>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</si>
  <si>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</si>
  <si>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</si>
  <si>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</si>
  <si>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</si>
  <si>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</si>
  <si>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</si>
  <si>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</si>
  <si>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</si>
  <si>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</si>
  <si>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</si>
  <si>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</si>
  <si>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</si>
  <si>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</si>
  <si>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</si>
  <si>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</si>
  <si>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</si>
  <si>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</si>
  <si>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</si>
  <si>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</si>
  <si>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</si>
  <si>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</si>
  <si>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</si>
  <si>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</si>
  <si>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</si>
  <si>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</si>
  <si>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</si>
  <si>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</si>
  <si>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</si>
  <si>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</si>
  <si>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</si>
  <si>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</si>
  <si>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</si>
  <si>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</si>
  <si>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</si>
  <si>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</si>
  <si>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</si>
  <si>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</si>
  <si>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</si>
  <si>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</si>
  <si>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</si>
  <si>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</si>
  <si>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</si>
  <si>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</si>
  <si>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</si>
  <si>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</si>
  <si>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</si>
  <si>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</si>
  <si>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</si>
  <si>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</si>
  <si>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</si>
  <si>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</si>
  <si>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</si>
  <si>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</si>
  <si>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</si>
  <si>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</si>
  <si>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</si>
  <si>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</si>
  <si>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</si>
  <si>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</si>
  <si>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</si>
  <si>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</si>
  <si>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</si>
  <si>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</si>
  <si>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</si>
  <si>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</si>
  <si>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</si>
  <si>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</si>
  <si>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</si>
  <si>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</si>
  <si>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</si>
  <si>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</si>
  <si>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</si>
  <si>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</si>
  <si>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</si>
  <si>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</si>
  <si>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</si>
  <si>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</si>
  <si>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</si>
  <si>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</si>
  <si>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</si>
  <si>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</si>
  <si>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</si>
  <si>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</si>
  <si>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</si>
  <si>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</si>
  <si>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</si>
  <si>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</si>
  <si>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</si>
  <si>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</si>
  <si>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</si>
  <si>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</si>
  <si>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</si>
  <si>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</si>
  <si>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</si>
  <si>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</si>
  <si>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</si>
  <si>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</si>
  <si>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</si>
  <si>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</si>
  <si>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</si>
  <si>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</si>
  <si>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</si>
  <si>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</si>
  <si>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</si>
  <si>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</si>
  <si>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</si>
  <si>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</si>
  <si>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</si>
  <si>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</si>
  <si>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</si>
  <si>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</si>
  <si>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</si>
  <si>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</si>
  <si>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</si>
  <si>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</si>
  <si>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</si>
  <si>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</si>
  <si>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</si>
  <si>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</si>
  <si>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</si>
  <si>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</si>
  <si>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</si>
  <si>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</si>
  <si>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</si>
  <si>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</si>
  <si>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</si>
  <si>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</si>
  <si>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</si>
  <si>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</si>
  <si>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</si>
  <si>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</si>
  <si>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</si>
  <si>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</si>
  <si>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</si>
  <si>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</si>
  <si>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</si>
  <si>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</si>
  <si>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</si>
  <si>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</si>
  <si>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</si>
  <si>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</si>
  <si>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</si>
  <si>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</si>
  <si>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</si>
  <si>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</si>
  <si>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</si>
  <si>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</si>
  <si>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</si>
  <si>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</si>
  <si>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</si>
  <si>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</si>
  <si>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</si>
  <si>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</si>
  <si>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</si>
  <si>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</si>
  <si>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</si>
  <si>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</si>
  <si>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</si>
  <si>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</si>
  <si>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</si>
  <si>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</si>
  <si>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</si>
  <si>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</si>
  <si>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</si>
  <si>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</si>
  <si>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</si>
  <si>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</si>
  <si>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</si>
  <si>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</si>
  <si>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</si>
  <si>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</si>
  <si>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</si>
  <si>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</si>
  <si>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</si>
  <si>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</si>
  <si>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</si>
  <si>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</si>
  <si>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</si>
  <si>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</si>
  <si>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</si>
  <si>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</si>
  <si>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</si>
  <si>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</si>
  <si>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</si>
  <si>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</si>
  <si>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</si>
  <si>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</si>
  <si>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</si>
  <si>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</si>
  <si>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</si>
  <si>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</si>
  <si>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</si>
  <si>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</si>
  <si>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</si>
  <si>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</si>
  <si>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</si>
  <si>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</si>
  <si>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</si>
  <si>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</si>
  <si>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</si>
  <si>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</si>
  <si>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</si>
  <si>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</si>
  <si>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</si>
  <si>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</si>
  <si>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CPV 4523200-2 ROBOTY POMOCNICZE W ZAKRESIE RUROCIĄGÓW I KABLI</t>
  </si>
  <si>
    <t>BUDOWA OŚWIETLENIA</t>
  </si>
  <si>
    <t>E-01.04.01</t>
  </si>
  <si>
    <t>Układanie w wykopie rur osłonowych typu SRS 110</t>
  </si>
  <si>
    <t>Wykonanie podsypki piaskowej na dnie rowu kablowego</t>
  </si>
  <si>
    <t>Zasypanie i zagęszczenie wykopu</t>
  </si>
  <si>
    <t>DEMONTAŻ ISTNIEJĄCYCH ELEMENTÓW OŚWIETLENIA</t>
  </si>
  <si>
    <t>Stawianie słupów oświetleniowych z demontażu. Ustawienie na wieńcu BF/200/190</t>
  </si>
  <si>
    <t>Demontaż istniejącego kabla YAKY 4x35mm2.</t>
  </si>
  <si>
    <t>Badania, pomiary</t>
  </si>
  <si>
    <t>PRZEBUDOWA OŚWIETLENIA DROGOWEGO</t>
  </si>
  <si>
    <t>Obsługa geodezyjna</t>
  </si>
  <si>
    <t>Kopanie rowów w gruncie kategorii III.  W obrębie stref SOD należy ująć prowadzenie robót ziemnych ręcznie/metodą air-spade</t>
  </si>
  <si>
    <t>Ułożenie foli ostrzegawczej z tworzywa sztucznego (kolor niebieski)</t>
  </si>
  <si>
    <t>Ułożenie uziomu poziomego FeZn 25x4 - w wykopie</t>
  </si>
  <si>
    <r>
      <t>Montaż wysięgnika z demontażu: stalowy 15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/1,5m/1 ramię</t>
    </r>
  </si>
  <si>
    <r>
      <t>Montaż wysięgnika z demontażu: stalowy 15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/1,5m/2 ramiona</t>
    </r>
  </si>
  <si>
    <r>
      <t>Montaż wysięgnika z demontażu: stalowy 15</t>
    </r>
    <r>
      <rPr>
        <sz val="11"/>
        <rFont val="Calibri"/>
        <family val="2"/>
        <charset val="238"/>
      </rPr>
      <t>°</t>
    </r>
    <r>
      <rPr>
        <sz val="11"/>
        <rFont val="Calibri"/>
        <family val="2"/>
        <charset val="238"/>
        <scheme val="minor"/>
      </rPr>
      <t>/1m/2 ramiona</t>
    </r>
  </si>
  <si>
    <t>Uszczelnienie systemowe rury PEHD 100mm</t>
  </si>
  <si>
    <t>Montaż oprawy oświetleniowej (TEOLED 1-48) z demontażu</t>
  </si>
  <si>
    <t>Montaż złącza IZK-4-1</t>
  </si>
  <si>
    <t>Montaż złącza IZK-4-2</t>
  </si>
  <si>
    <t>Montaż złącza IZK-4-3</t>
  </si>
  <si>
    <t>Montaż bezpiecznika topikowego D01 gG 4A</t>
  </si>
  <si>
    <t>Montaż palczatki 4-żyłowej SEH4/35-15/B</t>
  </si>
  <si>
    <t>Demontaż istniejących słupów z wysięgnikami i oprawami.</t>
  </si>
  <si>
    <t>Zarobienie i podłączenie kabla w istniejącym słupie nr 110/157</t>
  </si>
  <si>
    <t>Montaż przewodów do opraw kable YDY 3x2,5mm2 wraz z zaprasowaniem końcówek i podłączeniem</t>
  </si>
  <si>
    <t>Układanie i zaciąganie do rur kabli oświetleniowych typu YAKXS 4x35mm2</t>
  </si>
  <si>
    <t>Ułożenie uziomu poziomego FeZn 25x4 w rurze wtórnej DVR40 - w kapie chodnikowej (w rurze SRS110)</t>
  </si>
  <si>
    <t>Posadowienie fundamentów prafabrykowanych pod słupy oswietleniowe - F150/200 (materiał: dostawa TNT)</t>
  </si>
  <si>
    <t>Stawianie słupów oświetleniowych: Słup S-100PC-3 (materiał: dostawa TNT)</t>
  </si>
  <si>
    <t>Montaż wysięgnika: RW ST 1/1,5/15/60 (materiał: dostawa TNT)</t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</si>
  <si>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 ARMII KRAJOWEJ
w ramach zadania "Rowerem w obie strony po al. Armii Krajowej we Wrocławiu - część 2"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</si>
</sst>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2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8" fontId="18" fillId="0" borderId="0"/>
    <xf numFmtId="0" fontId="19" fillId="0" borderId="0"/>
    <xf numFmtId="0" fontId="22" fillId="0" borderId="0"/>
  </cellStyleXfs>
  <cellXfs count="212">
    <xf numFmtId="0" fontId="0" fillId="0" borderId="0" xfId="0"/>
    <xf numFmtId="0" fontId="9" fillId="0" borderId="0" xfId="0" applyFont="1"/>
    <xf numFmtId="0" fontId="2" fillId="0" borderId="0" xfId="0" applyFont="1"/>
    <xf numFmtId="2" fontId="9" fillId="0" borderId="0" xfId="0" applyNumberFormat="1" applyFont="1"/>
    <xf numFmtId="165" fontId="9" fillId="0" borderId="0" xfId="0" applyNumberFormat="1" applyFont="1"/>
    <xf numFmtId="0" fontId="7" fillId="0" borderId="0" xfId="0" applyFont="1" applyAlignment="1">
      <alignment horizontal="center" vertical="center"/>
    </xf>
    <xf numFmtId="2" fontId="2" fillId="0" borderId="0" xfId="0" applyNumberFormat="1" applyFont="1"/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1" fontId="5" fillId="2" borderId="2" xfId="0" applyNumberFormat="1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horizontal="center" vertical="center"/>
    </xf>
    <xf numFmtId="4" fontId="9" fillId="0" borderId="0" xfId="0" applyNumberFormat="1" applyFont="1"/>
    <xf numFmtId="1" fontId="3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top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3" fillId="4" borderId="10" xfId="0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 wrapText="1"/>
    </xf>
    <xf numFmtId="43" fontId="4" fillId="4" borderId="13" xfId="1" applyFont="1" applyFill="1" applyBorder="1" applyAlignment="1">
      <alignment horizontal="center" vertical="center"/>
    </xf>
    <xf numFmtId="43" fontId="3" fillId="4" borderId="14" xfId="1" applyFont="1" applyFill="1" applyBorder="1" applyAlignment="1">
      <alignment horizontal="center" vertical="center" wrapText="1"/>
    </xf>
    <xf numFmtId="43" fontId="3" fillId="0" borderId="13" xfId="1" applyFont="1" applyBorder="1" applyAlignment="1">
      <alignment horizontal="center" vertical="center"/>
    </xf>
    <xf numFmtId="43" fontId="3" fillId="0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0" borderId="15" xfId="1" applyFont="1" applyFill="1" applyBorder="1" applyAlignment="1">
      <alignment horizontal="center" vertical="center" wrapText="1"/>
    </xf>
    <xf numFmtId="43" fontId="3" fillId="0" borderId="15" xfId="1" applyFont="1" applyBorder="1" applyAlignment="1">
      <alignment horizontal="center" vertical="center"/>
    </xf>
    <xf numFmtId="43" fontId="3" fillId="2" borderId="13" xfId="1" applyFont="1" applyFill="1" applyBorder="1" applyAlignment="1">
      <alignment horizontal="center" vertical="center"/>
    </xf>
    <xf numFmtId="43" fontId="3" fillId="5" borderId="13" xfId="1" applyFont="1" applyFill="1" applyBorder="1" applyAlignment="1">
      <alignment horizontal="center" vertical="center" wrapText="1"/>
    </xf>
    <xf numFmtId="43" fontId="3" fillId="0" borderId="13" xfId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5" fillId="5" borderId="2" xfId="0" applyNumberFormat="1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left" vertical="center" wrapText="1"/>
    </xf>
    <xf numFmtId="1" fontId="5" fillId="0" borderId="12" xfId="0" applyNumberFormat="1" applyFont="1" applyFill="1" applyBorder="1" applyAlignment="1">
      <alignment horizontal="left" vertical="center" wrapText="1"/>
    </xf>
    <xf numFmtId="167" fontId="2" fillId="0" borderId="0" xfId="0" applyNumberFormat="1" applyFont="1"/>
    <xf numFmtId="166" fontId="2" fillId="0" borderId="0" xfId="0" applyNumberFormat="1" applyFont="1"/>
    <xf numFmtId="0" fontId="11" fillId="0" borderId="0" xfId="0" applyFont="1"/>
    <xf numFmtId="2" fontId="5" fillId="5" borderId="2" xfId="0" applyNumberFormat="1" applyFont="1" applyFill="1" applyBorder="1" applyAlignment="1">
      <alignment horizontal="right" vertical="center" wrapText="1"/>
    </xf>
    <xf numFmtId="1" fontId="3" fillId="5" borderId="2" xfId="0" applyNumberFormat="1" applyFont="1" applyFill="1" applyBorder="1" applyAlignment="1">
      <alignment horizontal="center" vertical="top" wrapText="1"/>
    </xf>
    <xf numFmtId="1" fontId="5" fillId="5" borderId="2" xfId="0" applyNumberFormat="1" applyFont="1" applyFill="1" applyBorder="1" applyAlignment="1">
      <alignment horizontal="left" vertical="center" wrapText="1"/>
    </xf>
    <xf numFmtId="0" fontId="2" fillId="5" borderId="0" xfId="0" applyFont="1" applyFill="1"/>
    <xf numFmtId="0" fontId="7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0" xfId="0" applyFont="1" applyFill="1"/>
    <xf numFmtId="0" fontId="9" fillId="5" borderId="0" xfId="0" applyFont="1" applyFill="1"/>
    <xf numFmtId="4" fontId="2" fillId="5" borderId="0" xfId="0" applyNumberFormat="1" applyFont="1" applyFill="1"/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top" wrapText="1"/>
    </xf>
    <xf numFmtId="2" fontId="3" fillId="0" borderId="13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2" fontId="3" fillId="4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left" vertical="center" wrapText="1"/>
    </xf>
    <xf numFmtId="2" fontId="5" fillId="5" borderId="24" xfId="0" applyNumberFormat="1" applyFont="1" applyFill="1" applyBorder="1" applyAlignment="1">
      <alignment vertical="center" wrapText="1"/>
    </xf>
    <xf numFmtId="2" fontId="3" fillId="5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7" borderId="2" xfId="2" applyFont="1" applyFill="1" applyBorder="1" applyAlignment="1">
      <alignment horizontal="center" vertical="center" wrapText="1"/>
    </xf>
    <xf numFmtId="43" fontId="14" fillId="7" borderId="2" xfId="1" applyFont="1" applyFill="1" applyBorder="1" applyAlignment="1">
      <alignment horizontal="center" vertical="center" wrapText="1"/>
    </xf>
    <xf numFmtId="2" fontId="14" fillId="8" borderId="2" xfId="0" applyNumberFormat="1" applyFont="1" applyFill="1" applyBorder="1" applyAlignment="1">
      <alignment horizontal="center" vertical="center"/>
    </xf>
    <xf numFmtId="0" fontId="14" fillId="7" borderId="2" xfId="2" applyFont="1" applyFill="1" applyBorder="1" applyAlignment="1">
      <alignment horizontal="center" vertical="center"/>
    </xf>
    <xf numFmtId="43" fontId="14" fillId="7" borderId="2" xfId="1" applyFont="1" applyFill="1" applyBorder="1" applyAlignment="1">
      <alignment horizontal="center" vertical="center"/>
    </xf>
    <xf numFmtId="0" fontId="20" fillId="10" borderId="2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49" fontId="26" fillId="8" borderId="2" xfId="0" applyNumberFormat="1" applyFont="1" applyFill="1" applyBorder="1" applyAlignment="1">
      <alignment horizontal="center" vertical="center" wrapText="1"/>
    </xf>
    <xf numFmtId="0" fontId="26" fillId="8" borderId="2" xfId="0" applyNumberFormat="1" applyFont="1" applyFill="1" applyBorder="1" applyAlignment="1">
      <alignment horizontal="center" vertical="center"/>
    </xf>
    <xf numFmtId="0" fontId="26" fillId="7" borderId="2" xfId="2" applyFont="1" applyFill="1" applyBorder="1" applyAlignment="1">
      <alignment horizontal="center" vertical="center"/>
    </xf>
    <xf numFmtId="2" fontId="1" fillId="5" borderId="2" xfId="0" applyNumberFormat="1" applyFont="1" applyFill="1" applyBorder="1" applyAlignment="1">
      <alignment horizontal="center" vertical="center"/>
    </xf>
    <xf numFmtId="2" fontId="20" fillId="5" borderId="2" xfId="0" applyNumberFormat="1" applyFont="1" applyFill="1" applyBorder="1" applyAlignment="1">
      <alignment horizontal="left" vertical="center" wrapText="1"/>
    </xf>
    <xf numFmtId="2" fontId="20" fillId="0" borderId="2" xfId="3" applyNumberFormat="1" applyFont="1" applyFill="1" applyBorder="1" applyAlignment="1">
      <alignment horizontal="center" vertical="center" wrapText="1"/>
    </xf>
    <xf numFmtId="0" fontId="15" fillId="7" borderId="2" xfId="0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25" fillId="9" borderId="2" xfId="0" applyFont="1" applyFill="1" applyBorder="1" applyAlignment="1">
      <alignment vertical="center" wrapText="1"/>
    </xf>
    <xf numFmtId="1" fontId="20" fillId="5" borderId="2" xfId="0" applyNumberFormat="1" applyFont="1" applyFill="1" applyBorder="1" applyAlignment="1">
      <alignment horizontal="center" vertical="center" wrapText="1"/>
    </xf>
    <xf numFmtId="1" fontId="15" fillId="7" borderId="2" xfId="0" applyNumberFormat="1" applyFont="1" applyFill="1" applyBorder="1" applyAlignment="1">
      <alignment horizontal="center" vertical="center" wrapText="1"/>
    </xf>
    <xf numFmtId="0" fontId="15" fillId="7" borderId="2" xfId="2" applyFont="1" applyFill="1" applyBorder="1" applyAlignment="1">
      <alignment horizontal="center" vertical="center"/>
    </xf>
    <xf numFmtId="0" fontId="14" fillId="8" borderId="2" xfId="0" applyFont="1" applyFill="1" applyBorder="1" applyAlignment="1">
      <alignment horizontal="center" vertical="center" wrapText="1"/>
    </xf>
    <xf numFmtId="2" fontId="20" fillId="5" borderId="2" xfId="0" applyNumberFormat="1" applyFont="1" applyFill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0" fontId="15" fillId="9" borderId="2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7" fillId="4" borderId="9" xfId="2" applyFont="1" applyFill="1" applyBorder="1" applyAlignment="1">
      <alignment horizontal="center" vertical="center"/>
    </xf>
    <xf numFmtId="0" fontId="7" fillId="4" borderId="12" xfId="2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4" fontId="7" fillId="4" borderId="4" xfId="2" applyNumberFormat="1" applyFont="1" applyFill="1" applyBorder="1" applyAlignment="1">
      <alignment horizontal="center" vertical="center"/>
    </xf>
    <xf numFmtId="4" fontId="7" fillId="4" borderId="15" xfId="2" applyNumberFormat="1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4" fontId="7" fillId="4" borderId="13" xfId="2" applyNumberFormat="1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center" vertical="center"/>
    </xf>
    <xf numFmtId="0" fontId="7" fillId="4" borderId="18" xfId="2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" fontId="7" fillId="4" borderId="5" xfId="2" applyNumberFormat="1" applyFont="1" applyFill="1" applyBorder="1" applyAlignment="1">
      <alignment horizontal="center" vertical="center"/>
    </xf>
    <xf numFmtId="4" fontId="7" fillId="4" borderId="19" xfId="2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8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/>
    <xf numFmtId="0" fontId="5" fillId="4" borderId="13" xfId="0" applyFont="1" applyFill="1" applyBorder="1" applyAlignment="1"/>
    <xf numFmtId="0" fontId="7" fillId="4" borderId="1" xfId="2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7" fillId="4" borderId="20" xfId="2" applyFont="1" applyFill="1" applyBorder="1" applyAlignment="1">
      <alignment horizontal="center" vertical="center"/>
    </xf>
    <xf numFmtId="0" fontId="7" fillId="4" borderId="22" xfId="2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15" fillId="7" borderId="2" xfId="2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4" fontId="15" fillId="7" borderId="2" xfId="2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/>
    </xf>
    <xf numFmtId="0" fontId="15" fillId="7" borderId="2" xfId="2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left" vertical="center" wrapText="1"/>
    </xf>
    <xf numFmtId="0" fontId="14" fillId="8" borderId="2" xfId="0" applyFont="1" applyFill="1" applyBorder="1" applyAlignment="1">
      <alignment horizontal="center" vertical="center" wrapText="1"/>
    </xf>
    <xf numFmtId="49" fontId="14" fillId="8" borderId="2" xfId="0" applyNumberFormat="1" applyFont="1" applyFill="1" applyBorder="1" applyAlignment="1">
      <alignment horizontal="center" vertical="center" wrapText="1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4" t="s">
        <v>20</v>
      </c>
      <c r="B2" s="185"/>
      <c r="C2" s="185" t="s">
        <v>66</v>
      </c>
      <c r="D2" s="185"/>
      <c r="E2" s="185"/>
      <c r="F2" s="186"/>
      <c r="G2" s="187"/>
      <c r="H2" s="188" t="s">
        <v>7</v>
      </c>
      <c r="I2" s="189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90" t="s">
        <v>21</v>
      </c>
      <c r="B3" s="191"/>
      <c r="C3" s="191" t="s">
        <v>18</v>
      </c>
      <c r="D3" s="191"/>
      <c r="E3" s="191"/>
      <c r="F3" s="176"/>
      <c r="G3" s="177"/>
      <c r="H3" s="192" t="s">
        <v>7</v>
      </c>
      <c r="I3" s="193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3" t="s">
        <v>22</v>
      </c>
      <c r="B4" s="174"/>
      <c r="C4" s="175" t="s">
        <v>9</v>
      </c>
      <c r="D4" s="175"/>
      <c r="E4" s="176"/>
      <c r="F4" s="176"/>
      <c r="G4" s="177"/>
      <c r="H4" s="178" t="s">
        <v>7</v>
      </c>
      <c r="I4" s="179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80" t="s">
        <v>4</v>
      </c>
      <c r="B5" s="181" t="s">
        <v>5</v>
      </c>
      <c r="C5" s="182" t="s">
        <v>8</v>
      </c>
      <c r="D5" s="182"/>
      <c r="E5" s="176"/>
      <c r="F5" s="182" t="s">
        <v>23</v>
      </c>
      <c r="G5" s="183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80"/>
      <c r="B6" s="181"/>
      <c r="C6" s="182"/>
      <c r="D6" s="182"/>
      <c r="E6" s="176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82">
        <v>3</v>
      </c>
      <c r="D7" s="182"/>
      <c r="E7" s="176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4" t="s">
        <v>37</v>
      </c>
      <c r="D8" s="194"/>
      <c r="E8" s="194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4" t="s">
        <v>113</v>
      </c>
      <c r="D9" s="164"/>
      <c r="E9" s="164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5" t="s">
        <v>67</v>
      </c>
      <c r="D13" s="165"/>
      <c r="E13" s="165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4" t="s">
        <v>68</v>
      </c>
      <c r="D14" s="164"/>
      <c r="E14" s="164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4" t="s">
        <v>69</v>
      </c>
      <c r="D15" s="164"/>
      <c r="E15" s="164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4" t="s">
        <v>253</v>
      </c>
      <c r="D16" s="164"/>
      <c r="E16" s="164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4" t="s">
        <v>70</v>
      </c>
      <c r="D19" s="164"/>
      <c r="E19" s="164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4" t="s">
        <v>71</v>
      </c>
      <c r="D20" s="164"/>
      <c r="E20" s="164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5" t="s">
        <v>58</v>
      </c>
      <c r="D21" s="165"/>
      <c r="E21" s="165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68" t="s">
        <v>250</v>
      </c>
      <c r="D22" s="169"/>
      <c r="E22" s="170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68" t="s">
        <v>82</v>
      </c>
      <c r="D31" s="169"/>
      <c r="E31" s="170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5" t="s">
        <v>74</v>
      </c>
      <c r="D42" s="165"/>
      <c r="E42" s="165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68" t="s">
        <v>92</v>
      </c>
      <c r="D43" s="169"/>
      <c r="E43" s="170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5" t="s">
        <v>99</v>
      </c>
      <c r="D44" s="165"/>
      <c r="E44" s="165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68" t="s">
        <v>236</v>
      </c>
      <c r="D45" s="169"/>
      <c r="E45" s="170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68" t="s">
        <v>238</v>
      </c>
      <c r="D46" s="169"/>
      <c r="E46" s="170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68" t="s">
        <v>237</v>
      </c>
      <c r="D47" s="169"/>
      <c r="E47" s="170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68" t="s">
        <v>95</v>
      </c>
      <c r="D50" s="169"/>
      <c r="E50" s="170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68" t="s">
        <v>94</v>
      </c>
      <c r="D51" s="169"/>
      <c r="E51" s="170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68" t="s">
        <v>274</v>
      </c>
      <c r="D52" s="169"/>
      <c r="E52" s="170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5" t="s">
        <v>59</v>
      </c>
      <c r="D53" s="165"/>
      <c r="E53" s="165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68" t="s">
        <v>60</v>
      </c>
      <c r="D54" s="169"/>
      <c r="E54" s="170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68" t="s">
        <v>61</v>
      </c>
      <c r="D55" s="169"/>
      <c r="E55" s="170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68" t="s">
        <v>62</v>
      </c>
      <c r="D56" s="169"/>
      <c r="E56" s="170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68" t="s">
        <v>63</v>
      </c>
      <c r="D57" s="169"/>
      <c r="E57" s="170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5" t="s">
        <v>65</v>
      </c>
      <c r="D59" s="165"/>
      <c r="E59" s="165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68" t="s">
        <v>102</v>
      </c>
      <c r="D60" s="169"/>
      <c r="E60" s="170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68" t="s">
        <v>103</v>
      </c>
      <c r="D61" s="169"/>
      <c r="E61" s="170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5" t="s">
        <v>106</v>
      </c>
      <c r="D62" s="165"/>
      <c r="E62" s="165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68" t="s">
        <v>108</v>
      </c>
      <c r="D63" s="169"/>
      <c r="E63" s="170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68" t="s">
        <v>107</v>
      </c>
      <c r="D64" s="169"/>
      <c r="E64" s="170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68" t="s">
        <v>109</v>
      </c>
      <c r="D65" s="169"/>
      <c r="E65" s="170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5" t="s">
        <v>64</v>
      </c>
      <c r="D66" s="165"/>
      <c r="E66" s="165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68" t="s">
        <v>114</v>
      </c>
      <c r="D67" s="169"/>
      <c r="E67" s="170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68" t="s">
        <v>115</v>
      </c>
      <c r="D68" s="169"/>
      <c r="E68" s="170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68" t="s">
        <v>116</v>
      </c>
      <c r="D69" s="169"/>
      <c r="E69" s="170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68" t="s">
        <v>117</v>
      </c>
      <c r="D70" s="169"/>
      <c r="E70" s="170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68" t="s">
        <v>118</v>
      </c>
      <c r="D71" s="169"/>
      <c r="E71" s="170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68" t="s">
        <v>120</v>
      </c>
      <c r="D72" s="169"/>
      <c r="E72" s="170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5" t="s">
        <v>98</v>
      </c>
      <c r="D73" s="165"/>
      <c r="E73" s="165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68" t="s">
        <v>209</v>
      </c>
      <c r="D74" s="169"/>
      <c r="E74" s="170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68" t="s">
        <v>119</v>
      </c>
      <c r="D75" s="169"/>
      <c r="E75" s="170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5" t="s">
        <v>139</v>
      </c>
      <c r="D77" s="165"/>
      <c r="E77" s="165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68" t="s">
        <v>275</v>
      </c>
      <c r="D78" s="171"/>
      <c r="E78" s="172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5" t="s">
        <v>52</v>
      </c>
      <c r="D80" s="165"/>
      <c r="E80" s="165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4" t="s">
        <v>247</v>
      </c>
      <c r="D81" s="164"/>
      <c r="E81" s="164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4" t="s">
        <v>234</v>
      </c>
      <c r="D82" s="164"/>
      <c r="E82" s="164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4" t="s">
        <v>235</v>
      </c>
      <c r="D83" s="164"/>
      <c r="E83" s="164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4" t="s">
        <v>49</v>
      </c>
      <c r="D94" s="164"/>
      <c r="E94" s="164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5" t="s">
        <v>48</v>
      </c>
      <c r="D95" s="165"/>
      <c r="E95" s="165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4" t="s">
        <v>46</v>
      </c>
      <c r="D96" s="164"/>
      <c r="E96" s="164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4" t="s">
        <v>143</v>
      </c>
      <c r="D97" s="164"/>
      <c r="E97" s="164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4" t="s">
        <v>137</v>
      </c>
      <c r="D101" s="164"/>
      <c r="E101" s="164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4" t="s">
        <v>208</v>
      </c>
      <c r="D110" s="164"/>
      <c r="E110" s="164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4" t="s">
        <v>147</v>
      </c>
      <c r="D111" s="164"/>
      <c r="E111" s="164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4" t="s">
        <v>151</v>
      </c>
      <c r="D114" s="164"/>
      <c r="E114" s="164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4" t="s">
        <v>156</v>
      </c>
      <c r="D117" s="164"/>
      <c r="E117" s="164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67" t="s">
        <v>136</v>
      </c>
      <c r="D118" s="167"/>
      <c r="E118" s="167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4" t="s">
        <v>210</v>
      </c>
      <c r="D119" s="164"/>
      <c r="E119" s="164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67" t="s">
        <v>152</v>
      </c>
      <c r="D122" s="167"/>
      <c r="E122" s="167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4" t="s">
        <v>297</v>
      </c>
      <c r="D123" s="164"/>
      <c r="E123" s="164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4" t="s">
        <v>121</v>
      </c>
      <c r="D124" s="164"/>
      <c r="E124" s="164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4" t="s">
        <v>296</v>
      </c>
      <c r="D125" s="164"/>
      <c r="E125" s="164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4" t="s">
        <v>126</v>
      </c>
      <c r="D126" s="164"/>
      <c r="E126" s="164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4" t="s">
        <v>220</v>
      </c>
      <c r="D127" s="164"/>
      <c r="E127" s="164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5" t="s">
        <v>47</v>
      </c>
      <c r="D128" s="165"/>
      <c r="E128" s="165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4" t="s">
        <v>218</v>
      </c>
      <c r="D129" s="164"/>
      <c r="E129" s="164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4" t="s">
        <v>219</v>
      </c>
      <c r="D130" s="164"/>
      <c r="E130" s="164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5" t="s">
        <v>135</v>
      </c>
      <c r="D131" s="165"/>
      <c r="E131" s="165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4" t="s">
        <v>222</v>
      </c>
      <c r="D132" s="164"/>
      <c r="E132" s="164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4" t="s">
        <v>221</v>
      </c>
      <c r="D136" s="164"/>
      <c r="E136" s="164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4" t="s">
        <v>278</v>
      </c>
      <c r="D143" s="164"/>
      <c r="E143" s="164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4" t="s">
        <v>155</v>
      </c>
      <c r="D146" s="164"/>
      <c r="E146" s="164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5" t="s">
        <v>130</v>
      </c>
      <c r="D147" s="165"/>
      <c r="E147" s="165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4" t="s">
        <v>299</v>
      </c>
      <c r="D148" s="164"/>
      <c r="E148" s="164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4" t="s">
        <v>300</v>
      </c>
      <c r="D149" s="164"/>
      <c r="E149" s="164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4" t="s">
        <v>301</v>
      </c>
      <c r="D150" s="164"/>
      <c r="E150" s="164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4" t="s">
        <v>216</v>
      </c>
      <c r="D151" s="164"/>
      <c r="E151" s="164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4" t="s">
        <v>215</v>
      </c>
      <c r="D152" s="164"/>
      <c r="E152" s="164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4" t="s">
        <v>280</v>
      </c>
      <c r="D153" s="164"/>
      <c r="E153" s="164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6" t="s">
        <v>214</v>
      </c>
      <c r="D155" s="166"/>
      <c r="E155" s="166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4" t="s">
        <v>132</v>
      </c>
      <c r="D156" s="164"/>
      <c r="E156" s="164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4" t="s">
        <v>131</v>
      </c>
      <c r="D159" s="164"/>
      <c r="E159" s="164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4" t="s">
        <v>217</v>
      </c>
      <c r="D160" s="164"/>
      <c r="E160" s="164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4" t="s">
        <v>302</v>
      </c>
      <c r="D161" s="164"/>
      <c r="E161" s="164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5" t="s">
        <v>39</v>
      </c>
      <c r="D162" s="165"/>
      <c r="E162" s="165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6" t="s">
        <v>276</v>
      </c>
      <c r="D163" s="166"/>
      <c r="E163" s="166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6" t="s">
        <v>307</v>
      </c>
      <c r="D164" s="166"/>
      <c r="E164" s="166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5" t="s">
        <v>38</v>
      </c>
      <c r="D165" s="165"/>
      <c r="E165" s="165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4" t="s">
        <v>125</v>
      </c>
      <c r="D166" s="164"/>
      <c r="E166" s="164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4" t="s">
        <v>305</v>
      </c>
      <c r="D167" s="164"/>
      <c r="E167" s="164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4" t="s">
        <v>213</v>
      </c>
      <c r="D168" s="164"/>
      <c r="E168" s="164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4" t="s">
        <v>129</v>
      </c>
      <c r="D169" s="164"/>
      <c r="E169" s="164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4" t="s">
        <v>224</v>
      </c>
      <c r="D173" s="164"/>
      <c r="E173" s="164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5" t="s">
        <v>165</v>
      </c>
      <c r="D174" s="165"/>
      <c r="E174" s="165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4" t="s">
        <v>122</v>
      </c>
      <c r="D175" s="164"/>
      <c r="E175" s="164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4" t="s">
        <v>123</v>
      </c>
      <c r="D176" s="164"/>
      <c r="E176" s="164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4" t="s">
        <v>124</v>
      </c>
      <c r="D177" s="164"/>
      <c r="E177" s="164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5" t="s">
        <v>167</v>
      </c>
      <c r="D178" s="165"/>
      <c r="E178" s="165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4" t="s">
        <v>168</v>
      </c>
      <c r="D179" s="164"/>
      <c r="E179" s="164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4" t="s">
        <v>182</v>
      </c>
      <c r="D180" s="164"/>
      <c r="E180" s="164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4" t="s">
        <v>191</v>
      </c>
      <c r="D181" s="164"/>
      <c r="E181" s="164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4" t="s">
        <v>192</v>
      </c>
      <c r="D182" s="164"/>
      <c r="E182" s="164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4" t="s">
        <v>226</v>
      </c>
      <c r="D183" s="164"/>
      <c r="E183" s="164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4" t="s">
        <v>190</v>
      </c>
      <c r="D184" s="164"/>
      <c r="E184" s="164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4" t="s">
        <v>189</v>
      </c>
      <c r="D185" s="164"/>
      <c r="E185" s="164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4" t="s">
        <v>187</v>
      </c>
      <c r="D186" s="164"/>
      <c r="E186" s="164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6" t="s">
        <v>169</v>
      </c>
      <c r="D187" s="166"/>
      <c r="E187" s="166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6" t="s">
        <v>188</v>
      </c>
      <c r="D188" s="166"/>
      <c r="E188" s="166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6" t="s">
        <v>229</v>
      </c>
      <c r="D189" s="166"/>
      <c r="E189" s="166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6" t="s">
        <v>170</v>
      </c>
      <c r="D190" s="166"/>
      <c r="E190" s="166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4" t="s">
        <v>174</v>
      </c>
      <c r="D191" s="164"/>
      <c r="E191" s="164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4" t="s">
        <v>175</v>
      </c>
      <c r="D192" s="164"/>
      <c r="E192" s="164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4" t="s">
        <v>171</v>
      </c>
      <c r="D193" s="164"/>
      <c r="E193" s="164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4" t="s">
        <v>172</v>
      </c>
      <c r="D197" s="164"/>
      <c r="E197" s="164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4" t="s">
        <v>134</v>
      </c>
      <c r="D198" s="164"/>
      <c r="E198" s="164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4" t="s">
        <v>176</v>
      </c>
      <c r="D199" s="164"/>
      <c r="E199" s="164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4" t="s">
        <v>178</v>
      </c>
      <c r="D200" s="164"/>
      <c r="E200" s="164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4" t="s">
        <v>195</v>
      </c>
      <c r="D201" s="164"/>
      <c r="E201" s="164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4" t="s">
        <v>232</v>
      </c>
      <c r="D202" s="164"/>
      <c r="E202" s="164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4" t="s">
        <v>177</v>
      </c>
      <c r="D203" s="164"/>
      <c r="E203" s="164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4" t="s">
        <v>179</v>
      </c>
      <c r="D204" s="164"/>
      <c r="E204" s="164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4" t="s">
        <v>180</v>
      </c>
      <c r="D205" s="164"/>
      <c r="E205" s="164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4" t="s">
        <v>255</v>
      </c>
      <c r="D206" s="164"/>
      <c r="E206" s="164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4" t="s">
        <v>181</v>
      </c>
      <c r="D207" s="164"/>
      <c r="E207" s="164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4" t="s">
        <v>256</v>
      </c>
      <c r="D208" s="164"/>
      <c r="E208" s="164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4" t="s">
        <v>183</v>
      </c>
      <c r="D209" s="164"/>
      <c r="E209" s="164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4" t="s">
        <v>184</v>
      </c>
      <c r="D210" s="164"/>
      <c r="E210" s="164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4" t="s">
        <v>185</v>
      </c>
      <c r="D211" s="164"/>
      <c r="E211" s="164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4" t="s">
        <v>186</v>
      </c>
      <c r="D212" s="164"/>
      <c r="E212" s="164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4" t="s">
        <v>277</v>
      </c>
      <c r="D213" s="164"/>
      <c r="E213" s="164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4" t="s">
        <v>197</v>
      </c>
      <c r="D219" s="164"/>
      <c r="E219" s="164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4" t="s">
        <v>201</v>
      </c>
      <c r="D222" s="164"/>
      <c r="E222" s="164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4" t="s">
        <v>200</v>
      </c>
      <c r="D223" s="164"/>
      <c r="E223" s="164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4" t="s">
        <v>304</v>
      </c>
      <c r="D224" s="164"/>
      <c r="E224" s="164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5" t="s">
        <v>54</v>
      </c>
      <c r="D225" s="165"/>
      <c r="E225" s="165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4" t="s">
        <v>248</v>
      </c>
      <c r="D226" s="164"/>
      <c r="E226" s="164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49" t="s">
        <v>36</v>
      </c>
      <c r="C228" s="150"/>
      <c r="D228" s="151"/>
      <c r="E228" s="151"/>
      <c r="F228" s="151"/>
      <c r="G228" s="151"/>
      <c r="H228" s="152">
        <f>SUM(I9:I227)</f>
        <v>0</v>
      </c>
      <c r="I228" s="153"/>
      <c r="J228" s="15"/>
    </row>
    <row r="229" spans="1:11" s="2" customFormat="1" ht="21.2" hidden="1" customHeight="1">
      <c r="A229" s="28" t="s">
        <v>269</v>
      </c>
      <c r="B229" s="154" t="s">
        <v>34</v>
      </c>
      <c r="C229" s="155"/>
      <c r="D229" s="156"/>
      <c r="E229" s="156"/>
      <c r="F229" s="156"/>
      <c r="G229" s="156"/>
      <c r="H229" s="157">
        <f>H228*23%</f>
        <v>0</v>
      </c>
      <c r="I229" s="158"/>
      <c r="J229" s="17"/>
    </row>
    <row r="230" spans="1:11" ht="21.2" hidden="1" customHeight="1" thickBot="1">
      <c r="A230" s="29" t="s">
        <v>270</v>
      </c>
      <c r="B230" s="159" t="s">
        <v>33</v>
      </c>
      <c r="C230" s="160"/>
      <c r="D230" s="161"/>
      <c r="E230" s="161"/>
      <c r="F230" s="161"/>
      <c r="G230" s="161"/>
      <c r="H230" s="162">
        <f>H228+H229</f>
        <v>0</v>
      </c>
      <c r="I230" s="163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47" t="s">
        <v>272</v>
      </c>
      <c r="B235" s="147"/>
      <c r="C235" s="147"/>
      <c r="D235" s="147"/>
      <c r="E235" s="147"/>
      <c r="F235" s="147"/>
      <c r="G235" s="147"/>
      <c r="H235" s="147"/>
      <c r="I235" s="147"/>
    </row>
    <row r="236" spans="1:11">
      <c r="A236" s="148" t="s">
        <v>53</v>
      </c>
      <c r="B236" s="148"/>
      <c r="C236" s="148"/>
      <c r="D236" s="148"/>
      <c r="E236" s="148"/>
      <c r="F236" s="148"/>
      <c r="G236" s="148"/>
      <c r="H236" s="148"/>
      <c r="I236" s="148"/>
    </row>
    <row r="237" spans="1:11" ht="48.75" customHeight="1">
      <c r="A237" s="147" t="s">
        <v>271</v>
      </c>
      <c r="B237" s="147"/>
      <c r="C237" s="147"/>
      <c r="D237" s="147"/>
      <c r="E237" s="147"/>
      <c r="F237" s="147"/>
      <c r="G237" s="147"/>
      <c r="H237" s="147"/>
      <c r="I237" s="147"/>
    </row>
    <row r="238" spans="1:11" ht="49.7" customHeight="1">
      <c r="A238" s="147" t="s">
        <v>306</v>
      </c>
      <c r="B238" s="147"/>
      <c r="C238" s="147"/>
      <c r="D238" s="147"/>
      <c r="E238" s="147"/>
      <c r="F238" s="147"/>
      <c r="G238" s="147"/>
      <c r="H238" s="147"/>
      <c r="I238" s="147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47" t="s">
        <v>273</v>
      </c>
      <c r="B240" s="147"/>
      <c r="C240" s="147"/>
      <c r="D240" s="147"/>
      <c r="E240" s="147"/>
      <c r="F240" s="147"/>
      <c r="G240" s="147"/>
      <c r="H240" s="147"/>
      <c r="I240" s="147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7" t="s">
        <v>166</v>
      </c>
      <c r="B243" s="147"/>
      <c r="C243" s="147"/>
      <c r="D243" s="147"/>
      <c r="E243" s="147"/>
      <c r="F243" s="147"/>
      <c r="G243" s="147"/>
      <c r="H243" s="147"/>
      <c r="I243" s="147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4" t="s">
        <v>20</v>
      </c>
      <c r="B2" s="185"/>
      <c r="C2" s="185" t="s">
        <v>66</v>
      </c>
      <c r="D2" s="185"/>
      <c r="E2" s="185"/>
      <c r="F2" s="186"/>
      <c r="G2" s="187"/>
      <c r="H2" s="188" t="s">
        <v>7</v>
      </c>
      <c r="I2" s="189"/>
    </row>
    <row r="3" spans="1:10" s="2" customFormat="1" ht="20.100000000000001" customHeight="1">
      <c r="A3" s="190" t="s">
        <v>21</v>
      </c>
      <c r="B3" s="191"/>
      <c r="C3" s="191" t="s">
        <v>18</v>
      </c>
      <c r="D3" s="191"/>
      <c r="E3" s="191"/>
      <c r="F3" s="176"/>
      <c r="G3" s="177"/>
      <c r="H3" s="192" t="s">
        <v>7</v>
      </c>
      <c r="I3" s="193"/>
    </row>
    <row r="4" spans="1:10" s="2" customFormat="1" ht="19.5" customHeight="1">
      <c r="A4" s="173" t="s">
        <v>22</v>
      </c>
      <c r="B4" s="174"/>
      <c r="C4" s="175" t="s">
        <v>9</v>
      </c>
      <c r="D4" s="175"/>
      <c r="E4" s="176"/>
      <c r="F4" s="176"/>
      <c r="G4" s="177"/>
      <c r="H4" s="178" t="s">
        <v>7</v>
      </c>
      <c r="I4" s="179"/>
    </row>
    <row r="5" spans="1:10" s="2" customFormat="1" ht="30.2" customHeight="1">
      <c r="A5" s="180" t="s">
        <v>4</v>
      </c>
      <c r="B5" s="181" t="s">
        <v>5</v>
      </c>
      <c r="C5" s="182" t="s">
        <v>8</v>
      </c>
      <c r="D5" s="182"/>
      <c r="E5" s="176"/>
      <c r="F5" s="182" t="s">
        <v>23</v>
      </c>
      <c r="G5" s="183"/>
      <c r="H5" s="43" t="s">
        <v>28</v>
      </c>
      <c r="I5" s="52" t="s">
        <v>29</v>
      </c>
    </row>
    <row r="6" spans="1:10" s="2" customFormat="1" ht="15" customHeight="1">
      <c r="A6" s="180"/>
      <c r="B6" s="181"/>
      <c r="C6" s="182"/>
      <c r="D6" s="182"/>
      <c r="E6" s="176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82">
        <v>3</v>
      </c>
      <c r="D7" s="182"/>
      <c r="E7" s="176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4" t="s">
        <v>37</v>
      </c>
      <c r="D8" s="194"/>
      <c r="E8" s="194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4" t="s">
        <v>113</v>
      </c>
      <c r="D9" s="164"/>
      <c r="E9" s="164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5" t="s">
        <v>67</v>
      </c>
      <c r="D13" s="165"/>
      <c r="E13" s="165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4" t="s">
        <v>68</v>
      </c>
      <c r="D14" s="164"/>
      <c r="E14" s="164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4" t="s">
        <v>69</v>
      </c>
      <c r="D15" s="164"/>
      <c r="E15" s="164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4" t="s">
        <v>253</v>
      </c>
      <c r="D16" s="164"/>
      <c r="E16" s="164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4" t="s">
        <v>70</v>
      </c>
      <c r="D19" s="164"/>
      <c r="E19" s="164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4" t="s">
        <v>71</v>
      </c>
      <c r="D20" s="164"/>
      <c r="E20" s="164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5" t="s">
        <v>58</v>
      </c>
      <c r="D21" s="165"/>
      <c r="E21" s="165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68" t="s">
        <v>250</v>
      </c>
      <c r="D22" s="169"/>
      <c r="E22" s="170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68" t="s">
        <v>82</v>
      </c>
      <c r="D31" s="169"/>
      <c r="E31" s="170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5" t="s">
        <v>74</v>
      </c>
      <c r="D42" s="165"/>
      <c r="E42" s="165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68" t="s">
        <v>92</v>
      </c>
      <c r="D43" s="169"/>
      <c r="E43" s="170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5" t="s">
        <v>99</v>
      </c>
      <c r="D44" s="165"/>
      <c r="E44" s="165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68" t="s">
        <v>236</v>
      </c>
      <c r="D45" s="169"/>
      <c r="E45" s="170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68" t="s">
        <v>238</v>
      </c>
      <c r="D46" s="169"/>
      <c r="E46" s="170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68" t="s">
        <v>237</v>
      </c>
      <c r="D47" s="169"/>
      <c r="E47" s="170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68" t="s">
        <v>95</v>
      </c>
      <c r="D50" s="169"/>
      <c r="E50" s="170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68" t="s">
        <v>94</v>
      </c>
      <c r="D51" s="169"/>
      <c r="E51" s="170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68" t="s">
        <v>274</v>
      </c>
      <c r="D52" s="169"/>
      <c r="E52" s="170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5" t="s">
        <v>59</v>
      </c>
      <c r="D53" s="165"/>
      <c r="E53" s="165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68" t="s">
        <v>60</v>
      </c>
      <c r="D54" s="169"/>
      <c r="E54" s="170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68" t="s">
        <v>61</v>
      </c>
      <c r="D55" s="169"/>
      <c r="E55" s="170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68" t="s">
        <v>62</v>
      </c>
      <c r="D56" s="169"/>
      <c r="E56" s="170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68" t="s">
        <v>63</v>
      </c>
      <c r="D57" s="169"/>
      <c r="E57" s="170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5" t="s">
        <v>65</v>
      </c>
      <c r="D59" s="165"/>
      <c r="E59" s="165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68" t="s">
        <v>102</v>
      </c>
      <c r="D60" s="169"/>
      <c r="E60" s="170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68" t="s">
        <v>103</v>
      </c>
      <c r="D61" s="169"/>
      <c r="E61" s="170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5" t="s">
        <v>106</v>
      </c>
      <c r="D62" s="165"/>
      <c r="E62" s="165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68" t="s">
        <v>108</v>
      </c>
      <c r="D63" s="169"/>
      <c r="E63" s="170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68" t="s">
        <v>107</v>
      </c>
      <c r="D64" s="169"/>
      <c r="E64" s="170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68" t="s">
        <v>109</v>
      </c>
      <c r="D65" s="169"/>
      <c r="E65" s="170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5" t="s">
        <v>64</v>
      </c>
      <c r="D66" s="165"/>
      <c r="E66" s="165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68" t="s">
        <v>114</v>
      </c>
      <c r="D67" s="169"/>
      <c r="E67" s="170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68" t="s">
        <v>115</v>
      </c>
      <c r="D68" s="169"/>
      <c r="E68" s="170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68" t="s">
        <v>116</v>
      </c>
      <c r="D69" s="169"/>
      <c r="E69" s="170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68" t="s">
        <v>117</v>
      </c>
      <c r="D70" s="169"/>
      <c r="E70" s="170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68" t="s">
        <v>118</v>
      </c>
      <c r="D71" s="169"/>
      <c r="E71" s="170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68" t="s">
        <v>120</v>
      </c>
      <c r="D72" s="169"/>
      <c r="E72" s="170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5" t="s">
        <v>98</v>
      </c>
      <c r="D73" s="165"/>
      <c r="E73" s="165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68" t="s">
        <v>209</v>
      </c>
      <c r="D74" s="169"/>
      <c r="E74" s="170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68" t="s">
        <v>119</v>
      </c>
      <c r="D75" s="169"/>
      <c r="E75" s="170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5" t="s">
        <v>139</v>
      </c>
      <c r="D77" s="165"/>
      <c r="E77" s="165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68" t="s">
        <v>275</v>
      </c>
      <c r="D78" s="171"/>
      <c r="E78" s="172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5" t="s">
        <v>52</v>
      </c>
      <c r="D80" s="165"/>
      <c r="E80" s="165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4" t="s">
        <v>247</v>
      </c>
      <c r="D81" s="164"/>
      <c r="E81" s="164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4" t="s">
        <v>234</v>
      </c>
      <c r="D82" s="164"/>
      <c r="E82" s="164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4" t="s">
        <v>235</v>
      </c>
      <c r="D83" s="164"/>
      <c r="E83" s="164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4" t="s">
        <v>49</v>
      </c>
      <c r="D94" s="164"/>
      <c r="E94" s="164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5" t="s">
        <v>48</v>
      </c>
      <c r="D95" s="165"/>
      <c r="E95" s="165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4" t="s">
        <v>46</v>
      </c>
      <c r="D96" s="164"/>
      <c r="E96" s="164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4" t="s">
        <v>143</v>
      </c>
      <c r="D97" s="164"/>
      <c r="E97" s="164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4" t="s">
        <v>137</v>
      </c>
      <c r="D101" s="164"/>
      <c r="E101" s="164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4" t="s">
        <v>208</v>
      </c>
      <c r="D110" s="164"/>
      <c r="E110" s="164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4" t="s">
        <v>147</v>
      </c>
      <c r="D111" s="164"/>
      <c r="E111" s="164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4" t="s">
        <v>151</v>
      </c>
      <c r="D114" s="164"/>
      <c r="E114" s="164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4" t="s">
        <v>156</v>
      </c>
      <c r="D117" s="164"/>
      <c r="E117" s="164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67" t="s">
        <v>136</v>
      </c>
      <c r="D118" s="167"/>
      <c r="E118" s="167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4" t="s">
        <v>210</v>
      </c>
      <c r="D119" s="164"/>
      <c r="E119" s="164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67" t="s">
        <v>152</v>
      </c>
      <c r="D122" s="167"/>
      <c r="E122" s="167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4" t="s">
        <v>297</v>
      </c>
      <c r="D123" s="164"/>
      <c r="E123" s="164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4" t="s">
        <v>121</v>
      </c>
      <c r="D124" s="164"/>
      <c r="E124" s="164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4" t="s">
        <v>296</v>
      </c>
      <c r="D125" s="164"/>
      <c r="E125" s="164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4" t="s">
        <v>126</v>
      </c>
      <c r="D126" s="164"/>
      <c r="E126" s="164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4" t="s">
        <v>220</v>
      </c>
      <c r="D127" s="164"/>
      <c r="E127" s="164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5" t="s">
        <v>47</v>
      </c>
      <c r="D128" s="165"/>
      <c r="E128" s="165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4" t="s">
        <v>218</v>
      </c>
      <c r="D129" s="164"/>
      <c r="E129" s="164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4" t="s">
        <v>219</v>
      </c>
      <c r="D130" s="164"/>
      <c r="E130" s="164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5" t="s">
        <v>135</v>
      </c>
      <c r="D131" s="165"/>
      <c r="E131" s="165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4" t="s">
        <v>222</v>
      </c>
      <c r="D132" s="164"/>
      <c r="E132" s="164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4" t="s">
        <v>221</v>
      </c>
      <c r="D136" s="164"/>
      <c r="E136" s="164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4" t="s">
        <v>278</v>
      </c>
      <c r="D143" s="164"/>
      <c r="E143" s="164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4" t="s">
        <v>155</v>
      </c>
      <c r="D146" s="164"/>
      <c r="E146" s="164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5" t="s">
        <v>130</v>
      </c>
      <c r="D147" s="165"/>
      <c r="E147" s="165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4" t="s">
        <v>299</v>
      </c>
      <c r="D148" s="164"/>
      <c r="E148" s="164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4" t="s">
        <v>300</v>
      </c>
      <c r="D149" s="164"/>
      <c r="E149" s="164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4" t="s">
        <v>301</v>
      </c>
      <c r="D150" s="164"/>
      <c r="E150" s="164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4" t="s">
        <v>216</v>
      </c>
      <c r="D151" s="164"/>
      <c r="E151" s="164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4" t="s">
        <v>215</v>
      </c>
      <c r="D152" s="164"/>
      <c r="E152" s="164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4" t="s">
        <v>280</v>
      </c>
      <c r="D153" s="164"/>
      <c r="E153" s="164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6" t="s">
        <v>214</v>
      </c>
      <c r="D155" s="166"/>
      <c r="E155" s="166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4" t="s">
        <v>132</v>
      </c>
      <c r="D156" s="164"/>
      <c r="E156" s="164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4" t="s">
        <v>131</v>
      </c>
      <c r="D159" s="164"/>
      <c r="E159" s="164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4" t="s">
        <v>217</v>
      </c>
      <c r="D160" s="164"/>
      <c r="E160" s="164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4" t="s">
        <v>302</v>
      </c>
      <c r="D161" s="164"/>
      <c r="E161" s="164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5" t="s">
        <v>39</v>
      </c>
      <c r="D162" s="165"/>
      <c r="E162" s="165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6" t="s">
        <v>276</v>
      </c>
      <c r="D163" s="166"/>
      <c r="E163" s="166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6" t="s">
        <v>307</v>
      </c>
      <c r="D164" s="166"/>
      <c r="E164" s="166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5" t="s">
        <v>38</v>
      </c>
      <c r="D165" s="165"/>
      <c r="E165" s="165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4" t="s">
        <v>125</v>
      </c>
      <c r="D166" s="164"/>
      <c r="E166" s="164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4" t="s">
        <v>305</v>
      </c>
      <c r="D167" s="164"/>
      <c r="E167" s="164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4" t="s">
        <v>213</v>
      </c>
      <c r="D168" s="164"/>
      <c r="E168" s="164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4" t="s">
        <v>129</v>
      </c>
      <c r="D169" s="164"/>
      <c r="E169" s="164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4" t="s">
        <v>224</v>
      </c>
      <c r="D173" s="164"/>
      <c r="E173" s="164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5" t="s">
        <v>165</v>
      </c>
      <c r="D174" s="165"/>
      <c r="E174" s="165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4" t="s">
        <v>122</v>
      </c>
      <c r="D175" s="164"/>
      <c r="E175" s="164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4" t="s">
        <v>123</v>
      </c>
      <c r="D176" s="164"/>
      <c r="E176" s="164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4" t="s">
        <v>124</v>
      </c>
      <c r="D177" s="164"/>
      <c r="E177" s="164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5" t="s">
        <v>167</v>
      </c>
      <c r="D178" s="165"/>
      <c r="E178" s="165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4" t="s">
        <v>168</v>
      </c>
      <c r="D179" s="164"/>
      <c r="E179" s="164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4" t="s">
        <v>182</v>
      </c>
      <c r="D180" s="164"/>
      <c r="E180" s="164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4" t="s">
        <v>191</v>
      </c>
      <c r="D181" s="164"/>
      <c r="E181" s="164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4" t="s">
        <v>192</v>
      </c>
      <c r="D182" s="164"/>
      <c r="E182" s="164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4" t="s">
        <v>226</v>
      </c>
      <c r="D183" s="164"/>
      <c r="E183" s="164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4" t="s">
        <v>190</v>
      </c>
      <c r="D184" s="164"/>
      <c r="E184" s="164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4" t="s">
        <v>189</v>
      </c>
      <c r="D185" s="164"/>
      <c r="E185" s="164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4" t="s">
        <v>187</v>
      </c>
      <c r="D186" s="164"/>
      <c r="E186" s="164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6" t="s">
        <v>169</v>
      </c>
      <c r="D187" s="166"/>
      <c r="E187" s="166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6" t="s">
        <v>188</v>
      </c>
      <c r="D188" s="166"/>
      <c r="E188" s="166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6" t="s">
        <v>229</v>
      </c>
      <c r="D189" s="166"/>
      <c r="E189" s="166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6" t="s">
        <v>170</v>
      </c>
      <c r="D190" s="166"/>
      <c r="E190" s="166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4" t="s">
        <v>174</v>
      </c>
      <c r="D191" s="164"/>
      <c r="E191" s="164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4" t="s">
        <v>175</v>
      </c>
      <c r="D192" s="164"/>
      <c r="E192" s="164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4" t="s">
        <v>171</v>
      </c>
      <c r="D193" s="164"/>
      <c r="E193" s="164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4" t="s">
        <v>172</v>
      </c>
      <c r="D197" s="164"/>
      <c r="E197" s="164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4" t="s">
        <v>134</v>
      </c>
      <c r="D198" s="164"/>
      <c r="E198" s="164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4" t="s">
        <v>176</v>
      </c>
      <c r="D199" s="164"/>
      <c r="E199" s="164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4" t="s">
        <v>178</v>
      </c>
      <c r="D200" s="164"/>
      <c r="E200" s="164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4" t="s">
        <v>195</v>
      </c>
      <c r="D201" s="164"/>
      <c r="E201" s="164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4" t="s">
        <v>232</v>
      </c>
      <c r="D202" s="164"/>
      <c r="E202" s="164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4" t="s">
        <v>177</v>
      </c>
      <c r="D203" s="164"/>
      <c r="E203" s="164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4" t="s">
        <v>179</v>
      </c>
      <c r="D204" s="164"/>
      <c r="E204" s="164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4" t="s">
        <v>180</v>
      </c>
      <c r="D205" s="164"/>
      <c r="E205" s="164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4" t="s">
        <v>255</v>
      </c>
      <c r="D206" s="164"/>
      <c r="E206" s="164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4" t="s">
        <v>181</v>
      </c>
      <c r="D207" s="164"/>
      <c r="E207" s="164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4" t="s">
        <v>256</v>
      </c>
      <c r="D208" s="164"/>
      <c r="E208" s="164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4" t="s">
        <v>183</v>
      </c>
      <c r="D209" s="164"/>
      <c r="E209" s="164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4" t="s">
        <v>184</v>
      </c>
      <c r="D210" s="164"/>
      <c r="E210" s="164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4" t="s">
        <v>185</v>
      </c>
      <c r="D211" s="164"/>
      <c r="E211" s="164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4" t="s">
        <v>186</v>
      </c>
      <c r="D212" s="164"/>
      <c r="E212" s="164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4" t="s">
        <v>277</v>
      </c>
      <c r="D213" s="164"/>
      <c r="E213" s="164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4" t="s">
        <v>197</v>
      </c>
      <c r="D219" s="164"/>
      <c r="E219" s="164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4" t="s">
        <v>201</v>
      </c>
      <c r="D222" s="164"/>
      <c r="E222" s="164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4" t="s">
        <v>200</v>
      </c>
      <c r="D223" s="164"/>
      <c r="E223" s="164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4" t="s">
        <v>304</v>
      </c>
      <c r="D224" s="164"/>
      <c r="E224" s="164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5" t="s">
        <v>54</v>
      </c>
      <c r="D225" s="165"/>
      <c r="E225" s="165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4" t="s">
        <v>248</v>
      </c>
      <c r="D226" s="164"/>
      <c r="E226" s="164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49" t="s">
        <v>36</v>
      </c>
      <c r="C228" s="150"/>
      <c r="D228" s="151"/>
      <c r="E228" s="151"/>
      <c r="F228" s="151"/>
      <c r="G228" s="195"/>
      <c r="H228" s="152">
        <f>SUM(I9:I227)</f>
        <v>0</v>
      </c>
      <c r="I228" s="153"/>
      <c r="J228" s="15"/>
    </row>
    <row r="229" spans="1:10" s="2" customFormat="1" ht="21.2" customHeight="1">
      <c r="A229" s="92" t="s">
        <v>269</v>
      </c>
      <c r="B229" s="154" t="s">
        <v>34</v>
      </c>
      <c r="C229" s="155"/>
      <c r="D229" s="156"/>
      <c r="E229" s="156"/>
      <c r="F229" s="156"/>
      <c r="G229" s="196"/>
      <c r="H229" s="157">
        <f>H228*23%</f>
        <v>0</v>
      </c>
      <c r="I229" s="158"/>
      <c r="J229" s="17"/>
    </row>
    <row r="230" spans="1:10" ht="21.2" customHeight="1" thickBot="1">
      <c r="A230" s="29" t="s">
        <v>270</v>
      </c>
      <c r="B230" s="159" t="s">
        <v>33</v>
      </c>
      <c r="C230" s="160"/>
      <c r="D230" s="161"/>
      <c r="E230" s="161"/>
      <c r="F230" s="161"/>
      <c r="G230" s="197"/>
      <c r="H230" s="162">
        <f>H228+H229</f>
        <v>0</v>
      </c>
      <c r="I230" s="163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47" t="s">
        <v>272</v>
      </c>
      <c r="B235" s="147"/>
      <c r="C235" s="147"/>
      <c r="D235" s="147"/>
      <c r="E235" s="147"/>
      <c r="F235" s="147"/>
      <c r="G235" s="147"/>
      <c r="H235" s="147"/>
      <c r="I235" s="147"/>
    </row>
    <row r="236" spans="1:10">
      <c r="A236" s="148" t="s">
        <v>53</v>
      </c>
      <c r="B236" s="148"/>
      <c r="C236" s="148"/>
      <c r="D236" s="148"/>
      <c r="E236" s="148"/>
      <c r="F236" s="148"/>
      <c r="G236" s="148"/>
      <c r="H236" s="148"/>
      <c r="I236" s="148"/>
    </row>
    <row r="237" spans="1:10" ht="48.75" customHeight="1">
      <c r="A237" s="147" t="s">
        <v>271</v>
      </c>
      <c r="B237" s="147"/>
      <c r="C237" s="147"/>
      <c r="D237" s="147"/>
      <c r="E237" s="147"/>
      <c r="F237" s="147"/>
      <c r="G237" s="147"/>
      <c r="H237" s="147"/>
      <c r="I237" s="147"/>
    </row>
    <row r="238" spans="1:10" ht="49.7" customHeight="1">
      <c r="A238" s="147" t="s">
        <v>306</v>
      </c>
      <c r="B238" s="147"/>
      <c r="C238" s="147"/>
      <c r="D238" s="147"/>
      <c r="E238" s="147"/>
      <c r="F238" s="147"/>
      <c r="G238" s="147"/>
      <c r="H238" s="147"/>
      <c r="I238" s="147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47" t="s">
        <v>273</v>
      </c>
      <c r="B240" s="147"/>
      <c r="C240" s="147"/>
      <c r="D240" s="147"/>
      <c r="E240" s="147"/>
      <c r="F240" s="147"/>
      <c r="G240" s="147"/>
      <c r="H240" s="147"/>
      <c r="I240" s="147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7" t="s">
        <v>166</v>
      </c>
      <c r="B243" s="147"/>
      <c r="C243" s="147"/>
      <c r="D243" s="147"/>
      <c r="E243" s="147"/>
      <c r="F243" s="147"/>
      <c r="G243" s="147"/>
      <c r="H243" s="147"/>
      <c r="I243" s="147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Normal="100" zoomScaleSheetLayoutView="85" workbookViewId="0">
      <selection activeCell="K8" sqref="K8"/>
    </sheetView>
  </sheetViews>
  <sheetFormatPr defaultColWidth="9.140625" defaultRowHeight="14.25"/>
  <cols>
    <col min="1" max="1" width="6.140625" style="122" customWidth="1"/>
    <col min="2" max="2" width="14.42578125" style="122" customWidth="1"/>
    <col min="3" max="3" width="64.7109375" style="122" customWidth="1"/>
    <col min="4" max="4" width="6.42578125" style="122" customWidth="1"/>
    <col min="5" max="5" width="8.140625" style="122" customWidth="1"/>
    <col min="6" max="6" width="9" style="122" customWidth="1"/>
    <col min="7" max="7" width="12.140625" style="122" customWidth="1"/>
    <col min="8" max="16384" width="9.140625" style="122"/>
  </cols>
  <sheetData>
    <row r="1" spans="1:7" ht="61.5" customHeight="1">
      <c r="A1" s="201" t="s">
        <v>20</v>
      </c>
      <c r="B1" s="201"/>
      <c r="C1" s="202" t="s">
        <v>341</v>
      </c>
      <c r="D1" s="203"/>
      <c r="E1" s="203"/>
      <c r="F1" s="204" t="s">
        <v>7</v>
      </c>
      <c r="G1" s="204"/>
    </row>
    <row r="2" spans="1:7" s="123" customFormat="1" ht="21" customHeight="1">
      <c r="A2" s="205" t="s">
        <v>21</v>
      </c>
      <c r="B2" s="205"/>
      <c r="C2" s="205" t="s">
        <v>318</v>
      </c>
      <c r="D2" s="206"/>
      <c r="E2" s="206"/>
      <c r="F2" s="207" t="s">
        <v>7</v>
      </c>
      <c r="G2" s="207"/>
    </row>
    <row r="3" spans="1:7" ht="15.75" customHeight="1">
      <c r="A3" s="208" t="s">
        <v>22</v>
      </c>
      <c r="B3" s="208"/>
      <c r="C3" s="209" t="s">
        <v>308</v>
      </c>
      <c r="D3" s="206"/>
      <c r="E3" s="206"/>
      <c r="F3" s="207" t="s">
        <v>7</v>
      </c>
      <c r="G3" s="207"/>
    </row>
    <row r="4" spans="1:7" ht="30" customHeight="1">
      <c r="A4" s="210" t="s">
        <v>4</v>
      </c>
      <c r="B4" s="211" t="s">
        <v>5</v>
      </c>
      <c r="C4" s="210" t="s">
        <v>8</v>
      </c>
      <c r="D4" s="210" t="s">
        <v>23</v>
      </c>
      <c r="E4" s="210"/>
      <c r="F4" s="124" t="s">
        <v>28</v>
      </c>
      <c r="G4" s="125" t="s">
        <v>29</v>
      </c>
    </row>
    <row r="5" spans="1:7" ht="15">
      <c r="A5" s="210"/>
      <c r="B5" s="211"/>
      <c r="C5" s="210"/>
      <c r="D5" s="143" t="s">
        <v>24</v>
      </c>
      <c r="E5" s="126" t="s">
        <v>0</v>
      </c>
      <c r="F5" s="127" t="s">
        <v>30</v>
      </c>
      <c r="G5" s="128" t="s">
        <v>30</v>
      </c>
    </row>
    <row r="6" spans="1:7">
      <c r="A6" s="130">
        <v>1</v>
      </c>
      <c r="B6" s="131" t="s">
        <v>19</v>
      </c>
      <c r="C6" s="130">
        <v>3</v>
      </c>
      <c r="D6" s="130">
        <v>4</v>
      </c>
      <c r="E6" s="132">
        <v>5</v>
      </c>
      <c r="F6" s="133">
        <v>6</v>
      </c>
      <c r="G6" s="133">
        <v>7</v>
      </c>
    </row>
    <row r="7" spans="1:7" ht="15">
      <c r="A7" s="137" t="s">
        <v>6</v>
      </c>
      <c r="B7" s="138" t="s">
        <v>7</v>
      </c>
      <c r="C7" s="139" t="s">
        <v>314</v>
      </c>
      <c r="D7" s="129" t="s">
        <v>7</v>
      </c>
      <c r="E7" s="129" t="s">
        <v>7</v>
      </c>
      <c r="F7" s="129" t="s">
        <v>7</v>
      </c>
      <c r="G7" s="129" t="s">
        <v>7</v>
      </c>
    </row>
    <row r="8" spans="1:7" ht="15">
      <c r="A8" s="140">
        <v>1</v>
      </c>
      <c r="B8" s="134" t="s">
        <v>310</v>
      </c>
      <c r="C8" s="135" t="s">
        <v>333</v>
      </c>
      <c r="D8" s="144" t="s">
        <v>51</v>
      </c>
      <c r="E8" s="144">
        <v>9</v>
      </c>
      <c r="F8" s="145"/>
      <c r="G8" s="136"/>
    </row>
    <row r="9" spans="1:7" ht="15">
      <c r="A9" s="140">
        <v>2</v>
      </c>
      <c r="B9" s="134" t="s">
        <v>310</v>
      </c>
      <c r="C9" s="135" t="s">
        <v>316</v>
      </c>
      <c r="D9" s="144" t="s">
        <v>101</v>
      </c>
      <c r="E9" s="144">
        <v>280</v>
      </c>
      <c r="F9" s="145"/>
      <c r="G9" s="136"/>
    </row>
    <row r="10" spans="1:7" ht="15">
      <c r="A10" s="141" t="s">
        <v>10</v>
      </c>
      <c r="B10" s="138" t="s">
        <v>7</v>
      </c>
      <c r="C10" s="146" t="s">
        <v>309</v>
      </c>
      <c r="D10" s="129" t="s">
        <v>7</v>
      </c>
      <c r="E10" s="129" t="s">
        <v>7</v>
      </c>
      <c r="F10" s="129" t="s">
        <v>7</v>
      </c>
      <c r="G10" s="129" t="s">
        <v>7</v>
      </c>
    </row>
    <row r="11" spans="1:7" ht="30">
      <c r="A11" s="140">
        <v>3</v>
      </c>
      <c r="B11" s="134" t="s">
        <v>310</v>
      </c>
      <c r="C11" s="135" t="s">
        <v>320</v>
      </c>
      <c r="D11" s="144" t="s">
        <v>101</v>
      </c>
      <c r="E11" s="144">
        <v>192</v>
      </c>
      <c r="F11" s="145"/>
      <c r="G11" s="136"/>
    </row>
    <row r="12" spans="1:7" ht="15">
      <c r="A12" s="140">
        <v>4</v>
      </c>
      <c r="B12" s="134" t="s">
        <v>310</v>
      </c>
      <c r="C12" s="135" t="s">
        <v>311</v>
      </c>
      <c r="D12" s="144" t="s">
        <v>101</v>
      </c>
      <c r="E12" s="144">
        <f>40+29+8+28+35+33+19</f>
        <v>192</v>
      </c>
      <c r="F12" s="145"/>
      <c r="G12" s="136"/>
    </row>
    <row r="13" spans="1:7" ht="30">
      <c r="A13" s="140">
        <v>5</v>
      </c>
      <c r="B13" s="134" t="s">
        <v>310</v>
      </c>
      <c r="C13" s="135" t="s">
        <v>336</v>
      </c>
      <c r="D13" s="144" t="s">
        <v>101</v>
      </c>
      <c r="E13" s="144">
        <f>45+34+34+34+34+39+40+38+24</f>
        <v>322</v>
      </c>
      <c r="F13" s="145"/>
      <c r="G13" s="136"/>
    </row>
    <row r="14" spans="1:7" ht="15">
      <c r="A14" s="140">
        <v>6</v>
      </c>
      <c r="B14" s="134" t="s">
        <v>310</v>
      </c>
      <c r="C14" s="135" t="s">
        <v>312</v>
      </c>
      <c r="D14" s="144" t="s">
        <v>101</v>
      </c>
      <c r="E14" s="144">
        <v>192</v>
      </c>
      <c r="F14" s="145"/>
      <c r="G14" s="136"/>
    </row>
    <row r="15" spans="1:7" ht="15">
      <c r="A15" s="140">
        <v>7</v>
      </c>
      <c r="B15" s="134" t="s">
        <v>310</v>
      </c>
      <c r="C15" s="135" t="s">
        <v>321</v>
      </c>
      <c r="D15" s="144" t="s">
        <v>101</v>
      </c>
      <c r="E15" s="144">
        <v>192</v>
      </c>
      <c r="F15" s="145"/>
      <c r="G15" s="136"/>
    </row>
    <row r="16" spans="1:7" ht="15">
      <c r="A16" s="140">
        <v>8</v>
      </c>
      <c r="B16" s="134" t="s">
        <v>310</v>
      </c>
      <c r="C16" s="135" t="s">
        <v>313</v>
      </c>
      <c r="D16" s="144" t="s">
        <v>101</v>
      </c>
      <c r="E16" s="144">
        <v>192</v>
      </c>
      <c r="F16" s="145"/>
      <c r="G16" s="136"/>
    </row>
    <row r="17" spans="1:7" ht="15">
      <c r="A17" s="140">
        <v>9</v>
      </c>
      <c r="B17" s="134" t="s">
        <v>310</v>
      </c>
      <c r="C17" s="135" t="s">
        <v>322</v>
      </c>
      <c r="D17" s="144" t="s">
        <v>101</v>
      </c>
      <c r="E17" s="144">
        <f>78+116</f>
        <v>194</v>
      </c>
      <c r="F17" s="145"/>
      <c r="G17" s="136"/>
    </row>
    <row r="18" spans="1:7" ht="30">
      <c r="A18" s="140">
        <v>10</v>
      </c>
      <c r="B18" s="134" t="s">
        <v>310</v>
      </c>
      <c r="C18" s="135" t="s">
        <v>337</v>
      </c>
      <c r="D18" s="144" t="s">
        <v>101</v>
      </c>
      <c r="E18" s="144">
        <v>90</v>
      </c>
      <c r="F18" s="145"/>
      <c r="G18" s="136"/>
    </row>
    <row r="19" spans="1:7" ht="30">
      <c r="A19" s="140">
        <v>12</v>
      </c>
      <c r="B19" s="134" t="s">
        <v>310</v>
      </c>
      <c r="C19" s="135" t="s">
        <v>338</v>
      </c>
      <c r="D19" s="144" t="s">
        <v>100</v>
      </c>
      <c r="E19" s="144">
        <v>2</v>
      </c>
      <c r="F19" s="145"/>
      <c r="G19" s="136"/>
    </row>
    <row r="20" spans="1:7" ht="30">
      <c r="A20" s="140">
        <v>13</v>
      </c>
      <c r="B20" s="134" t="s">
        <v>310</v>
      </c>
      <c r="C20" s="135" t="s">
        <v>339</v>
      </c>
      <c r="D20" s="144" t="s">
        <v>100</v>
      </c>
      <c r="E20" s="144">
        <v>2</v>
      </c>
      <c r="F20" s="145"/>
      <c r="G20" s="136"/>
    </row>
    <row r="21" spans="1:7" ht="30">
      <c r="A21" s="140">
        <v>14</v>
      </c>
      <c r="B21" s="134" t="s">
        <v>310</v>
      </c>
      <c r="C21" s="135" t="s">
        <v>315</v>
      </c>
      <c r="D21" s="144" t="s">
        <v>100</v>
      </c>
      <c r="E21" s="144">
        <v>7</v>
      </c>
      <c r="F21" s="145"/>
      <c r="G21" s="136"/>
    </row>
    <row r="22" spans="1:7" ht="15">
      <c r="A22" s="140">
        <v>15</v>
      </c>
      <c r="B22" s="134" t="s">
        <v>310</v>
      </c>
      <c r="C22" s="135" t="s">
        <v>340</v>
      </c>
      <c r="D22" s="144" t="s">
        <v>100</v>
      </c>
      <c r="E22" s="144">
        <v>2</v>
      </c>
      <c r="F22" s="145"/>
      <c r="G22" s="136"/>
    </row>
    <row r="23" spans="1:7" ht="15">
      <c r="A23" s="140">
        <v>16</v>
      </c>
      <c r="B23" s="134" t="s">
        <v>310</v>
      </c>
      <c r="C23" s="135" t="s">
        <v>323</v>
      </c>
      <c r="D23" s="144" t="s">
        <v>100</v>
      </c>
      <c r="E23" s="144">
        <v>5</v>
      </c>
      <c r="F23" s="145"/>
      <c r="G23" s="136"/>
    </row>
    <row r="24" spans="1:7" ht="15">
      <c r="A24" s="140">
        <v>17</v>
      </c>
      <c r="B24" s="134" t="s">
        <v>310</v>
      </c>
      <c r="C24" s="135" t="s">
        <v>324</v>
      </c>
      <c r="D24" s="144" t="s">
        <v>100</v>
      </c>
      <c r="E24" s="144">
        <v>1</v>
      </c>
      <c r="F24" s="145"/>
      <c r="G24" s="136"/>
    </row>
    <row r="25" spans="1:7" ht="15">
      <c r="A25" s="140">
        <v>18</v>
      </c>
      <c r="B25" s="134" t="s">
        <v>310</v>
      </c>
      <c r="C25" s="135" t="s">
        <v>325</v>
      </c>
      <c r="D25" s="144" t="s">
        <v>100</v>
      </c>
      <c r="E25" s="144">
        <v>1</v>
      </c>
      <c r="F25" s="145"/>
      <c r="G25" s="136"/>
    </row>
    <row r="26" spans="1:7" ht="15">
      <c r="A26" s="140">
        <v>19</v>
      </c>
      <c r="B26" s="134" t="s">
        <v>310</v>
      </c>
      <c r="C26" s="135" t="s">
        <v>327</v>
      </c>
      <c r="D26" s="144" t="s">
        <v>100</v>
      </c>
      <c r="E26" s="144">
        <v>11</v>
      </c>
      <c r="F26" s="145"/>
      <c r="G26" s="136"/>
    </row>
    <row r="27" spans="1:7" ht="30">
      <c r="A27" s="140">
        <v>20</v>
      </c>
      <c r="B27" s="134" t="s">
        <v>310</v>
      </c>
      <c r="C27" s="135" t="s">
        <v>335</v>
      </c>
      <c r="D27" s="144" t="s">
        <v>101</v>
      </c>
      <c r="E27" s="144">
        <v>135</v>
      </c>
      <c r="F27" s="145"/>
      <c r="G27" s="136"/>
    </row>
    <row r="28" spans="1:7" ht="15">
      <c r="A28" s="140">
        <v>21</v>
      </c>
      <c r="B28" s="134" t="s">
        <v>310</v>
      </c>
      <c r="C28" s="135" t="s">
        <v>328</v>
      </c>
      <c r="D28" s="144" t="s">
        <v>100</v>
      </c>
      <c r="E28" s="144">
        <v>11</v>
      </c>
      <c r="F28" s="145"/>
      <c r="G28" s="136"/>
    </row>
    <row r="29" spans="1:7" ht="15">
      <c r="A29" s="140">
        <v>22</v>
      </c>
      <c r="B29" s="134" t="s">
        <v>310</v>
      </c>
      <c r="C29" s="135" t="s">
        <v>329</v>
      </c>
      <c r="D29" s="144" t="s">
        <v>100</v>
      </c>
      <c r="E29" s="144">
        <v>16</v>
      </c>
      <c r="F29" s="145"/>
      <c r="G29" s="136"/>
    </row>
    <row r="30" spans="1:7" ht="15">
      <c r="A30" s="140">
        <v>23</v>
      </c>
      <c r="B30" s="134" t="s">
        <v>310</v>
      </c>
      <c r="C30" s="135" t="s">
        <v>330</v>
      </c>
      <c r="D30" s="144" t="s">
        <v>100</v>
      </c>
      <c r="E30" s="144">
        <v>9</v>
      </c>
      <c r="F30" s="145"/>
      <c r="G30" s="136"/>
    </row>
    <row r="31" spans="1:7" ht="15">
      <c r="A31" s="140">
        <v>24</v>
      </c>
      <c r="B31" s="134" t="s">
        <v>310</v>
      </c>
      <c r="C31" s="135" t="s">
        <v>331</v>
      </c>
      <c r="D31" s="144" t="s">
        <v>100</v>
      </c>
      <c r="E31" s="144">
        <v>11</v>
      </c>
      <c r="F31" s="145"/>
      <c r="G31" s="136"/>
    </row>
    <row r="32" spans="1:7" ht="15">
      <c r="A32" s="140">
        <v>25</v>
      </c>
      <c r="B32" s="134" t="s">
        <v>310</v>
      </c>
      <c r="C32" s="135" t="s">
        <v>332</v>
      </c>
      <c r="D32" s="144" t="s">
        <v>100</v>
      </c>
      <c r="E32" s="144">
        <v>18</v>
      </c>
      <c r="F32" s="145"/>
      <c r="G32" s="136"/>
    </row>
    <row r="33" spans="1:7" ht="15">
      <c r="A33" s="140">
        <v>26</v>
      </c>
      <c r="B33" s="134" t="s">
        <v>310</v>
      </c>
      <c r="C33" s="135" t="s">
        <v>326</v>
      </c>
      <c r="D33" s="144" t="s">
        <v>100</v>
      </c>
      <c r="E33" s="144">
        <v>4</v>
      </c>
      <c r="F33" s="145"/>
      <c r="G33" s="136"/>
    </row>
    <row r="34" spans="1:7" ht="15">
      <c r="A34" s="140">
        <v>27</v>
      </c>
      <c r="B34" s="134" t="s">
        <v>310</v>
      </c>
      <c r="C34" s="135" t="s">
        <v>334</v>
      </c>
      <c r="D34" s="144" t="s">
        <v>51</v>
      </c>
      <c r="E34" s="144">
        <v>1</v>
      </c>
      <c r="F34" s="145"/>
      <c r="G34" s="136"/>
    </row>
    <row r="35" spans="1:7" ht="15">
      <c r="A35" s="140">
        <v>28</v>
      </c>
      <c r="B35" s="134" t="s">
        <v>310</v>
      </c>
      <c r="C35" s="135" t="s">
        <v>317</v>
      </c>
      <c r="D35" s="144" t="s">
        <v>51</v>
      </c>
      <c r="E35" s="144">
        <v>1</v>
      </c>
      <c r="F35" s="145"/>
      <c r="G35" s="136"/>
    </row>
    <row r="36" spans="1:7" ht="15">
      <c r="A36" s="140">
        <v>29</v>
      </c>
      <c r="B36" s="134" t="s">
        <v>310</v>
      </c>
      <c r="C36" s="135" t="s">
        <v>319</v>
      </c>
      <c r="D36" s="144" t="s">
        <v>51</v>
      </c>
      <c r="E36" s="144">
        <v>1</v>
      </c>
      <c r="F36" s="145"/>
      <c r="G36" s="136"/>
    </row>
    <row r="37" spans="1:7" ht="15">
      <c r="A37" s="142" t="s">
        <v>257</v>
      </c>
      <c r="B37" s="198" t="s">
        <v>36</v>
      </c>
      <c r="C37" s="198"/>
      <c r="D37" s="199"/>
      <c r="E37" s="199"/>
      <c r="F37" s="200"/>
      <c r="G37" s="200"/>
    </row>
  </sheetData>
  <mergeCells count="15">
    <mergeCell ref="B37:E37"/>
    <mergeCell ref="F37:G37"/>
    <mergeCell ref="A1:B1"/>
    <mergeCell ref="C1:E1"/>
    <mergeCell ref="F1:G1"/>
    <mergeCell ref="A2:B2"/>
    <mergeCell ref="C2:E2"/>
    <mergeCell ref="F2:G2"/>
    <mergeCell ref="A3:B3"/>
    <mergeCell ref="C3:E3"/>
    <mergeCell ref="F3:G3"/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1205_KO_ele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2021-06-09T12:26:02Z</cp:lastPrinted>
  <dcterms:created xsi:type="dcterms:W3CDTF">2007-04-24T21:09:13Z</dcterms:created>
  <dcterms:modified xsi:type="dcterms:W3CDTF">2022-09-21T12:13:59Z</dcterms:modified>
</cp:coreProperties>
</file>