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155" firstSheet="2" activeTab="2"/>
  </bookViews>
  <sheets>
    <sheet name="qq" sheetId="17" state="hidden" r:id="rId1"/>
    <sheet name="asa" sheetId="16" state="hidden" r:id="rId2"/>
    <sheet name="KO" sheetId="33" r:id="rId3"/>
  </sheets>
  <definedNames>
    <definedName name="_xlnm.Print_Area" localSheetId="1">asa!$A$2:$I$243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H16" i="33"/>
  <c r="E9"/>
  <c r="E8"/>
  <c r="G201" i="17" l="1"/>
  <c r="G201" i="16"/>
  <c r="G226" i="17" l="1"/>
  <c r="I224"/>
  <c r="I223"/>
  <c r="I222"/>
  <c r="D221"/>
  <c r="I219"/>
  <c r="I213"/>
  <c r="I212"/>
  <c r="I211"/>
  <c r="I210"/>
  <c r="I209"/>
  <c r="I208"/>
  <c r="I207"/>
  <c r="I206"/>
  <c r="I205"/>
  <c r="I204"/>
  <c r="G203"/>
  <c r="I203" s="1"/>
  <c r="I202"/>
  <c r="I201"/>
  <c r="I200"/>
  <c r="I199"/>
  <c r="I198"/>
  <c r="D195"/>
  <c r="G193" s="1"/>
  <c r="G192"/>
  <c r="I192" s="1"/>
  <c r="I191"/>
  <c r="G190"/>
  <c r="I190" s="1"/>
  <c r="G189"/>
  <c r="I189"/>
  <c r="G188"/>
  <c r="I188" s="1"/>
  <c r="G187"/>
  <c r="I187" s="1"/>
  <c r="I186"/>
  <c r="I185"/>
  <c r="I184"/>
  <c r="I183"/>
  <c r="I182"/>
  <c r="I181"/>
  <c r="I180"/>
  <c r="A180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9" s="1"/>
  <c r="A222" s="1"/>
  <c r="A223" s="1"/>
  <c r="A224" s="1"/>
  <c r="I179"/>
  <c r="I177"/>
  <c r="I176"/>
  <c r="A176"/>
  <c r="A177" s="1"/>
  <c r="I175"/>
  <c r="G173"/>
  <c r="D98" s="1"/>
  <c r="D171"/>
  <c r="G169"/>
  <c r="I169" s="1"/>
  <c r="I168"/>
  <c r="I167"/>
  <c r="A167"/>
  <c r="A168"/>
  <c r="A169" s="1"/>
  <c r="A173" s="1"/>
  <c r="I166"/>
  <c r="I164"/>
  <c r="A164"/>
  <c r="I163"/>
  <c r="G161"/>
  <c r="I161" s="1"/>
  <c r="G160"/>
  <c r="I160" s="1"/>
  <c r="I159"/>
  <c r="D158"/>
  <c r="G156" s="1"/>
  <c r="I156" s="1"/>
  <c r="A156"/>
  <c r="A159"/>
  <c r="A160" s="1"/>
  <c r="A161" s="1"/>
  <c r="G155"/>
  <c r="I155" s="1"/>
  <c r="D154"/>
  <c r="G153" s="1"/>
  <c r="I153" s="1"/>
  <c r="I152"/>
  <c r="I151"/>
  <c r="I150"/>
  <c r="I149"/>
  <c r="A149"/>
  <c r="A150" s="1"/>
  <c r="A151" s="1"/>
  <c r="A152" s="1"/>
  <c r="I148"/>
  <c r="I146"/>
  <c r="D145"/>
  <c r="G143" s="1"/>
  <c r="I143" s="1"/>
  <c r="G136"/>
  <c r="I136" s="1"/>
  <c r="G132"/>
  <c r="I132" s="1"/>
  <c r="I130"/>
  <c r="I129"/>
  <c r="I127"/>
  <c r="G126"/>
  <c r="I126" s="1"/>
  <c r="I125"/>
  <c r="G124"/>
  <c r="I124" s="1"/>
  <c r="I123"/>
  <c r="G119"/>
  <c r="I119" s="1"/>
  <c r="G114"/>
  <c r="I114" s="1"/>
  <c r="G111"/>
  <c r="I111" s="1"/>
  <c r="I110"/>
  <c r="D106"/>
  <c r="G101" s="1"/>
  <c r="I101" s="1"/>
  <c r="D102"/>
  <c r="D100"/>
  <c r="D99"/>
  <c r="I94"/>
  <c r="D93"/>
  <c r="D92"/>
  <c r="D91"/>
  <c r="D90"/>
  <c r="D89"/>
  <c r="D88"/>
  <c r="D87"/>
  <c r="D86"/>
  <c r="D84"/>
  <c r="I82"/>
  <c r="I81"/>
  <c r="I79"/>
  <c r="I78"/>
  <c r="I76"/>
  <c r="I75"/>
  <c r="I74"/>
  <c r="I72"/>
  <c r="I71"/>
  <c r="I70"/>
  <c r="I69"/>
  <c r="I68"/>
  <c r="A68"/>
  <c r="A69" s="1"/>
  <c r="A70" s="1"/>
  <c r="A71" s="1"/>
  <c r="A72" s="1"/>
  <c r="I67"/>
  <c r="I65"/>
  <c r="I64"/>
  <c r="I63"/>
  <c r="I61"/>
  <c r="I60"/>
  <c r="I58"/>
  <c r="I57"/>
  <c r="I56"/>
  <c r="I55"/>
  <c r="I54"/>
  <c r="I52"/>
  <c r="I51"/>
  <c r="I50"/>
  <c r="G47"/>
  <c r="I47" s="1"/>
  <c r="I46"/>
  <c r="I45"/>
  <c r="I43"/>
  <c r="D36"/>
  <c r="D34"/>
  <c r="D30"/>
  <c r="D26"/>
  <c r="D25"/>
  <c r="I20"/>
  <c r="I19"/>
  <c r="G16"/>
  <c r="I16" s="1"/>
  <c r="I15"/>
  <c r="A15"/>
  <c r="A16" s="1"/>
  <c r="I14"/>
  <c r="D11"/>
  <c r="D10"/>
  <c r="C277" i="16"/>
  <c r="C276"/>
  <c r="C270"/>
  <c r="C269"/>
  <c r="C268"/>
  <c r="C267"/>
  <c r="G226"/>
  <c r="I226" s="1"/>
  <c r="I224"/>
  <c r="I223"/>
  <c r="I222"/>
  <c r="D221"/>
  <c r="I219"/>
  <c r="I213"/>
  <c r="I212"/>
  <c r="I211"/>
  <c r="I210"/>
  <c r="I209"/>
  <c r="I208"/>
  <c r="I207"/>
  <c r="I206"/>
  <c r="I205"/>
  <c r="I204"/>
  <c r="G203"/>
  <c r="I203" s="1"/>
  <c r="I202"/>
  <c r="I201"/>
  <c r="I200"/>
  <c r="I199"/>
  <c r="I198"/>
  <c r="D195"/>
  <c r="G193" s="1"/>
  <c r="G192"/>
  <c r="I192" s="1"/>
  <c r="I191"/>
  <c r="G190"/>
  <c r="I190" s="1"/>
  <c r="G189"/>
  <c r="I189" s="1"/>
  <c r="G188"/>
  <c r="I188" s="1"/>
  <c r="G187"/>
  <c r="I187" s="1"/>
  <c r="I186"/>
  <c r="I185"/>
  <c r="I184"/>
  <c r="I183"/>
  <c r="I182"/>
  <c r="I181"/>
  <c r="I180"/>
  <c r="A180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9" s="1"/>
  <c r="A222" s="1"/>
  <c r="A223" s="1"/>
  <c r="A224" s="1"/>
  <c r="I179"/>
  <c r="I177"/>
  <c r="I176"/>
  <c r="A176"/>
  <c r="A177" s="1"/>
  <c r="I175"/>
  <c r="G173"/>
  <c r="I173" s="1"/>
  <c r="D171"/>
  <c r="G169" s="1"/>
  <c r="I169" s="1"/>
  <c r="I168"/>
  <c r="I167"/>
  <c r="A167"/>
  <c r="A168" s="1"/>
  <c r="A169" s="1"/>
  <c r="A173" s="1"/>
  <c r="I166"/>
  <c r="I164"/>
  <c r="A164"/>
  <c r="I163"/>
  <c r="G161"/>
  <c r="I161" s="1"/>
  <c r="G160"/>
  <c r="I160" s="1"/>
  <c r="I159"/>
  <c r="D158"/>
  <c r="G156" s="1"/>
  <c r="I156" s="1"/>
  <c r="A156"/>
  <c r="A159" s="1"/>
  <c r="A160" s="1"/>
  <c r="A161" s="1"/>
  <c r="G155"/>
  <c r="I155" s="1"/>
  <c r="D154"/>
  <c r="G153" s="1"/>
  <c r="I153" s="1"/>
  <c r="I152"/>
  <c r="I151"/>
  <c r="I150"/>
  <c r="I149"/>
  <c r="A149"/>
  <c r="A150" s="1"/>
  <c r="A151" s="1"/>
  <c r="A152" s="1"/>
  <c r="I148"/>
  <c r="I146"/>
  <c r="D145"/>
  <c r="G143" s="1"/>
  <c r="I143" s="1"/>
  <c r="G136"/>
  <c r="I136" s="1"/>
  <c r="G132"/>
  <c r="I132" s="1"/>
  <c r="I130"/>
  <c r="I129"/>
  <c r="I127"/>
  <c r="G126"/>
  <c r="I126" s="1"/>
  <c r="I125"/>
  <c r="G124"/>
  <c r="I124" s="1"/>
  <c r="I123"/>
  <c r="G119"/>
  <c r="I119" s="1"/>
  <c r="G114"/>
  <c r="I117" s="1"/>
  <c r="G111"/>
  <c r="I111" s="1"/>
  <c r="I110"/>
  <c r="D106"/>
  <c r="J102"/>
  <c r="D102"/>
  <c r="D100"/>
  <c r="D99"/>
  <c r="I94"/>
  <c r="D93"/>
  <c r="D92"/>
  <c r="D91"/>
  <c r="D90"/>
  <c r="D89"/>
  <c r="D88"/>
  <c r="D87"/>
  <c r="D86"/>
  <c r="D84"/>
  <c r="I82"/>
  <c r="I81"/>
  <c r="I79"/>
  <c r="I78"/>
  <c r="I76"/>
  <c r="I75"/>
  <c r="I74"/>
  <c r="I72"/>
  <c r="I71"/>
  <c r="I70"/>
  <c r="I69"/>
  <c r="I68"/>
  <c r="A68"/>
  <c r="A69" s="1"/>
  <c r="A70" s="1"/>
  <c r="A71" s="1"/>
  <c r="A72" s="1"/>
  <c r="I67"/>
  <c r="I65"/>
  <c r="I64"/>
  <c r="I63"/>
  <c r="I61"/>
  <c r="I60"/>
  <c r="I58"/>
  <c r="I57"/>
  <c r="I56"/>
  <c r="I55"/>
  <c r="I54"/>
  <c r="I52"/>
  <c r="I51"/>
  <c r="I50"/>
  <c r="G47"/>
  <c r="I47" s="1"/>
  <c r="I46"/>
  <c r="I45"/>
  <c r="I43"/>
  <c r="D36"/>
  <c r="D34"/>
  <c r="D30"/>
  <c r="D26"/>
  <c r="D25"/>
  <c r="I20"/>
  <c r="I19"/>
  <c r="G16"/>
  <c r="I16" s="1"/>
  <c r="I15"/>
  <c r="A15"/>
  <c r="A16" s="1"/>
  <c r="I14"/>
  <c r="D11"/>
  <c r="D10"/>
  <c r="I226" i="17"/>
  <c r="D98" i="16" l="1"/>
  <c r="G9"/>
  <c r="I9" s="1"/>
  <c r="J12" s="1"/>
  <c r="G22"/>
  <c r="I22" s="1"/>
  <c r="G101"/>
  <c r="I101" s="1"/>
  <c r="G31"/>
  <c r="I31" s="1"/>
  <c r="G9" i="17"/>
  <c r="I9" s="1"/>
  <c r="G22"/>
  <c r="I22" s="1"/>
  <c r="G197" i="16"/>
  <c r="I197" s="1"/>
  <c r="I193"/>
  <c r="G97"/>
  <c r="G31" i="17"/>
  <c r="I31" s="1"/>
  <c r="I117"/>
  <c r="I173"/>
  <c r="G197"/>
  <c r="I197" s="1"/>
  <c r="I193"/>
  <c r="J147" i="16"/>
  <c r="J169"/>
  <c r="C272"/>
  <c r="C273" s="1"/>
  <c r="G83"/>
  <c r="I83" s="1"/>
  <c r="J95" s="1"/>
  <c r="J162"/>
  <c r="G83" i="17"/>
  <c r="I83" s="1"/>
  <c r="J95" s="1"/>
  <c r="J131" i="16"/>
  <c r="G97" i="17"/>
  <c r="G96" s="1"/>
  <c r="I96" s="1"/>
  <c r="J131"/>
  <c r="I114" i="16"/>
  <c r="I97" i="17" l="1"/>
  <c r="G96" i="16"/>
  <c r="I96" s="1"/>
  <c r="H228" s="1"/>
  <c r="H229" s="1"/>
  <c r="H230" s="1"/>
  <c r="I97"/>
  <c r="J122" s="1"/>
  <c r="H228" i="17"/>
  <c r="H229" s="1"/>
  <c r="H230" s="1"/>
  <c r="J122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<sst xmlns="http://schemas.openxmlformats.org/spreadsheetml/2006/main" count="2441" uniqueCount="328">
  <si>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</si>
  <si>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</si>
  <si>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</si>
  <si>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</si>
  <si>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</si>
  <si>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</si>
  <si>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</si>
  <si>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</si>
  <si>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</si>
  <si>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</si>
  <si>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</si>
  <si>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</si>
  <si>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</si>
  <si>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</si>
  <si>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</si>
  <si>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</si>
  <si>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</si>
  <si>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</si>
  <si>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</si>
  <si>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</si>
  <si>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</si>
  <si>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</si>
  <si>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</si>
  <si>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</si>
  <si>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</si>
  <si>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</si>
  <si>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</si>
  <si>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</si>
  <si>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</si>
  <si>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</si>
  <si>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</si>
  <si>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</si>
  <si>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</si>
  <si>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</si>
  <si>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</si>
  <si>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</si>
  <si>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</si>
  <si>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</si>
  <si>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</si>
  <si>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</si>
  <si>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</si>
  <si>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</si>
  <si>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</si>
  <si>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</si>
  <si>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</si>
  <si>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</si>
  <si>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</si>
  <si>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</si>
  <si>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</si>
  <si>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</si>
  <si>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</si>
  <si>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</si>
  <si>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</si>
  <si>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</si>
  <si>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</si>
  <si>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</si>
  <si>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</si>
  <si>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</si>
  <si>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</si>
  <si>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</si>
  <si>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</si>
  <si>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</si>
  <si>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</si>
  <si>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</si>
  <si>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</si>
  <si>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</si>
  <si>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</si>
  <si>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</si>
  <si>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</si>
  <si>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</si>
  <si>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</si>
  <si>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</si>
  <si>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</si>
  <si>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</si>
  <si>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</si>
  <si>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</si>
  <si>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</si>
  <si>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</si>
  <si>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</si>
  <si>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</si>
  <si>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</si>
  <si>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</si>
  <si>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</si>
  <si>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</si>
  <si>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</si>
  <si>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</si>
  <si>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</si>
  <si>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</si>
  <si>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</si>
  <si>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</si>
  <si>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</si>
  <si>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</si>
  <si>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</si>
  <si>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</si>
  <si>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</si>
  <si>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</si>
  <si>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</si>
  <si>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</si>
  <si>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</si>
  <si>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</si>
  <si>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</si>
  <si>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</si>
  <si>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</si>
  <si>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</si>
  <si>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</si>
  <si>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</si>
  <si>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</si>
  <si>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</si>
  <si>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</si>
  <si>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</si>
  <si>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</si>
  <si>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</si>
  <si>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</si>
  <si>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</si>
  <si>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</si>
  <si>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</si>
  <si>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</si>
  <si>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</si>
  <si>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</si>
  <si>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</si>
  <si>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</si>
  <si>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</si>
  <si>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</si>
  <si>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</si>
  <si>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</si>
  <si>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</si>
  <si>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</si>
  <si>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</si>
  <si>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</si>
  <si>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</si>
  <si>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</si>
  <si>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</si>
  <si>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</si>
  <si>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</si>
  <si>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</si>
  <si>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</si>
  <si>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</si>
  <si>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</si>
  <si>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</si>
  <si>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</si>
  <si>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</si>
  <si>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</si>
  <si>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</si>
  <si>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</si>
  <si>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</si>
  <si>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</si>
  <si>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</si>
  <si>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</si>
  <si>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</si>
  <si>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</si>
  <si>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</si>
  <si>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</si>
  <si>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</si>
  <si>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</si>
  <si>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</si>
  <si>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</si>
  <si>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</si>
  <si>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</si>
  <si>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</si>
  <si>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</si>
  <si>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</si>
  <si>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</si>
  <si>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</si>
  <si>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</si>
  <si>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</si>
  <si>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</si>
  <si>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</si>
  <si>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</si>
  <si>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</si>
  <si>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</si>
  <si>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</si>
  <si>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</si>
  <si>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</si>
  <si>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</si>
  <si>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</si>
  <si>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</si>
  <si>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</si>
  <si>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</si>
  <si>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</si>
  <si>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</si>
  <si>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</si>
  <si>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</si>
  <si>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</si>
  <si>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</si>
  <si>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</si>
  <si>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</si>
  <si>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</si>
  <si>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</si>
  <si>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</si>
  <si>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</si>
  <si>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</si>
  <si>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</si>
  <si>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</si>
  <si>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</si>
  <si>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</si>
  <si>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</si>
  <si>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</si>
  <si>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</si>
  <si>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</si>
  <si>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</si>
  <si>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</si>
  <si>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</si>
  <si>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</si>
  <si>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</si>
  <si>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</si>
  <si>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</si>
  <si>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</si>
  <si>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</si>
  <si>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</si>
  <si>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</si>
  <si>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</si>
  <si>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</si>
  <si>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</si>
  <si>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</si>
  <si>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</si>
  <si>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</si>
  <si>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</si>
  <si>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</si>
  <si>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</si>
  <si>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</si>
  <si>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</si>
  <si>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</si>
  <si>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</si>
  <si>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</si>
  <si>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</si>
  <si>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</si>
  <si>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</si>
  <si>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</si>
  <si>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</si>
  <si>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</si>
  <si>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</si>
  <si>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</si>
  <si>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</si>
  <si>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</si>
  <si>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</si>
  <si>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</si>
  <si>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</si>
  <si>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</si>
  <si>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</si>
  <si>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</si>
  <si>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</si>
  <si>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</si>
  <si>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</si>
  <si>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</si>
  <si>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</si>
  <si>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</si>
  <si>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</si>
  <si>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</si>
  <si>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</si>
  <si>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</si>
  <si>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</si>
  <si>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</si>
  <si>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</si>
  <si>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</si>
  <si>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</si>
  <si>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</si>
  <si>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</si>
  <si>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</si>
  <si>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</si>
  <si>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</si>
  <si>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</si>
  <si>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</si>
  <si>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</si>
  <si>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</si>
  <si>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</si>
  <si>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</si>
  <si>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</si>
  <si>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</si>
  <si>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</si>
  <si>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</si>
  <si>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</si>
  <si>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</si>
  <si>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</si>
  <si>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</si>
  <si>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</si>
  <si>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</si>
  <si>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</si>
  <si>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</si>
  <si>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</si>
  <si>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</si>
  <si>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</si>
  <si>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</si>
  <si>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</si>
  <si>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</si>
  <si>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</si>
  <si>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</si>
  <si>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</si>
  <si>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</si>
  <si>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</si>
  <si>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</si>
  <si>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</si>
  <si>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</si>
  <si>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</si>
  <si>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</si>
  <si>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</si>
  <si>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</si>
  <si>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</si>
  <si>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</si>
  <si>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</si>
  <si>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</si>
  <si>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</si>
  <si>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</si>
  <si>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</si>
  <si>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</si>
  <si>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</si>
  <si>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</si>
  <si>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</si>
  <si>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</si>
  <si>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 xml:space="preserve">Sprawdzenia </t>
  </si>
  <si>
    <t>CPV 4523200-2 ROBOTY POMOCNICZE W ZAKRESIE RUROCIĄGÓW I KABLI</t>
  </si>
  <si>
    <t>T- 01.03.05</t>
  </si>
  <si>
    <t>BUDOWA CIĄGÓW KANALIZACJI KABLOWEJ MKT</t>
  </si>
  <si>
    <t>TELETECHNICZNA</t>
  </si>
  <si>
    <t>1.1</t>
  </si>
  <si>
    <t>1.2</t>
  </si>
  <si>
    <t>1.3</t>
  </si>
  <si>
    <t>BUDOWA STUDNI KANALIZACJI KABLOWEJ</t>
  </si>
  <si>
    <t>Budowa studni kablowych SK1, wraz z montażem wyposażenia studni, wykonaniem wykopu, podsypki, zasypaniem i zagęszczeniem wykopu
studnia nr 2</t>
  </si>
  <si>
    <t>Budowa studni kablowych SKO-2g, wraz z montażem wyposażenia studni, wykonaniem wykopu, podsypki, zasypaniem i zagęszczeniem wykopu
studnia nr 1, 1/1</t>
  </si>
  <si>
    <r>
      <t>Budowa ciągów kablowych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KTu1A
1xRHDPEk-F 75
z wykopami, umocnieniem ścian, wykonaniem podsypki i obsypki, ułożeniem taśmy sygnalizacyjnej, zasypaniem i zagęszczeniem wykopu. Zabezpieczenie końcówek ciągu.</t>
    </r>
  </si>
  <si>
    <r>
      <t xml:space="preserve">Budowa ciągów kablowych KTp1 - </t>
    </r>
    <r>
      <rPr>
        <i/>
        <sz val="11"/>
        <rFont val="Calibri"/>
        <family val="2"/>
        <charset val="238"/>
        <scheme val="minor"/>
      </rPr>
      <t>PRZEWIERT</t>
    </r>
    <r>
      <rPr>
        <sz val="11"/>
        <rFont val="Calibri"/>
        <family val="2"/>
        <charset val="238"/>
        <scheme val="minor"/>
      </rPr>
      <t xml:space="preserve">
2xRHDPEp-S110/6,3 + RS (RHDPE40/3,7) + WMR (1xRHDPE40/3,7+1xDI7/10/1,0)  
z wykopami, umocnieniem ścian, wykonaniem podsypki i obsypki, ułożeniem taśmy sygnalizacyjnej, zasypaniem i zagęszczeniem wykopu. Zabezpieczenie końcówek ciągu.</t>
    </r>
  </si>
  <si>
    <r>
      <rPr>
        <b/>
        <u/>
        <sz val="11"/>
        <rFont val="Calibri"/>
        <family val="2"/>
        <charset val="238"/>
        <scheme val="minor"/>
      </rPr>
      <t>KOSZTORYS OFERTOWY</t>
    </r>
    <r>
      <rPr>
        <b/>
        <sz val="11"/>
        <rFont val="Calibri"/>
        <family val="2"/>
        <charset val="238"/>
        <scheme val="minor"/>
      </rPr>
      <t xml:space="preserve">
PRZEBUDOWA, REMONT AL.. ARMII KRAJOWEJ
"Rowerem w obie strony po al. Armii Krajowej we Wrocławiu - etap I, cześć 3"</t>
    </r>
  </si>
  <si>
    <r>
      <t>Budowa ciągów kablowych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KTu1 (SK324/19/5-SK324/19/6)
2xRHDPEk S110 + RS (RHDPE40/3,7) + WMR (1xRHDPE40/3,7+1xDI7/10/1,0)  
z wykopami, umocnieniem ścian, wykonaniem podsypki i obsypki, ułożeniem taśmy sygnalizacyjnej, zasypaniem i zagęszczeniem wykopu. Zabezpieczenie końcówek ciągu.</t>
    </r>
  </si>
  <si>
    <t>Wpięcie ciągu KTu1A do fundamenty słupka DIP/ bramownicy (bramownica w ramach odrębnego opracowania)</t>
  </si>
  <si>
    <t>1.4</t>
  </si>
  <si>
    <t>1.5</t>
  </si>
  <si>
    <t>2.1</t>
  </si>
  <si>
    <t>Wpięcie ciągu kablowego KTp1 do istniejącej studni SKO-4g (studnia wg odrębnego opracowania)</t>
  </si>
</sst>
</file>

<file path=xl/styles.xml><?xml version="1.0" encoding="utf-8"?>
<styleSheet xmlns="http://schemas.openxmlformats.org/spreadsheetml/2006/main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30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6"/>
      <name val="Calibri"/>
      <family val="2"/>
      <charset val="238"/>
      <scheme val="minor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indexed="10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19" fillId="0" borderId="0"/>
    <xf numFmtId="0" fontId="20" fillId="0" borderId="0"/>
    <xf numFmtId="0" fontId="29" fillId="0" borderId="0"/>
  </cellStyleXfs>
  <cellXfs count="217">
    <xf numFmtId="0" fontId="0" fillId="0" borderId="0" xfId="0"/>
    <xf numFmtId="0" fontId="8" fillId="0" borderId="0" xfId="0" applyFont="1"/>
    <xf numFmtId="0" fontId="1" fillId="0" borderId="0" xfId="0" applyFont="1"/>
    <xf numFmtId="2" fontId="8" fillId="0" borderId="0" xfId="0" applyNumberFormat="1" applyFont="1"/>
    <xf numFmtId="165" fontId="8" fillId="0" borderId="0" xfId="0" applyNumberFormat="1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/>
    </xf>
    <xf numFmtId="4" fontId="8" fillId="0" borderId="0" xfId="0" applyNumberFormat="1" applyFont="1"/>
    <xf numFmtId="1" fontId="2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top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/>
    </xf>
    <xf numFmtId="43" fontId="2" fillId="4" borderId="14" xfId="1" applyFont="1" applyFill="1" applyBorder="1" applyAlignment="1">
      <alignment horizontal="center" vertical="center" wrapText="1"/>
    </xf>
    <xf numFmtId="43" fontId="2" fillId="0" borderId="13" xfId="1" applyFont="1" applyBorder="1" applyAlignment="1">
      <alignment horizontal="center" vertical="center"/>
    </xf>
    <xf numFmtId="43" fontId="2" fillId="0" borderId="13" xfId="1" applyFont="1" applyFill="1" applyBorder="1" applyAlignment="1">
      <alignment horizontal="center" vertical="center" wrapText="1"/>
    </xf>
    <xf numFmtId="43" fontId="2" fillId="4" borderId="13" xfId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/>
    </xf>
    <xf numFmtId="43" fontId="2" fillId="2" borderId="13" xfId="1" applyFont="1" applyFill="1" applyBorder="1" applyAlignment="1">
      <alignment horizontal="center" vertical="center"/>
    </xf>
    <xf numFmtId="43" fontId="2" fillId="5" borderId="13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left" vertical="center" wrapText="1"/>
    </xf>
    <xf numFmtId="1" fontId="4" fillId="0" borderId="12" xfId="0" applyNumberFormat="1" applyFont="1" applyFill="1" applyBorder="1" applyAlignment="1">
      <alignment horizontal="left" vertical="center" wrapText="1"/>
    </xf>
    <xf numFmtId="167" fontId="1" fillId="0" borderId="0" xfId="0" applyNumberFormat="1" applyFont="1"/>
    <xf numFmtId="166" fontId="1" fillId="0" borderId="0" xfId="0" applyNumberFormat="1" applyFont="1"/>
    <xf numFmtId="0" fontId="10" fillId="0" borderId="0" xfId="0" applyFont="1"/>
    <xf numFmtId="2" fontId="4" fillId="5" borderId="2" xfId="0" applyNumberFormat="1" applyFont="1" applyFill="1" applyBorder="1" applyAlignment="1">
      <alignment horizontal="right" vertical="center" wrapText="1"/>
    </xf>
    <xf numFmtId="1" fontId="2" fillId="5" borderId="2" xfId="0" applyNumberFormat="1" applyFont="1" applyFill="1" applyBorder="1" applyAlignment="1">
      <alignment horizontal="center" vertical="top" wrapText="1"/>
    </xf>
    <xf numFmtId="1" fontId="4" fillId="5" borderId="2" xfId="0" applyNumberFormat="1" applyFont="1" applyFill="1" applyBorder="1" applyAlignment="1">
      <alignment horizontal="left" vertical="center" wrapText="1"/>
    </xf>
    <xf numFmtId="0" fontId="1" fillId="5" borderId="0" xfId="0" applyFont="1" applyFill="1"/>
    <xf numFmtId="0" fontId="6" fillId="5" borderId="0" xfId="0" applyFont="1" applyFill="1" applyAlignment="1">
      <alignment horizontal="center" vertical="center"/>
    </xf>
    <xf numFmtId="0" fontId="10" fillId="5" borderId="0" xfId="0" applyFont="1" applyFill="1"/>
    <xf numFmtId="0" fontId="9" fillId="5" borderId="0" xfId="0" applyFont="1" applyFill="1"/>
    <xf numFmtId="0" fontId="8" fillId="5" borderId="0" xfId="0" applyFont="1" applyFill="1"/>
    <xf numFmtId="4" fontId="1" fillId="5" borderId="0" xfId="0" applyNumberFormat="1" applyFont="1" applyFill="1"/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5" borderId="13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" fontId="4" fillId="0" borderId="25" xfId="0" applyNumberFormat="1" applyFont="1" applyFill="1" applyBorder="1" applyAlignment="1">
      <alignment horizontal="left" vertical="center" wrapText="1"/>
    </xf>
    <xf numFmtId="2" fontId="4" fillId="5" borderId="24" xfId="0" applyNumberFormat="1" applyFont="1" applyFill="1" applyBorder="1" applyAlignment="1">
      <alignment vertical="center" wrapText="1"/>
    </xf>
    <xf numFmtId="2" fontId="2" fillId="5" borderId="1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" fontId="14" fillId="7" borderId="0" xfId="0" applyNumberFormat="1" applyFont="1" applyFill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3" fillId="7" borderId="2" xfId="2" applyFont="1" applyFill="1" applyBorder="1" applyAlignment="1">
      <alignment horizontal="center" vertical="center" wrapText="1"/>
    </xf>
    <xf numFmtId="43" fontId="13" fillId="7" borderId="2" xfId="1" applyFont="1" applyFill="1" applyBorder="1" applyAlignment="1">
      <alignment horizontal="center" vertical="center" wrapText="1"/>
    </xf>
    <xf numFmtId="2" fontId="13" fillId="8" borderId="2" xfId="0" applyNumberFormat="1" applyFont="1" applyFill="1" applyBorder="1" applyAlignment="1">
      <alignment horizontal="center" vertical="center"/>
    </xf>
    <xf numFmtId="0" fontId="13" fillId="7" borderId="2" xfId="2" applyFont="1" applyFill="1" applyBorder="1" applyAlignment="1">
      <alignment horizontal="center" vertical="center"/>
    </xf>
    <xf numFmtId="43" fontId="13" fillId="7" borderId="2" xfId="1" applyFont="1" applyFill="1" applyBorder="1" applyAlignment="1">
      <alignment horizontal="center" vertical="center"/>
    </xf>
    <xf numFmtId="0" fontId="14" fillId="7" borderId="2" xfId="0" applyNumberFormat="1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49" fontId="23" fillId="8" borderId="2" xfId="0" applyNumberFormat="1" applyFont="1" applyFill="1" applyBorder="1" applyAlignment="1">
      <alignment horizontal="center" vertical="center" wrapText="1"/>
    </xf>
    <xf numFmtId="0" fontId="23" fillId="8" borderId="2" xfId="0" applyNumberFormat="1" applyFont="1" applyFill="1" applyBorder="1" applyAlignment="1">
      <alignment horizontal="center" vertical="center"/>
    </xf>
    <xf numFmtId="0" fontId="23" fillId="7" borderId="2" xfId="2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4" fontId="15" fillId="0" borderId="2" xfId="0" applyNumberFormat="1" applyFont="1" applyBorder="1" applyAlignment="1">
      <alignment vertical="center" wrapText="1"/>
    </xf>
    <xf numFmtId="4" fontId="15" fillId="0" borderId="2" xfId="0" applyNumberFormat="1" applyFont="1" applyBorder="1" applyAlignment="1">
      <alignment horizontal="center" vertical="center"/>
    </xf>
    <xf numFmtId="4" fontId="15" fillId="0" borderId="2" xfId="0" applyNumberFormat="1" applyFont="1" applyBorder="1" applyAlignment="1">
      <alignment horizontal="right" vertical="center"/>
    </xf>
    <xf numFmtId="4" fontId="15" fillId="0" borderId="2" xfId="6" applyNumberFormat="1" applyFont="1" applyBorder="1" applyAlignment="1">
      <alignment horizontal="right" vertical="center"/>
    </xf>
    <xf numFmtId="0" fontId="13" fillId="8" borderId="2" xfId="0" applyFont="1" applyFill="1" applyBorder="1" applyAlignment="1">
      <alignment horizontal="center" vertical="center" wrapText="1"/>
    </xf>
    <xf numFmtId="0" fontId="14" fillId="7" borderId="2" xfId="2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4" borderId="9" xfId="2" applyFont="1" applyFill="1" applyBorder="1" applyAlignment="1">
      <alignment horizontal="center" vertical="center"/>
    </xf>
    <xf numFmtId="0" fontId="6" fillId="4" borderId="12" xfId="2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" fontId="6" fillId="4" borderId="4" xfId="2" applyNumberFormat="1" applyFont="1" applyFill="1" applyBorder="1" applyAlignment="1">
      <alignment horizontal="center" vertical="center"/>
    </xf>
    <xf numFmtId="4" fontId="6" fillId="4" borderId="15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4" borderId="19" xfId="2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/>
    <xf numFmtId="0" fontId="4" fillId="4" borderId="13" xfId="0" applyFont="1" applyFill="1" applyBorder="1" applyAlignment="1"/>
    <xf numFmtId="0" fontId="6" fillId="4" borderId="1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2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49" fontId="13" fillId="8" borderId="2" xfId="0" applyNumberFormat="1" applyFont="1" applyFill="1" applyBorder="1" applyAlignment="1">
      <alignment horizontal="center" vertical="center" wrapText="1"/>
    </xf>
    <xf numFmtId="0" fontId="14" fillId="7" borderId="2" xfId="2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4" fontId="14" fillId="7" borderId="2" xfId="2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/>
    </xf>
    <xf numFmtId="0" fontId="14" fillId="7" borderId="2" xfId="2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/>
    </xf>
    <xf numFmtId="0" fontId="28" fillId="7" borderId="2" xfId="0" applyFont="1" applyFill="1" applyBorder="1" applyAlignment="1">
      <alignment horizontal="left" vertical="center" wrapText="1"/>
    </xf>
    <xf numFmtId="0" fontId="27" fillId="7" borderId="2" xfId="0" applyFont="1" applyFill="1" applyBorder="1" applyAlignment="1">
      <alignment horizontal="left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</cellXfs>
  <cellStyles count="7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  <cellStyle name="Normalny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87" t="s">
        <v>20</v>
      </c>
      <c r="B2" s="188"/>
      <c r="C2" s="188" t="s">
        <v>66</v>
      </c>
      <c r="D2" s="188"/>
      <c r="E2" s="188"/>
      <c r="F2" s="189"/>
      <c r="G2" s="190"/>
      <c r="H2" s="191" t="s">
        <v>7</v>
      </c>
      <c r="I2" s="192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93" t="s">
        <v>21</v>
      </c>
      <c r="B3" s="194"/>
      <c r="C3" s="194" t="s">
        <v>18</v>
      </c>
      <c r="D3" s="194"/>
      <c r="E3" s="194"/>
      <c r="F3" s="179"/>
      <c r="G3" s="180"/>
      <c r="H3" s="195" t="s">
        <v>7</v>
      </c>
      <c r="I3" s="196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76" t="s">
        <v>22</v>
      </c>
      <c r="B4" s="177"/>
      <c r="C4" s="178" t="s">
        <v>9</v>
      </c>
      <c r="D4" s="178"/>
      <c r="E4" s="179"/>
      <c r="F4" s="179"/>
      <c r="G4" s="180"/>
      <c r="H4" s="181" t="s">
        <v>7</v>
      </c>
      <c r="I4" s="182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83" t="s">
        <v>4</v>
      </c>
      <c r="B5" s="184" t="s">
        <v>5</v>
      </c>
      <c r="C5" s="185" t="s">
        <v>8</v>
      </c>
      <c r="D5" s="185"/>
      <c r="E5" s="179"/>
      <c r="F5" s="185" t="s">
        <v>23</v>
      </c>
      <c r="G5" s="186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83"/>
      <c r="B6" s="184"/>
      <c r="C6" s="185"/>
      <c r="D6" s="185"/>
      <c r="E6" s="179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85">
        <v>3</v>
      </c>
      <c r="D7" s="185"/>
      <c r="E7" s="179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97" t="s">
        <v>37</v>
      </c>
      <c r="D8" s="197"/>
      <c r="E8" s="197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67" t="s">
        <v>113</v>
      </c>
      <c r="D9" s="167"/>
      <c r="E9" s="167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68" t="s">
        <v>67</v>
      </c>
      <c r="D13" s="168"/>
      <c r="E13" s="168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67" t="s">
        <v>68</v>
      </c>
      <c r="D14" s="167"/>
      <c r="E14" s="167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67" t="s">
        <v>69</v>
      </c>
      <c r="D15" s="167"/>
      <c r="E15" s="167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67" t="s">
        <v>253</v>
      </c>
      <c r="D16" s="167"/>
      <c r="E16" s="167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67" t="s">
        <v>70</v>
      </c>
      <c r="D19" s="167"/>
      <c r="E19" s="167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67" t="s">
        <v>71</v>
      </c>
      <c r="D20" s="167"/>
      <c r="E20" s="167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68" t="s">
        <v>58</v>
      </c>
      <c r="D21" s="168"/>
      <c r="E21" s="168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71" t="s">
        <v>250</v>
      </c>
      <c r="D22" s="172"/>
      <c r="E22" s="173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71" t="s">
        <v>82</v>
      </c>
      <c r="D31" s="172"/>
      <c r="E31" s="173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68" t="s">
        <v>74</v>
      </c>
      <c r="D42" s="168"/>
      <c r="E42" s="168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71" t="s">
        <v>92</v>
      </c>
      <c r="D43" s="172"/>
      <c r="E43" s="173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68" t="s">
        <v>99</v>
      </c>
      <c r="D44" s="168"/>
      <c r="E44" s="168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71" t="s">
        <v>236</v>
      </c>
      <c r="D45" s="172"/>
      <c r="E45" s="173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71" t="s">
        <v>238</v>
      </c>
      <c r="D46" s="172"/>
      <c r="E46" s="173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71" t="s">
        <v>237</v>
      </c>
      <c r="D47" s="172"/>
      <c r="E47" s="173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71" t="s">
        <v>95</v>
      </c>
      <c r="D50" s="172"/>
      <c r="E50" s="173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71" t="s">
        <v>94</v>
      </c>
      <c r="D51" s="172"/>
      <c r="E51" s="173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71" t="s">
        <v>274</v>
      </c>
      <c r="D52" s="172"/>
      <c r="E52" s="173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68" t="s">
        <v>59</v>
      </c>
      <c r="D53" s="168"/>
      <c r="E53" s="168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71" t="s">
        <v>60</v>
      </c>
      <c r="D54" s="172"/>
      <c r="E54" s="173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71" t="s">
        <v>61</v>
      </c>
      <c r="D55" s="172"/>
      <c r="E55" s="173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71" t="s">
        <v>62</v>
      </c>
      <c r="D56" s="172"/>
      <c r="E56" s="173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71" t="s">
        <v>63</v>
      </c>
      <c r="D57" s="172"/>
      <c r="E57" s="173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68" t="s">
        <v>65</v>
      </c>
      <c r="D59" s="168"/>
      <c r="E59" s="168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71" t="s">
        <v>102</v>
      </c>
      <c r="D60" s="172"/>
      <c r="E60" s="173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71" t="s">
        <v>103</v>
      </c>
      <c r="D61" s="172"/>
      <c r="E61" s="173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68" t="s">
        <v>106</v>
      </c>
      <c r="D62" s="168"/>
      <c r="E62" s="168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71" t="s">
        <v>108</v>
      </c>
      <c r="D63" s="172"/>
      <c r="E63" s="173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71" t="s">
        <v>107</v>
      </c>
      <c r="D64" s="172"/>
      <c r="E64" s="173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71" t="s">
        <v>109</v>
      </c>
      <c r="D65" s="172"/>
      <c r="E65" s="173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68" t="s">
        <v>64</v>
      </c>
      <c r="D66" s="168"/>
      <c r="E66" s="168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71" t="s">
        <v>114</v>
      </c>
      <c r="D67" s="172"/>
      <c r="E67" s="173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71" t="s">
        <v>115</v>
      </c>
      <c r="D68" s="172"/>
      <c r="E68" s="173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71" t="s">
        <v>116</v>
      </c>
      <c r="D69" s="172"/>
      <c r="E69" s="173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71" t="s">
        <v>117</v>
      </c>
      <c r="D70" s="172"/>
      <c r="E70" s="173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71" t="s">
        <v>118</v>
      </c>
      <c r="D71" s="172"/>
      <c r="E71" s="173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71" t="s">
        <v>120</v>
      </c>
      <c r="D72" s="172"/>
      <c r="E72" s="173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68" t="s">
        <v>98</v>
      </c>
      <c r="D73" s="168"/>
      <c r="E73" s="168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71" t="s">
        <v>209</v>
      </c>
      <c r="D74" s="172"/>
      <c r="E74" s="173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71" t="s">
        <v>119</v>
      </c>
      <c r="D75" s="172"/>
      <c r="E75" s="173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68" t="s">
        <v>139</v>
      </c>
      <c r="D77" s="168"/>
      <c r="E77" s="168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71" t="s">
        <v>275</v>
      </c>
      <c r="D78" s="174"/>
      <c r="E78" s="175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68" t="s">
        <v>52</v>
      </c>
      <c r="D80" s="168"/>
      <c r="E80" s="168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67" t="s">
        <v>247</v>
      </c>
      <c r="D81" s="167"/>
      <c r="E81" s="167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67" t="s">
        <v>234</v>
      </c>
      <c r="D82" s="167"/>
      <c r="E82" s="167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67" t="s">
        <v>235</v>
      </c>
      <c r="D83" s="167"/>
      <c r="E83" s="167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67" t="s">
        <v>49</v>
      </c>
      <c r="D94" s="167"/>
      <c r="E94" s="167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68" t="s">
        <v>48</v>
      </c>
      <c r="D95" s="168"/>
      <c r="E95" s="168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67" t="s">
        <v>46</v>
      </c>
      <c r="D96" s="167"/>
      <c r="E96" s="167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67" t="s">
        <v>143</v>
      </c>
      <c r="D97" s="167"/>
      <c r="E97" s="167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67" t="s">
        <v>137</v>
      </c>
      <c r="D101" s="167"/>
      <c r="E101" s="167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67" t="s">
        <v>208</v>
      </c>
      <c r="D110" s="167"/>
      <c r="E110" s="167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67" t="s">
        <v>147</v>
      </c>
      <c r="D111" s="167"/>
      <c r="E111" s="167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7" t="s">
        <v>151</v>
      </c>
      <c r="D114" s="167"/>
      <c r="E114" s="167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7" t="s">
        <v>156</v>
      </c>
      <c r="D117" s="167"/>
      <c r="E117" s="167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70" t="s">
        <v>136</v>
      </c>
      <c r="D118" s="170"/>
      <c r="E118" s="170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7" t="s">
        <v>210</v>
      </c>
      <c r="D119" s="167"/>
      <c r="E119" s="167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70" t="s">
        <v>152</v>
      </c>
      <c r="D122" s="170"/>
      <c r="E122" s="170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7" t="s">
        <v>297</v>
      </c>
      <c r="D123" s="167"/>
      <c r="E123" s="167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7" t="s">
        <v>121</v>
      </c>
      <c r="D124" s="167"/>
      <c r="E124" s="167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7" t="s">
        <v>296</v>
      </c>
      <c r="D125" s="167"/>
      <c r="E125" s="167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7" t="s">
        <v>126</v>
      </c>
      <c r="D126" s="167"/>
      <c r="E126" s="167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7" t="s">
        <v>220</v>
      </c>
      <c r="D127" s="167"/>
      <c r="E127" s="167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68" t="s">
        <v>47</v>
      </c>
      <c r="D128" s="168"/>
      <c r="E128" s="168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67" t="s">
        <v>218</v>
      </c>
      <c r="D129" s="167"/>
      <c r="E129" s="167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67" t="s">
        <v>219</v>
      </c>
      <c r="D130" s="167"/>
      <c r="E130" s="167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68" t="s">
        <v>135</v>
      </c>
      <c r="D131" s="168"/>
      <c r="E131" s="168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67" t="s">
        <v>222</v>
      </c>
      <c r="D132" s="167"/>
      <c r="E132" s="167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67" t="s">
        <v>221</v>
      </c>
      <c r="D136" s="167"/>
      <c r="E136" s="167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67" t="s">
        <v>278</v>
      </c>
      <c r="D143" s="167"/>
      <c r="E143" s="167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7" t="s">
        <v>155</v>
      </c>
      <c r="D146" s="167"/>
      <c r="E146" s="167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68" t="s">
        <v>130</v>
      </c>
      <c r="D147" s="168"/>
      <c r="E147" s="168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67" t="s">
        <v>299</v>
      </c>
      <c r="D148" s="167"/>
      <c r="E148" s="167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7" t="s">
        <v>300</v>
      </c>
      <c r="D149" s="167"/>
      <c r="E149" s="167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7" t="s">
        <v>301</v>
      </c>
      <c r="D150" s="167"/>
      <c r="E150" s="167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7" t="s">
        <v>216</v>
      </c>
      <c r="D151" s="167"/>
      <c r="E151" s="167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7" t="s">
        <v>215</v>
      </c>
      <c r="D152" s="167"/>
      <c r="E152" s="167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7" t="s">
        <v>280</v>
      </c>
      <c r="D153" s="167"/>
      <c r="E153" s="167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9" t="s">
        <v>214</v>
      </c>
      <c r="D155" s="169"/>
      <c r="E155" s="169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7" t="s">
        <v>132</v>
      </c>
      <c r="D156" s="167"/>
      <c r="E156" s="167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7" t="s">
        <v>131</v>
      </c>
      <c r="D159" s="167"/>
      <c r="E159" s="167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7" t="s">
        <v>217</v>
      </c>
      <c r="D160" s="167"/>
      <c r="E160" s="167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67" t="s">
        <v>302</v>
      </c>
      <c r="D161" s="167"/>
      <c r="E161" s="167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68" t="s">
        <v>39</v>
      </c>
      <c r="D162" s="168"/>
      <c r="E162" s="168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69" t="s">
        <v>276</v>
      </c>
      <c r="D163" s="169"/>
      <c r="E163" s="169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69" t="s">
        <v>307</v>
      </c>
      <c r="D164" s="169"/>
      <c r="E164" s="169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68" t="s">
        <v>38</v>
      </c>
      <c r="D165" s="168"/>
      <c r="E165" s="168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67" t="s">
        <v>125</v>
      </c>
      <c r="D166" s="167"/>
      <c r="E166" s="167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67" t="s">
        <v>305</v>
      </c>
      <c r="D167" s="167"/>
      <c r="E167" s="167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67" t="s">
        <v>213</v>
      </c>
      <c r="D168" s="167"/>
      <c r="E168" s="167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67" t="s">
        <v>129</v>
      </c>
      <c r="D169" s="167"/>
      <c r="E169" s="167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67" t="s">
        <v>224</v>
      </c>
      <c r="D173" s="167"/>
      <c r="E173" s="167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68" t="s">
        <v>165</v>
      </c>
      <c r="D174" s="168"/>
      <c r="E174" s="168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67" t="s">
        <v>122</v>
      </c>
      <c r="D175" s="167"/>
      <c r="E175" s="167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67" t="s">
        <v>123</v>
      </c>
      <c r="D176" s="167"/>
      <c r="E176" s="167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67" t="s">
        <v>124</v>
      </c>
      <c r="D177" s="167"/>
      <c r="E177" s="167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68" t="s">
        <v>167</v>
      </c>
      <c r="D178" s="168"/>
      <c r="E178" s="168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67" t="s">
        <v>168</v>
      </c>
      <c r="D179" s="167"/>
      <c r="E179" s="167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67" t="s">
        <v>182</v>
      </c>
      <c r="D180" s="167"/>
      <c r="E180" s="167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67" t="s">
        <v>191</v>
      </c>
      <c r="D181" s="167"/>
      <c r="E181" s="167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67" t="s">
        <v>192</v>
      </c>
      <c r="D182" s="167"/>
      <c r="E182" s="167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67" t="s">
        <v>226</v>
      </c>
      <c r="D183" s="167"/>
      <c r="E183" s="167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67" t="s">
        <v>190</v>
      </c>
      <c r="D184" s="167"/>
      <c r="E184" s="167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67" t="s">
        <v>189</v>
      </c>
      <c r="D185" s="167"/>
      <c r="E185" s="167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67" t="s">
        <v>187</v>
      </c>
      <c r="D186" s="167"/>
      <c r="E186" s="167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69" t="s">
        <v>169</v>
      </c>
      <c r="D187" s="169"/>
      <c r="E187" s="169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69" t="s">
        <v>188</v>
      </c>
      <c r="D188" s="169"/>
      <c r="E188" s="169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69" t="s">
        <v>229</v>
      </c>
      <c r="D189" s="169"/>
      <c r="E189" s="169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69" t="s">
        <v>170</v>
      </c>
      <c r="D190" s="169"/>
      <c r="E190" s="169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67" t="s">
        <v>174</v>
      </c>
      <c r="D191" s="167"/>
      <c r="E191" s="167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67" t="s">
        <v>175</v>
      </c>
      <c r="D192" s="167"/>
      <c r="E192" s="167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67" t="s">
        <v>171</v>
      </c>
      <c r="D193" s="167"/>
      <c r="E193" s="167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67" t="s">
        <v>172</v>
      </c>
      <c r="D197" s="167"/>
      <c r="E197" s="167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67" t="s">
        <v>134</v>
      </c>
      <c r="D198" s="167"/>
      <c r="E198" s="167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67" t="s">
        <v>176</v>
      </c>
      <c r="D199" s="167"/>
      <c r="E199" s="167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67" t="s">
        <v>178</v>
      </c>
      <c r="D200" s="167"/>
      <c r="E200" s="167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67" t="s">
        <v>195</v>
      </c>
      <c r="D201" s="167"/>
      <c r="E201" s="167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67" t="s">
        <v>232</v>
      </c>
      <c r="D202" s="167"/>
      <c r="E202" s="167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67" t="s">
        <v>177</v>
      </c>
      <c r="D203" s="167"/>
      <c r="E203" s="167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67" t="s">
        <v>179</v>
      </c>
      <c r="D204" s="167"/>
      <c r="E204" s="167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67" t="s">
        <v>180</v>
      </c>
      <c r="D205" s="167"/>
      <c r="E205" s="167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67" t="s">
        <v>255</v>
      </c>
      <c r="D206" s="167"/>
      <c r="E206" s="167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67" t="s">
        <v>181</v>
      </c>
      <c r="D207" s="167"/>
      <c r="E207" s="167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67" t="s">
        <v>256</v>
      </c>
      <c r="D208" s="167"/>
      <c r="E208" s="167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67" t="s">
        <v>183</v>
      </c>
      <c r="D209" s="167"/>
      <c r="E209" s="167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67" t="s">
        <v>184</v>
      </c>
      <c r="D210" s="167"/>
      <c r="E210" s="167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67" t="s">
        <v>185</v>
      </c>
      <c r="D211" s="167"/>
      <c r="E211" s="167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67" t="s">
        <v>186</v>
      </c>
      <c r="D212" s="167"/>
      <c r="E212" s="167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67" t="s">
        <v>277</v>
      </c>
      <c r="D213" s="167"/>
      <c r="E213" s="167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67" t="s">
        <v>197</v>
      </c>
      <c r="D219" s="167"/>
      <c r="E219" s="167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67" t="s">
        <v>201</v>
      </c>
      <c r="D222" s="167"/>
      <c r="E222" s="167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67" t="s">
        <v>200</v>
      </c>
      <c r="D223" s="167"/>
      <c r="E223" s="167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67" t="s">
        <v>304</v>
      </c>
      <c r="D224" s="167"/>
      <c r="E224" s="167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68" t="s">
        <v>54</v>
      </c>
      <c r="D225" s="168"/>
      <c r="E225" s="168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67" t="s">
        <v>248</v>
      </c>
      <c r="D226" s="167"/>
      <c r="E226" s="167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52" t="s">
        <v>36</v>
      </c>
      <c r="C228" s="153"/>
      <c r="D228" s="154"/>
      <c r="E228" s="154"/>
      <c r="F228" s="154"/>
      <c r="G228" s="154"/>
      <c r="H228" s="155">
        <f>SUM(I9:I227)</f>
        <v>0</v>
      </c>
      <c r="I228" s="156"/>
      <c r="J228" s="15"/>
    </row>
    <row r="229" spans="1:11" s="2" customFormat="1" ht="21.2" hidden="1" customHeight="1">
      <c r="A229" s="28" t="s">
        <v>269</v>
      </c>
      <c r="B229" s="157" t="s">
        <v>34</v>
      </c>
      <c r="C229" s="158"/>
      <c r="D229" s="159"/>
      <c r="E229" s="159"/>
      <c r="F229" s="159"/>
      <c r="G229" s="159"/>
      <c r="H229" s="160">
        <f>H228*23%</f>
        <v>0</v>
      </c>
      <c r="I229" s="161"/>
      <c r="J229" s="17"/>
    </row>
    <row r="230" spans="1:11" ht="21.2" hidden="1" customHeight="1" thickBot="1">
      <c r="A230" s="29" t="s">
        <v>270</v>
      </c>
      <c r="B230" s="162" t="s">
        <v>33</v>
      </c>
      <c r="C230" s="163"/>
      <c r="D230" s="164"/>
      <c r="E230" s="164"/>
      <c r="F230" s="164"/>
      <c r="G230" s="164"/>
      <c r="H230" s="165">
        <f>H228+H229</f>
        <v>0</v>
      </c>
      <c r="I230" s="166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50" t="s">
        <v>272</v>
      </c>
      <c r="B235" s="150"/>
      <c r="C235" s="150"/>
      <c r="D235" s="150"/>
      <c r="E235" s="150"/>
      <c r="F235" s="150"/>
      <c r="G235" s="150"/>
      <c r="H235" s="150"/>
      <c r="I235" s="150"/>
    </row>
    <row r="236" spans="1:11">
      <c r="A236" s="151" t="s">
        <v>53</v>
      </c>
      <c r="B236" s="151"/>
      <c r="C236" s="151"/>
      <c r="D236" s="151"/>
      <c r="E236" s="151"/>
      <c r="F236" s="151"/>
      <c r="G236" s="151"/>
      <c r="H236" s="151"/>
      <c r="I236" s="151"/>
    </row>
    <row r="237" spans="1:11" ht="48.75" customHeight="1">
      <c r="A237" s="150" t="s">
        <v>271</v>
      </c>
      <c r="B237" s="150"/>
      <c r="C237" s="150"/>
      <c r="D237" s="150"/>
      <c r="E237" s="150"/>
      <c r="F237" s="150"/>
      <c r="G237" s="150"/>
      <c r="H237" s="150"/>
      <c r="I237" s="150"/>
    </row>
    <row r="238" spans="1:11" ht="49.7" customHeight="1">
      <c r="A238" s="150" t="s">
        <v>306</v>
      </c>
      <c r="B238" s="150"/>
      <c r="C238" s="150"/>
      <c r="D238" s="150"/>
      <c r="E238" s="150"/>
      <c r="F238" s="150"/>
      <c r="G238" s="150"/>
      <c r="H238" s="150"/>
      <c r="I238" s="150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50" t="s">
        <v>273</v>
      </c>
      <c r="B240" s="150"/>
      <c r="C240" s="150"/>
      <c r="D240" s="150"/>
      <c r="E240" s="150"/>
      <c r="F240" s="150"/>
      <c r="G240" s="150"/>
      <c r="H240" s="150"/>
      <c r="I240" s="150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50" t="s">
        <v>166</v>
      </c>
      <c r="B243" s="150"/>
      <c r="C243" s="150"/>
      <c r="D243" s="150"/>
      <c r="E243" s="150"/>
      <c r="F243" s="150"/>
      <c r="G243" s="150"/>
      <c r="H243" s="150"/>
      <c r="I243" s="150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87" t="s">
        <v>20</v>
      </c>
      <c r="B2" s="188"/>
      <c r="C2" s="188" t="s">
        <v>66</v>
      </c>
      <c r="D2" s="188"/>
      <c r="E2" s="188"/>
      <c r="F2" s="189"/>
      <c r="G2" s="190"/>
      <c r="H2" s="191" t="s">
        <v>7</v>
      </c>
      <c r="I2" s="192"/>
    </row>
    <row r="3" spans="1:10" s="2" customFormat="1" ht="20.100000000000001" customHeight="1">
      <c r="A3" s="193" t="s">
        <v>21</v>
      </c>
      <c r="B3" s="194"/>
      <c r="C3" s="194" t="s">
        <v>18</v>
      </c>
      <c r="D3" s="194"/>
      <c r="E3" s="194"/>
      <c r="F3" s="179"/>
      <c r="G3" s="180"/>
      <c r="H3" s="195" t="s">
        <v>7</v>
      </c>
      <c r="I3" s="196"/>
    </row>
    <row r="4" spans="1:10" s="2" customFormat="1" ht="19.5" customHeight="1">
      <c r="A4" s="176" t="s">
        <v>22</v>
      </c>
      <c r="B4" s="177"/>
      <c r="C4" s="178" t="s">
        <v>9</v>
      </c>
      <c r="D4" s="178"/>
      <c r="E4" s="179"/>
      <c r="F4" s="179"/>
      <c r="G4" s="180"/>
      <c r="H4" s="181" t="s">
        <v>7</v>
      </c>
      <c r="I4" s="182"/>
    </row>
    <row r="5" spans="1:10" s="2" customFormat="1" ht="30.2" customHeight="1">
      <c r="A5" s="183" t="s">
        <v>4</v>
      </c>
      <c r="B5" s="184" t="s">
        <v>5</v>
      </c>
      <c r="C5" s="185" t="s">
        <v>8</v>
      </c>
      <c r="D5" s="185"/>
      <c r="E5" s="179"/>
      <c r="F5" s="185" t="s">
        <v>23</v>
      </c>
      <c r="G5" s="186"/>
      <c r="H5" s="43" t="s">
        <v>28</v>
      </c>
      <c r="I5" s="52" t="s">
        <v>29</v>
      </c>
    </row>
    <row r="6" spans="1:10" s="2" customFormat="1" ht="15" customHeight="1">
      <c r="A6" s="183"/>
      <c r="B6" s="184"/>
      <c r="C6" s="185"/>
      <c r="D6" s="185"/>
      <c r="E6" s="179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85">
        <v>3</v>
      </c>
      <c r="D7" s="185"/>
      <c r="E7" s="179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97" t="s">
        <v>37</v>
      </c>
      <c r="D8" s="197"/>
      <c r="E8" s="197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67" t="s">
        <v>113</v>
      </c>
      <c r="D9" s="167"/>
      <c r="E9" s="167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68" t="s">
        <v>67</v>
      </c>
      <c r="D13" s="168"/>
      <c r="E13" s="168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67" t="s">
        <v>68</v>
      </c>
      <c r="D14" s="167"/>
      <c r="E14" s="167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67" t="s">
        <v>69</v>
      </c>
      <c r="D15" s="167"/>
      <c r="E15" s="167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67" t="s">
        <v>253</v>
      </c>
      <c r="D16" s="167"/>
      <c r="E16" s="167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67" t="s">
        <v>70</v>
      </c>
      <c r="D19" s="167"/>
      <c r="E19" s="167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67" t="s">
        <v>71</v>
      </c>
      <c r="D20" s="167"/>
      <c r="E20" s="167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68" t="s">
        <v>58</v>
      </c>
      <c r="D21" s="168"/>
      <c r="E21" s="168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71" t="s">
        <v>250</v>
      </c>
      <c r="D22" s="172"/>
      <c r="E22" s="173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71" t="s">
        <v>82</v>
      </c>
      <c r="D31" s="172"/>
      <c r="E31" s="173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68" t="s">
        <v>74</v>
      </c>
      <c r="D42" s="168"/>
      <c r="E42" s="168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71" t="s">
        <v>92</v>
      </c>
      <c r="D43" s="172"/>
      <c r="E43" s="173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68" t="s">
        <v>99</v>
      </c>
      <c r="D44" s="168"/>
      <c r="E44" s="168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71" t="s">
        <v>236</v>
      </c>
      <c r="D45" s="172"/>
      <c r="E45" s="173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71" t="s">
        <v>238</v>
      </c>
      <c r="D46" s="172"/>
      <c r="E46" s="173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71" t="s">
        <v>237</v>
      </c>
      <c r="D47" s="172"/>
      <c r="E47" s="173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71" t="s">
        <v>95</v>
      </c>
      <c r="D50" s="172"/>
      <c r="E50" s="173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71" t="s">
        <v>94</v>
      </c>
      <c r="D51" s="172"/>
      <c r="E51" s="173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71" t="s">
        <v>274</v>
      </c>
      <c r="D52" s="172"/>
      <c r="E52" s="173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68" t="s">
        <v>59</v>
      </c>
      <c r="D53" s="168"/>
      <c r="E53" s="168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71" t="s">
        <v>60</v>
      </c>
      <c r="D54" s="172"/>
      <c r="E54" s="173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71" t="s">
        <v>61</v>
      </c>
      <c r="D55" s="172"/>
      <c r="E55" s="173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71" t="s">
        <v>62</v>
      </c>
      <c r="D56" s="172"/>
      <c r="E56" s="173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71" t="s">
        <v>63</v>
      </c>
      <c r="D57" s="172"/>
      <c r="E57" s="173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68" t="s">
        <v>65</v>
      </c>
      <c r="D59" s="168"/>
      <c r="E59" s="168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71" t="s">
        <v>102</v>
      </c>
      <c r="D60" s="172"/>
      <c r="E60" s="173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71" t="s">
        <v>103</v>
      </c>
      <c r="D61" s="172"/>
      <c r="E61" s="173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68" t="s">
        <v>106</v>
      </c>
      <c r="D62" s="168"/>
      <c r="E62" s="168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71" t="s">
        <v>108</v>
      </c>
      <c r="D63" s="172"/>
      <c r="E63" s="173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71" t="s">
        <v>107</v>
      </c>
      <c r="D64" s="172"/>
      <c r="E64" s="173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71" t="s">
        <v>109</v>
      </c>
      <c r="D65" s="172"/>
      <c r="E65" s="173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68" t="s">
        <v>64</v>
      </c>
      <c r="D66" s="168"/>
      <c r="E66" s="168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71" t="s">
        <v>114</v>
      </c>
      <c r="D67" s="172"/>
      <c r="E67" s="173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71" t="s">
        <v>115</v>
      </c>
      <c r="D68" s="172"/>
      <c r="E68" s="173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71" t="s">
        <v>116</v>
      </c>
      <c r="D69" s="172"/>
      <c r="E69" s="173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71" t="s">
        <v>117</v>
      </c>
      <c r="D70" s="172"/>
      <c r="E70" s="173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71" t="s">
        <v>118</v>
      </c>
      <c r="D71" s="172"/>
      <c r="E71" s="173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71" t="s">
        <v>120</v>
      </c>
      <c r="D72" s="172"/>
      <c r="E72" s="173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68" t="s">
        <v>98</v>
      </c>
      <c r="D73" s="168"/>
      <c r="E73" s="168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71" t="s">
        <v>209</v>
      </c>
      <c r="D74" s="172"/>
      <c r="E74" s="173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71" t="s">
        <v>119</v>
      </c>
      <c r="D75" s="172"/>
      <c r="E75" s="173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68" t="s">
        <v>139</v>
      </c>
      <c r="D77" s="168"/>
      <c r="E77" s="168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71" t="s">
        <v>275</v>
      </c>
      <c r="D78" s="174"/>
      <c r="E78" s="175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68" t="s">
        <v>52</v>
      </c>
      <c r="D80" s="168"/>
      <c r="E80" s="168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67" t="s">
        <v>247</v>
      </c>
      <c r="D81" s="167"/>
      <c r="E81" s="167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67" t="s">
        <v>234</v>
      </c>
      <c r="D82" s="167"/>
      <c r="E82" s="167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67" t="s">
        <v>235</v>
      </c>
      <c r="D83" s="167"/>
      <c r="E83" s="167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67" t="s">
        <v>49</v>
      </c>
      <c r="D94" s="167"/>
      <c r="E94" s="167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68" t="s">
        <v>48</v>
      </c>
      <c r="D95" s="168"/>
      <c r="E95" s="168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67" t="s">
        <v>46</v>
      </c>
      <c r="D96" s="167"/>
      <c r="E96" s="167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67" t="s">
        <v>143</v>
      </c>
      <c r="D97" s="167"/>
      <c r="E97" s="167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67" t="s">
        <v>137</v>
      </c>
      <c r="D101" s="167"/>
      <c r="E101" s="167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67" t="s">
        <v>208</v>
      </c>
      <c r="D110" s="167"/>
      <c r="E110" s="167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67" t="s">
        <v>147</v>
      </c>
      <c r="D111" s="167"/>
      <c r="E111" s="167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7" t="s">
        <v>151</v>
      </c>
      <c r="D114" s="167"/>
      <c r="E114" s="167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7" t="s">
        <v>156</v>
      </c>
      <c r="D117" s="167"/>
      <c r="E117" s="167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70" t="s">
        <v>136</v>
      </c>
      <c r="D118" s="170"/>
      <c r="E118" s="170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7" t="s">
        <v>210</v>
      </c>
      <c r="D119" s="167"/>
      <c r="E119" s="167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70" t="s">
        <v>152</v>
      </c>
      <c r="D122" s="170"/>
      <c r="E122" s="170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7" t="s">
        <v>297</v>
      </c>
      <c r="D123" s="167"/>
      <c r="E123" s="167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7" t="s">
        <v>121</v>
      </c>
      <c r="D124" s="167"/>
      <c r="E124" s="167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7" t="s">
        <v>296</v>
      </c>
      <c r="D125" s="167"/>
      <c r="E125" s="167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7" t="s">
        <v>126</v>
      </c>
      <c r="D126" s="167"/>
      <c r="E126" s="167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7" t="s">
        <v>220</v>
      </c>
      <c r="D127" s="167"/>
      <c r="E127" s="167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68" t="s">
        <v>47</v>
      </c>
      <c r="D128" s="168"/>
      <c r="E128" s="168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67" t="s">
        <v>218</v>
      </c>
      <c r="D129" s="167"/>
      <c r="E129" s="167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67" t="s">
        <v>219</v>
      </c>
      <c r="D130" s="167"/>
      <c r="E130" s="167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68" t="s">
        <v>135</v>
      </c>
      <c r="D131" s="168"/>
      <c r="E131" s="168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67" t="s">
        <v>222</v>
      </c>
      <c r="D132" s="167"/>
      <c r="E132" s="167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67" t="s">
        <v>221</v>
      </c>
      <c r="D136" s="167"/>
      <c r="E136" s="167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67" t="s">
        <v>278</v>
      </c>
      <c r="D143" s="167"/>
      <c r="E143" s="167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7" t="s">
        <v>155</v>
      </c>
      <c r="D146" s="167"/>
      <c r="E146" s="167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68" t="s">
        <v>130</v>
      </c>
      <c r="D147" s="168"/>
      <c r="E147" s="168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67" t="s">
        <v>299</v>
      </c>
      <c r="D148" s="167"/>
      <c r="E148" s="167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7" t="s">
        <v>300</v>
      </c>
      <c r="D149" s="167"/>
      <c r="E149" s="167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7" t="s">
        <v>301</v>
      </c>
      <c r="D150" s="167"/>
      <c r="E150" s="167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7" t="s">
        <v>216</v>
      </c>
      <c r="D151" s="167"/>
      <c r="E151" s="167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7" t="s">
        <v>215</v>
      </c>
      <c r="D152" s="167"/>
      <c r="E152" s="167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7" t="s">
        <v>280</v>
      </c>
      <c r="D153" s="167"/>
      <c r="E153" s="167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9" t="s">
        <v>214</v>
      </c>
      <c r="D155" s="169"/>
      <c r="E155" s="169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7" t="s">
        <v>132</v>
      </c>
      <c r="D156" s="167"/>
      <c r="E156" s="167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7" t="s">
        <v>131</v>
      </c>
      <c r="D159" s="167"/>
      <c r="E159" s="167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7" t="s">
        <v>217</v>
      </c>
      <c r="D160" s="167"/>
      <c r="E160" s="167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67" t="s">
        <v>302</v>
      </c>
      <c r="D161" s="167"/>
      <c r="E161" s="167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68" t="s">
        <v>39</v>
      </c>
      <c r="D162" s="168"/>
      <c r="E162" s="168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69" t="s">
        <v>276</v>
      </c>
      <c r="D163" s="169"/>
      <c r="E163" s="169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69" t="s">
        <v>307</v>
      </c>
      <c r="D164" s="169"/>
      <c r="E164" s="169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68" t="s">
        <v>38</v>
      </c>
      <c r="D165" s="168"/>
      <c r="E165" s="168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67" t="s">
        <v>125</v>
      </c>
      <c r="D166" s="167"/>
      <c r="E166" s="167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67" t="s">
        <v>305</v>
      </c>
      <c r="D167" s="167"/>
      <c r="E167" s="167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67" t="s">
        <v>213</v>
      </c>
      <c r="D168" s="167"/>
      <c r="E168" s="167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67" t="s">
        <v>129</v>
      </c>
      <c r="D169" s="167"/>
      <c r="E169" s="167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67" t="s">
        <v>224</v>
      </c>
      <c r="D173" s="167"/>
      <c r="E173" s="167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68" t="s">
        <v>165</v>
      </c>
      <c r="D174" s="168"/>
      <c r="E174" s="168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67" t="s">
        <v>122</v>
      </c>
      <c r="D175" s="167"/>
      <c r="E175" s="167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67" t="s">
        <v>123</v>
      </c>
      <c r="D176" s="167"/>
      <c r="E176" s="167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67" t="s">
        <v>124</v>
      </c>
      <c r="D177" s="167"/>
      <c r="E177" s="167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68" t="s">
        <v>167</v>
      </c>
      <c r="D178" s="168"/>
      <c r="E178" s="168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67" t="s">
        <v>168</v>
      </c>
      <c r="D179" s="167"/>
      <c r="E179" s="167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67" t="s">
        <v>182</v>
      </c>
      <c r="D180" s="167"/>
      <c r="E180" s="167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67" t="s">
        <v>191</v>
      </c>
      <c r="D181" s="167"/>
      <c r="E181" s="167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67" t="s">
        <v>192</v>
      </c>
      <c r="D182" s="167"/>
      <c r="E182" s="167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67" t="s">
        <v>226</v>
      </c>
      <c r="D183" s="167"/>
      <c r="E183" s="167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67" t="s">
        <v>190</v>
      </c>
      <c r="D184" s="167"/>
      <c r="E184" s="167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67" t="s">
        <v>189</v>
      </c>
      <c r="D185" s="167"/>
      <c r="E185" s="167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67" t="s">
        <v>187</v>
      </c>
      <c r="D186" s="167"/>
      <c r="E186" s="167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69" t="s">
        <v>169</v>
      </c>
      <c r="D187" s="169"/>
      <c r="E187" s="169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69" t="s">
        <v>188</v>
      </c>
      <c r="D188" s="169"/>
      <c r="E188" s="169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69" t="s">
        <v>229</v>
      </c>
      <c r="D189" s="169"/>
      <c r="E189" s="169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69" t="s">
        <v>170</v>
      </c>
      <c r="D190" s="169"/>
      <c r="E190" s="169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67" t="s">
        <v>174</v>
      </c>
      <c r="D191" s="167"/>
      <c r="E191" s="167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67" t="s">
        <v>175</v>
      </c>
      <c r="D192" s="167"/>
      <c r="E192" s="167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67" t="s">
        <v>171</v>
      </c>
      <c r="D193" s="167"/>
      <c r="E193" s="167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67" t="s">
        <v>172</v>
      </c>
      <c r="D197" s="167"/>
      <c r="E197" s="167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67" t="s">
        <v>134</v>
      </c>
      <c r="D198" s="167"/>
      <c r="E198" s="167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67" t="s">
        <v>176</v>
      </c>
      <c r="D199" s="167"/>
      <c r="E199" s="167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67" t="s">
        <v>178</v>
      </c>
      <c r="D200" s="167"/>
      <c r="E200" s="167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67" t="s">
        <v>195</v>
      </c>
      <c r="D201" s="167"/>
      <c r="E201" s="167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67" t="s">
        <v>232</v>
      </c>
      <c r="D202" s="167"/>
      <c r="E202" s="167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67" t="s">
        <v>177</v>
      </c>
      <c r="D203" s="167"/>
      <c r="E203" s="167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67" t="s">
        <v>179</v>
      </c>
      <c r="D204" s="167"/>
      <c r="E204" s="167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67" t="s">
        <v>180</v>
      </c>
      <c r="D205" s="167"/>
      <c r="E205" s="167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67" t="s">
        <v>255</v>
      </c>
      <c r="D206" s="167"/>
      <c r="E206" s="167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67" t="s">
        <v>181</v>
      </c>
      <c r="D207" s="167"/>
      <c r="E207" s="167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67" t="s">
        <v>256</v>
      </c>
      <c r="D208" s="167"/>
      <c r="E208" s="167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67" t="s">
        <v>183</v>
      </c>
      <c r="D209" s="167"/>
      <c r="E209" s="167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67" t="s">
        <v>184</v>
      </c>
      <c r="D210" s="167"/>
      <c r="E210" s="167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67" t="s">
        <v>185</v>
      </c>
      <c r="D211" s="167"/>
      <c r="E211" s="167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67" t="s">
        <v>186</v>
      </c>
      <c r="D212" s="167"/>
      <c r="E212" s="167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67" t="s">
        <v>277</v>
      </c>
      <c r="D213" s="167"/>
      <c r="E213" s="167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67" t="s">
        <v>197</v>
      </c>
      <c r="D219" s="167"/>
      <c r="E219" s="167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67" t="s">
        <v>201</v>
      </c>
      <c r="D222" s="167"/>
      <c r="E222" s="167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67" t="s">
        <v>200</v>
      </c>
      <c r="D223" s="167"/>
      <c r="E223" s="167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67" t="s">
        <v>304</v>
      </c>
      <c r="D224" s="167"/>
      <c r="E224" s="167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68" t="s">
        <v>54</v>
      </c>
      <c r="D225" s="168"/>
      <c r="E225" s="168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67" t="s">
        <v>248</v>
      </c>
      <c r="D226" s="167"/>
      <c r="E226" s="167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52" t="s">
        <v>36</v>
      </c>
      <c r="C228" s="153"/>
      <c r="D228" s="154"/>
      <c r="E228" s="154"/>
      <c r="F228" s="154"/>
      <c r="G228" s="214"/>
      <c r="H228" s="155">
        <f>SUM(I9:I227)</f>
        <v>0</v>
      </c>
      <c r="I228" s="156"/>
      <c r="J228" s="15"/>
    </row>
    <row r="229" spans="1:10" s="2" customFormat="1" ht="21.2" customHeight="1">
      <c r="A229" s="92" t="s">
        <v>269</v>
      </c>
      <c r="B229" s="157" t="s">
        <v>34</v>
      </c>
      <c r="C229" s="158"/>
      <c r="D229" s="159"/>
      <c r="E229" s="159"/>
      <c r="F229" s="159"/>
      <c r="G229" s="215"/>
      <c r="H229" s="160">
        <f>H228*23%</f>
        <v>0</v>
      </c>
      <c r="I229" s="161"/>
      <c r="J229" s="17"/>
    </row>
    <row r="230" spans="1:10" ht="21.2" customHeight="1" thickBot="1">
      <c r="A230" s="29" t="s">
        <v>270</v>
      </c>
      <c r="B230" s="162" t="s">
        <v>33</v>
      </c>
      <c r="C230" s="163"/>
      <c r="D230" s="164"/>
      <c r="E230" s="164"/>
      <c r="F230" s="164"/>
      <c r="G230" s="216"/>
      <c r="H230" s="165">
        <f>H228+H229</f>
        <v>0</v>
      </c>
      <c r="I230" s="166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50" t="s">
        <v>272</v>
      </c>
      <c r="B235" s="150"/>
      <c r="C235" s="150"/>
      <c r="D235" s="150"/>
      <c r="E235" s="150"/>
      <c r="F235" s="150"/>
      <c r="G235" s="150"/>
      <c r="H235" s="150"/>
      <c r="I235" s="150"/>
    </row>
    <row r="236" spans="1:10">
      <c r="A236" s="151" t="s">
        <v>53</v>
      </c>
      <c r="B236" s="151"/>
      <c r="C236" s="151"/>
      <c r="D236" s="151"/>
      <c r="E236" s="151"/>
      <c r="F236" s="151"/>
      <c r="G236" s="151"/>
      <c r="H236" s="151"/>
      <c r="I236" s="151"/>
    </row>
    <row r="237" spans="1:10" ht="48.75" customHeight="1">
      <c r="A237" s="150" t="s">
        <v>271</v>
      </c>
      <c r="B237" s="150"/>
      <c r="C237" s="150"/>
      <c r="D237" s="150"/>
      <c r="E237" s="150"/>
      <c r="F237" s="150"/>
      <c r="G237" s="150"/>
      <c r="H237" s="150"/>
      <c r="I237" s="150"/>
    </row>
    <row r="238" spans="1:10" ht="49.7" customHeight="1">
      <c r="A238" s="150" t="s">
        <v>306</v>
      </c>
      <c r="B238" s="150"/>
      <c r="C238" s="150"/>
      <c r="D238" s="150"/>
      <c r="E238" s="150"/>
      <c r="F238" s="150"/>
      <c r="G238" s="150"/>
      <c r="H238" s="150"/>
      <c r="I238" s="150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50" t="s">
        <v>273</v>
      </c>
      <c r="B240" s="150"/>
      <c r="C240" s="150"/>
      <c r="D240" s="150"/>
      <c r="E240" s="150"/>
      <c r="F240" s="150"/>
      <c r="G240" s="150"/>
      <c r="H240" s="150"/>
      <c r="I240" s="150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50" t="s">
        <v>166</v>
      </c>
      <c r="B243" s="150"/>
      <c r="C243" s="150"/>
      <c r="D243" s="150"/>
      <c r="E243" s="150"/>
      <c r="F243" s="150"/>
      <c r="G243" s="150"/>
      <c r="H243" s="150"/>
      <c r="I243" s="150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6"/>
  <sheetViews>
    <sheetView tabSelected="1" topLeftCell="A10" workbookViewId="0">
      <selection activeCell="D27" sqref="D27"/>
    </sheetView>
  </sheetViews>
  <sheetFormatPr defaultColWidth="9.140625" defaultRowHeight="14.25"/>
  <cols>
    <col min="1" max="1" width="6.140625" style="122" customWidth="1"/>
    <col min="2" max="2" width="12.5703125" style="122" customWidth="1"/>
    <col min="3" max="3" width="77.85546875" style="122" customWidth="1"/>
    <col min="4" max="4" width="7.28515625" style="122" customWidth="1"/>
    <col min="5" max="5" width="8.28515625" style="122" customWidth="1"/>
    <col min="6" max="6" width="9.42578125" style="122" customWidth="1"/>
    <col min="7" max="7" width="10.5703125" style="122" customWidth="1"/>
    <col min="8" max="8" width="19.42578125" style="122" hidden="1" customWidth="1"/>
    <col min="9" max="16384" width="9.140625" style="122"/>
  </cols>
  <sheetData>
    <row r="1" spans="1:8" ht="63" customHeight="1">
      <c r="A1" s="203" t="s">
        <v>20</v>
      </c>
      <c r="B1" s="203"/>
      <c r="C1" s="204" t="s">
        <v>321</v>
      </c>
      <c r="D1" s="205"/>
      <c r="E1" s="205"/>
      <c r="F1" s="206"/>
      <c r="G1" s="206"/>
      <c r="H1" s="123"/>
    </row>
    <row r="2" spans="1:8" s="127" customFormat="1" ht="21" customHeight="1">
      <c r="A2" s="207" t="s">
        <v>21</v>
      </c>
      <c r="B2" s="207"/>
      <c r="C2" s="208" t="s">
        <v>312</v>
      </c>
      <c r="D2" s="209"/>
      <c r="E2" s="209"/>
      <c r="F2" s="210"/>
      <c r="G2" s="210"/>
      <c r="H2" s="124"/>
    </row>
    <row r="3" spans="1:8" ht="21" customHeight="1">
      <c r="A3" s="211" t="s">
        <v>22</v>
      </c>
      <c r="B3" s="211"/>
      <c r="C3" s="212" t="s">
        <v>309</v>
      </c>
      <c r="D3" s="213"/>
      <c r="E3" s="213"/>
      <c r="F3" s="210"/>
      <c r="G3" s="210"/>
      <c r="H3" s="123"/>
    </row>
    <row r="4" spans="1:8" ht="18.75" customHeight="1">
      <c r="A4" s="198" t="s">
        <v>4</v>
      </c>
      <c r="B4" s="199" t="s">
        <v>5</v>
      </c>
      <c r="C4" s="198" t="s">
        <v>8</v>
      </c>
      <c r="D4" s="198" t="s">
        <v>23</v>
      </c>
      <c r="E4" s="198"/>
      <c r="F4" s="130" t="s">
        <v>28</v>
      </c>
      <c r="G4" s="131" t="s">
        <v>29</v>
      </c>
      <c r="H4" s="123"/>
    </row>
    <row r="5" spans="1:8" ht="15.75" customHeight="1">
      <c r="A5" s="198"/>
      <c r="B5" s="199"/>
      <c r="C5" s="198"/>
      <c r="D5" s="148" t="s">
        <v>24</v>
      </c>
      <c r="E5" s="132" t="s">
        <v>0</v>
      </c>
      <c r="F5" s="133" t="s">
        <v>30</v>
      </c>
      <c r="G5" s="134" t="s">
        <v>30</v>
      </c>
      <c r="H5" s="125" t="s">
        <v>308</v>
      </c>
    </row>
    <row r="6" spans="1:8" s="129" customFormat="1" ht="11.25">
      <c r="A6" s="138">
        <v>1</v>
      </c>
      <c r="B6" s="139" t="s">
        <v>19</v>
      </c>
      <c r="C6" s="138">
        <v>3</v>
      </c>
      <c r="D6" s="138">
        <v>4</v>
      </c>
      <c r="E6" s="140">
        <v>5</v>
      </c>
      <c r="F6" s="141">
        <v>6</v>
      </c>
      <c r="G6" s="141">
        <v>7</v>
      </c>
      <c r="H6" s="128"/>
    </row>
    <row r="7" spans="1:8" ht="15">
      <c r="A7" s="135">
        <v>1</v>
      </c>
      <c r="B7" s="136" t="s">
        <v>7</v>
      </c>
      <c r="C7" s="142" t="s">
        <v>311</v>
      </c>
      <c r="D7" s="137" t="s">
        <v>7</v>
      </c>
      <c r="E7" s="137" t="s">
        <v>7</v>
      </c>
      <c r="F7" s="137" t="s">
        <v>7</v>
      </c>
      <c r="G7" s="137" t="s">
        <v>7</v>
      </c>
    </row>
    <row r="8" spans="1:8" ht="75">
      <c r="A8" s="143" t="s">
        <v>313</v>
      </c>
      <c r="B8" s="143" t="s">
        <v>310</v>
      </c>
      <c r="C8" s="144" t="s">
        <v>322</v>
      </c>
      <c r="D8" s="145" t="s">
        <v>2</v>
      </c>
      <c r="E8" s="145">
        <f>19.5+13</f>
        <v>32.5</v>
      </c>
      <c r="F8" s="146"/>
      <c r="G8" s="147"/>
    </row>
    <row r="9" spans="1:8" ht="75">
      <c r="A9" s="143" t="s">
        <v>314</v>
      </c>
      <c r="B9" s="143" t="s">
        <v>310</v>
      </c>
      <c r="C9" s="144" t="s">
        <v>319</v>
      </c>
      <c r="D9" s="145" t="s">
        <v>2</v>
      </c>
      <c r="E9" s="145">
        <f>3+4</f>
        <v>7</v>
      </c>
      <c r="F9" s="146"/>
      <c r="G9" s="147"/>
    </row>
    <row r="10" spans="1:8" ht="75">
      <c r="A10" s="143" t="s">
        <v>315</v>
      </c>
      <c r="B10" s="143" t="s">
        <v>310</v>
      </c>
      <c r="C10" s="144" t="s">
        <v>320</v>
      </c>
      <c r="D10" s="145" t="s">
        <v>2</v>
      </c>
      <c r="E10" s="145">
        <v>13.5</v>
      </c>
      <c r="F10" s="146"/>
      <c r="G10" s="147"/>
    </row>
    <row r="11" spans="1:8" ht="30">
      <c r="A11" s="143" t="s">
        <v>324</v>
      </c>
      <c r="B11" s="143" t="s">
        <v>310</v>
      </c>
      <c r="C11" s="144" t="s">
        <v>327</v>
      </c>
      <c r="D11" s="145" t="s">
        <v>51</v>
      </c>
      <c r="E11" s="145">
        <v>1</v>
      </c>
      <c r="F11" s="146"/>
      <c r="G11" s="147"/>
    </row>
    <row r="12" spans="1:8" ht="30">
      <c r="A12" s="143" t="s">
        <v>325</v>
      </c>
      <c r="B12" s="143" t="s">
        <v>310</v>
      </c>
      <c r="C12" s="144" t="s">
        <v>323</v>
      </c>
      <c r="D12" s="145" t="s">
        <v>51</v>
      </c>
      <c r="E12" s="145">
        <v>2</v>
      </c>
      <c r="F12" s="146"/>
      <c r="G12" s="147"/>
    </row>
    <row r="13" spans="1:8" ht="15">
      <c r="A13" s="135">
        <v>2</v>
      </c>
      <c r="B13" s="136" t="s">
        <v>7</v>
      </c>
      <c r="C13" s="142" t="s">
        <v>316</v>
      </c>
      <c r="D13" s="137" t="s">
        <v>7</v>
      </c>
      <c r="E13" s="137" t="s">
        <v>7</v>
      </c>
      <c r="F13" s="137" t="s">
        <v>7</v>
      </c>
      <c r="G13" s="137" t="s">
        <v>7</v>
      </c>
    </row>
    <row r="14" spans="1:8" ht="49.5" customHeight="1">
      <c r="A14" s="143" t="s">
        <v>326</v>
      </c>
      <c r="B14" s="143" t="s">
        <v>310</v>
      </c>
      <c r="C14" s="144" t="s">
        <v>317</v>
      </c>
      <c r="D14" s="145" t="s">
        <v>51</v>
      </c>
      <c r="E14" s="145">
        <v>1</v>
      </c>
      <c r="F14" s="146"/>
      <c r="G14" s="147"/>
    </row>
    <row r="15" spans="1:8" ht="45">
      <c r="A15" s="143" t="s">
        <v>326</v>
      </c>
      <c r="B15" s="143" t="s">
        <v>310</v>
      </c>
      <c r="C15" s="144" t="s">
        <v>318</v>
      </c>
      <c r="D15" s="145" t="s">
        <v>51</v>
      </c>
      <c r="E15" s="145">
        <v>2</v>
      </c>
      <c r="F15" s="146"/>
      <c r="G15" s="147"/>
    </row>
    <row r="16" spans="1:8" ht="15">
      <c r="A16" s="149"/>
      <c r="B16" s="200" t="s">
        <v>36</v>
      </c>
      <c r="C16" s="200"/>
      <c r="D16" s="201"/>
      <c r="E16" s="201"/>
      <c r="F16" s="202"/>
      <c r="G16" s="202"/>
      <c r="H16" s="126">
        <f>SUM(H1:H10)</f>
        <v>0</v>
      </c>
    </row>
  </sheetData>
  <mergeCells count="15">
    <mergeCell ref="A3:B3"/>
    <mergeCell ref="C3:E3"/>
    <mergeCell ref="F3:G3"/>
    <mergeCell ref="A1:B1"/>
    <mergeCell ref="C1:E1"/>
    <mergeCell ref="F1:G1"/>
    <mergeCell ref="C2:E2"/>
    <mergeCell ref="F2:G2"/>
    <mergeCell ref="A2:B2"/>
    <mergeCell ref="B16:E16"/>
    <mergeCell ref="F16:G16"/>
    <mergeCell ref="A4:A5"/>
    <mergeCell ref="B4:B5"/>
    <mergeCell ref="C4:C5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qq</vt:lpstr>
      <vt:lpstr>asa</vt:lpstr>
      <vt:lpstr>KO</vt:lpstr>
      <vt:lpstr>asa!Obszar_wydruku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pawelbarycki</cp:lastModifiedBy>
  <cp:lastPrinted>2019-12-10T08:33:11Z</cp:lastPrinted>
  <dcterms:created xsi:type="dcterms:W3CDTF">2007-04-24T21:09:13Z</dcterms:created>
  <dcterms:modified xsi:type="dcterms:W3CDTF">2021-07-06T10:43:50Z</dcterms:modified>
</cp:coreProperties>
</file>