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<sst xmlns="http://schemas.openxmlformats.org/spreadsheetml/2006/main" count="238" uniqueCount="128">
  <si>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</si>
  <si>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</si>
  <si>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</si>
  <si>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</si>
  <si>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</si>
  <si>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</si>
  <si>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</si>
  <si>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</si>
  <si>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</si>
  <si>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</si>
  <si>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</si>
  <si>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</si>
  <si>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</si>
  <si>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</si>
  <si>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</si>
  <si>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</si>
  <si>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</si>
  <si>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</si>
  <si>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</si>
  <si>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</si>
  <si>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</si>
  <si>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</si>
  <si>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</si>
  <si>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</si>
  <si>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</si>
  <si>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</si>
  <si>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</si>
  <si>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</si>
  <si>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</si>
  <si>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</si>
  <si>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</si>
  <si>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</si>
  <si>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</si>
  <si>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</si>
  <si>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</si>
  <si>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</si>
  <si>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</si>
  <si>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</si>
  <si>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</si>
  <si>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</si>
  <si>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</si>
  <si>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</si>
  <si>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</si>
  <si>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</si>
  <si>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</si>
  <si>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</si>
  <si>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</si>
  <si>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</si>
  <si>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</si>
  <si>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</si>
  <si>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</si>
  <si>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</si>
  <si>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</si>
  <si>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</si>
  <si>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</si>
  <si>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</si>
  <si>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</si>
  <si>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</si>
  <si>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</si>
  <si>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</si>
  <si>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</si>
  <si>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</si>
  <si>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</si>
  <si>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</si>
  <si>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</si>
  <si>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</si>
  <si>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</si>
  <si>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</si>
  <si>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</si>
  <si>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</si>
  <si>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</si>
  <si>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</si>
  <si>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</si>
  <si>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</si>
  <si>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</si>
  <si>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</si>
  <si>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</si>
  <si>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</si>
  <si>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</si>
  <si>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</si>
  <si>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</si>
  <si>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</si>
  <si>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DFP.271.55.2022.DB</t>
  </si>
  <si>
    <t>Oświadczamy, że oferowane przez nas w części 1 – 6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</si>
  <si>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zapoznaliśmy się ze specyfikacją warunków zamówienia wraz z jej załącznikami i nie wnosimy do niej zastrzeżeń oraz, że zdobyliśmy konieczne informacje do przygotowania oferty.</t>
  </si>
  <si>
    <t>Czterowalentna szczepionka przeciw grypie (rozszczepiony wirion), inaktywowana sezon 2022/2023</t>
  </si>
  <si>
    <t xml:space="preserve">1 dawka (0,5 ml) </t>
  </si>
  <si>
    <t>zawiesina do
wstrzykiwań, amp-strzyk</t>
  </si>
  <si>
    <t>Numer GTIN</t>
  </si>
  <si>
    <t xml:space="preserve">Oferowana ilość opakowań jednostkowych </t>
  </si>
  <si>
    <t xml:space="preserve">Cena brutto # jednego opakowania jednostkowego </t>
  </si>
  <si>
    <t xml:space="preserve">Szczepionka przeciw wirusowi brodawczaka ludzkiego [typy 6, 11, 16, 18, 31, 33, 45, 52, 58] (rekombinowana, adsorbowana), 9-walentna </t>
  </si>
  <si>
    <r>
      <t xml:space="preserve">1 dawka (0,5 ml) zawiera około: Białko L12,3 wirusa brodawczaka ludzkiego : typu </t>
    </r>
    <r>
      <rPr>
        <sz val="11"/>
        <color indexed="8"/>
        <rFont val="Garamond"/>
        <family val="1"/>
      </rPr>
      <t xml:space="preserve">6 30 μg, typu 11 40 μg, typu 16 60 μg, typu 18 40 μg, typu 31 20 μg, typu 33 20 μg, typu </t>
    </r>
    <r>
      <rPr>
        <sz val="11"/>
        <rFont val="Garamond"/>
        <family val="1"/>
      </rPr>
      <t>45</t>
    </r>
    <r>
      <rPr>
        <sz val="11"/>
        <color indexed="8"/>
        <rFont val="Garamond"/>
        <family val="1"/>
      </rPr>
      <t xml:space="preserve"> 20 μg, typu 52 20 μg, typu 58 20 μg, </t>
    </r>
  </si>
  <si>
    <t>zawiesina do wstrzykiwań, ampułko-strzykawka a 0,5 ml *</t>
  </si>
  <si>
    <t>Ilość opakowań</t>
  </si>
  <si>
    <t>* opakowanie jednostkowe a 1 szt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</si>
  <si>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</si>
  <si>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</si>
  <si>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</si>
  <si>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Szczepionka przeciw
odrze, śwince i różyczce,
żywa</t>
  </si>
  <si>
    <t>1 dawka zawiera nie mniej niż: 103,0 CCID50 żywych, atenuowanych wirusów odry (szczep Schwarz), 103,7 CCID50 żywych, atenuowanych wirusów świnki (szczep RIT 4385) i 103,0 CCID50 żywych, atenuowanych wirusów różyczki (szczep Wistar RA 27/3)</t>
  </si>
  <si>
    <t>1 fiol. z proszkiem + 1 ampułkostrzykawka z rozp. po 0,5 ml + 2 igły dołączone do opakowania*</t>
  </si>
  <si>
    <t xml:space="preserve">Cena brutto # jednego opakowania jednostkowego  </t>
  </si>
  <si>
    <t>Vaccinum hepatitidis A inactivatum adsorbatum Szczepionka przeciw wirusowemu zapaleniu wątroby typu A, inaktywowana, adsorbowana</t>
  </si>
  <si>
    <t>160 jednostek antygenowych wirusa zapalenia wątroby typu A, szczep GBM/0,5 ml; 1 dawka (0,5 ml)</t>
  </si>
  <si>
    <t>zawiesina do wstrzykiwań x               1 ampułkostrzykawka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</si>
  <si>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</si>
  <si>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</si>
  <si>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 xml:space="preserve">zawiesina do wstrzykiwań w ampułko-strzykawce, 1 amp.-strzyk. 0,5 ml </t>
  </si>
  <si>
    <t>Szczepionka przeciw
rotawirusom, żywa</t>
  </si>
  <si>
    <t>1 tubka 2 ml</t>
  </si>
  <si>
    <t>roztwór doustny, 1 tubka 2 ml</t>
  </si>
  <si>
    <t>*opakowanie jednostkowe a 1 szt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</si>
  <si>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</si>
  <si>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</si>
  <si>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</si>
  <si>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</si>
  <si>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</si>
  <si>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</si>
  <si>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</si>
  <si>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</si>
  <si>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1 amp.-strzyk. 0,5 ml + 1 igła *</t>
  </si>
  <si>
    <t>Dostawa produktów leczniczych do Apteki Szpitala Uniwersyteckiego w Krakowie.</t>
  </si>
  <si>
    <r>
      <t xml:space="preserve">*Jeżeli wykonawca nie poda tych informacji to Zamawiający przyjmie, że wykonawca nie zamierza powierzać żadnej części zamówienia podwykonawcy. 
</t>
    </r>
    <r>
      <rPr>
        <i/>
        <sz val="11"/>
        <color indexed="10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</si>
  <si>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 *</t>
    </r>
    <r>
      <rPr>
        <sz val="11"/>
        <color indexed="10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</si>
  <si>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t>zestawów</t>
  </si>
  <si>
    <r>
      <t>Załącznik nr 1 do Specyfikacji-</t>
    </r>
    <r>
      <rPr>
        <i/>
        <sz val="11"/>
        <color indexed="10"/>
        <rFont val="Garamond"/>
        <family val="1"/>
      </rPr>
      <t xml:space="preserve"> po zmianie z dnia 02.06.2022</t>
    </r>
  </si>
  <si>
    <r>
      <t xml:space="preserve">Oświadczamy, że zamówienie będziemy wykonywać do czasu wyczerpania kwoty wynagrodzenia umownego, nie dłużej jednak niż przez 12 miesięcy od dnia zawarcia umowy </t>
    </r>
    <r>
      <rPr>
        <i/>
        <sz val="11"/>
        <color indexed="10"/>
        <rFont val="Garamond"/>
        <family val="1"/>
      </rPr>
      <t>(dotyczy części 2 – 6) oraz do dnia 10 grudnia 2022 od dnia zawarcia umowy  (dotyczy części 1 zamówienia) 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</si>
</sst>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0"/>
      <name val="Garamond"/>
      <family val="1"/>
    </font>
    <font>
      <b/>
      <sz val="10"/>
      <name val="Arial CE"/>
      <family val="0"/>
    </font>
    <font>
      <sz val="10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3" fontId="57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3" fontId="56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right" vertical="top" wrapText="1"/>
      <protection locked="0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/>
    </xf>
    <xf numFmtId="3" fontId="56" fillId="33" borderId="10" xfId="55" applyNumberFormat="1" applyFont="1" applyFill="1" applyBorder="1" applyAlignment="1">
      <alignment vertical="top" wrapText="1"/>
    </xf>
    <xf numFmtId="0" fontId="56" fillId="33" borderId="10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33" borderId="16" xfId="0" applyFont="1" applyFill="1" applyBorder="1" applyAlignment="1">
      <alignment horizontal="left" vertical="top" wrapText="1"/>
    </xf>
    <xf numFmtId="177" fontId="9" fillId="33" borderId="10" xfId="47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44" fontId="58" fillId="0" borderId="0" xfId="105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Alignment="1">
      <alignment horizontal="justify" vertical="top" wrapText="1"/>
    </xf>
    <xf numFmtId="0" fontId="58" fillId="0" borderId="16" xfId="0" applyFont="1" applyFill="1" applyBorder="1" applyAlignment="1" applyProtection="1">
      <alignment horizontal="justify" vertical="top" wrapText="1"/>
      <protection locked="0"/>
    </xf>
    <xf numFmtId="0" fontId="58" fillId="0" borderId="16" xfId="0" applyFont="1" applyBorder="1" applyAlignment="1">
      <alignment horizontal="justify" vertical="top" wrapText="1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33" borderId="11" xfId="0" applyFont="1" applyFill="1" applyBorder="1" applyAlignment="1" applyProtection="1">
      <alignment horizontal="right" vertical="top" wrapText="1"/>
      <protection/>
    </xf>
    <xf numFmtId="0" fontId="58" fillId="0" borderId="12" xfId="0" applyFont="1" applyBorder="1" applyAlignment="1">
      <alignment horizontal="right" vertical="top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0" borderId="16" xfId="0" applyFont="1" applyFill="1" applyBorder="1" applyAlignment="1">
      <alignment horizontal="justify" vertical="top" wrapText="1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7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justify" vertical="top" wrapText="1"/>
      <protection/>
    </xf>
    <xf numFmtId="0" fontId="58" fillId="0" borderId="12" xfId="0" applyFont="1" applyFill="1" applyBorder="1" applyAlignment="1">
      <alignment horizontal="justify" vertical="top" wrapText="1"/>
    </xf>
    <xf numFmtId="0" fontId="58" fillId="33" borderId="11" xfId="0" applyFont="1" applyFill="1" applyBorder="1" applyAlignment="1" applyProtection="1">
      <alignment horizontal="justify" vertical="top" wrapText="1"/>
      <protection/>
    </xf>
    <xf numFmtId="0" fontId="58" fillId="0" borderId="12" xfId="0" applyFont="1" applyBorder="1" applyAlignment="1">
      <alignment horizontal="justify" vertical="top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6.25390625" style="41" customWidth="1"/>
    <col min="2" max="2" width="127.875" style="41" customWidth="1"/>
    <col min="3" max="16384" width="9.125" style="41" customWidth="1"/>
  </cols>
  <sheetData>
    <row r="2" ht="18.75">
      <c r="B2" s="45" t="s">
        <v>81</v>
      </c>
    </row>
    <row r="3" ht="19.5" thickBot="1"/>
    <row r="4" ht="117.75" customHeight="1">
      <c r="B4" s="44" t="s">
        <v>80</v>
      </c>
    </row>
    <row r="5" ht="102" customHeight="1">
      <c r="B5" s="43" t="s">
        <v>79</v>
      </c>
    </row>
    <row r="6" ht="95.25" customHeight="1" thickBot="1">
      <c r="B6" s="42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E60"/>
  <sheetViews>
    <sheetView showGridLines="0" tabSelected="1" zoomScale="90" zoomScaleNormal="90" zoomScaleSheetLayoutView="85" zoomScalePageLayoutView="115" workbookViewId="0" topLeftCell="A19">
      <selection activeCell="H37" sqref="H37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3:5" ht="30">
      <c r="C1" s="60"/>
      <c r="D1" s="60"/>
      <c r="E1" s="64" t="s">
        <v>126</v>
      </c>
    </row>
    <row r="2" spans="3:5" ht="15">
      <c r="C2" s="65"/>
      <c r="D2" s="65" t="s">
        <v>48</v>
      </c>
      <c r="E2" s="65"/>
    </row>
    <row r="3" spans="3:5" ht="15">
      <c r="C3" s="60"/>
      <c r="D3" s="60"/>
      <c r="E3" s="66"/>
    </row>
    <row r="4" spans="3:5" ht="15">
      <c r="C4" s="60" t="s">
        <v>40</v>
      </c>
      <c r="D4" s="60" t="s">
        <v>82</v>
      </c>
      <c r="E4" s="66"/>
    </row>
    <row r="5" spans="3:5" ht="15">
      <c r="C5" s="60"/>
      <c r="D5" s="60"/>
      <c r="E5" s="66"/>
    </row>
    <row r="6" spans="3:5" ht="33" customHeight="1">
      <c r="C6" s="60" t="s">
        <v>39</v>
      </c>
      <c r="D6" s="86" t="s">
        <v>122</v>
      </c>
      <c r="E6" s="86"/>
    </row>
    <row r="7" spans="3:5" ht="15">
      <c r="C7" s="67" t="s">
        <v>35</v>
      </c>
      <c r="D7" s="89"/>
      <c r="E7" s="89"/>
    </row>
    <row r="8" spans="3:5" ht="15">
      <c r="C8" s="67" t="s">
        <v>41</v>
      </c>
      <c r="D8" s="87"/>
      <c r="E8" s="88"/>
    </row>
    <row r="9" spans="3:5" ht="15">
      <c r="C9" s="67" t="s">
        <v>34</v>
      </c>
      <c r="D9" s="87"/>
      <c r="E9" s="88"/>
    </row>
    <row r="10" spans="3:5" ht="15">
      <c r="C10" s="67" t="s">
        <v>42</v>
      </c>
      <c r="D10" s="87"/>
      <c r="E10" s="88"/>
    </row>
    <row r="11" spans="3:5" ht="15">
      <c r="C11" s="67" t="s">
        <v>43</v>
      </c>
      <c r="D11" s="87"/>
      <c r="E11" s="88"/>
    </row>
    <row r="12" spans="3:5" ht="15">
      <c r="C12" s="67" t="s">
        <v>44</v>
      </c>
      <c r="D12" s="87"/>
      <c r="E12" s="88"/>
    </row>
    <row r="13" spans="3:5" ht="15">
      <c r="C13" s="67" t="s">
        <v>45</v>
      </c>
      <c r="D13" s="87"/>
      <c r="E13" s="88"/>
    </row>
    <row r="14" spans="3:5" ht="15">
      <c r="C14" s="67" t="s">
        <v>46</v>
      </c>
      <c r="D14" s="87"/>
      <c r="E14" s="88"/>
    </row>
    <row r="15" spans="3:5" ht="15">
      <c r="C15" s="67" t="s">
        <v>47</v>
      </c>
      <c r="D15" s="87"/>
      <c r="E15" s="88"/>
    </row>
    <row r="16" spans="3:5" ht="15">
      <c r="C16" s="60"/>
      <c r="D16" s="68"/>
      <c r="E16" s="69"/>
    </row>
    <row r="17" spans="2:5" ht="15" customHeight="1">
      <c r="B17" s="10" t="s">
        <v>2</v>
      </c>
      <c r="C17" s="101" t="s">
        <v>58</v>
      </c>
      <c r="D17" s="102"/>
      <c r="E17" s="103"/>
    </row>
    <row r="18" spans="3:5" ht="15">
      <c r="C18" s="60"/>
      <c r="D18" s="51"/>
      <c r="E18" s="70"/>
    </row>
    <row r="19" spans="3:5" ht="21" customHeight="1">
      <c r="C19" s="71" t="s">
        <v>18</v>
      </c>
      <c r="D19" s="72" t="s">
        <v>76</v>
      </c>
      <c r="E19" s="68"/>
    </row>
    <row r="20" spans="3:5" ht="15">
      <c r="C20" s="67" t="s">
        <v>24</v>
      </c>
      <c r="D20" s="73">
        <f>'część (1)'!H$6</f>
        <v>0</v>
      </c>
      <c r="E20" s="74"/>
    </row>
    <row r="21" spans="3:5" ht="15">
      <c r="C21" s="67" t="s">
        <v>25</v>
      </c>
      <c r="D21" s="73">
        <f>'część (2)'!H$6</f>
        <v>0</v>
      </c>
      <c r="E21" s="74"/>
    </row>
    <row r="22" spans="3:5" ht="15">
      <c r="C22" s="67" t="s">
        <v>26</v>
      </c>
      <c r="D22" s="73">
        <f>'część (3)'!H$6</f>
        <v>0</v>
      </c>
      <c r="E22" s="74"/>
    </row>
    <row r="23" spans="3:5" ht="15">
      <c r="C23" s="67" t="s">
        <v>27</v>
      </c>
      <c r="D23" s="73">
        <f>'część (4)'!H$6</f>
        <v>0</v>
      </c>
      <c r="E23" s="74"/>
    </row>
    <row r="24" spans="3:5" ht="15">
      <c r="C24" s="67" t="s">
        <v>28</v>
      </c>
      <c r="D24" s="73">
        <f>'część (5)'!H$6</f>
        <v>0</v>
      </c>
      <c r="E24" s="74"/>
    </row>
    <row r="25" spans="3:5" ht="15">
      <c r="C25" s="67" t="s">
        <v>29</v>
      </c>
      <c r="D25" s="73">
        <f>'część (6)'!H$6</f>
        <v>0</v>
      </c>
      <c r="E25" s="74"/>
    </row>
    <row r="26" spans="3:5" s="35" customFormat="1" ht="36" customHeight="1">
      <c r="C26" s="91" t="s">
        <v>73</v>
      </c>
      <c r="D26" s="92"/>
      <c r="E26" s="92"/>
    </row>
    <row r="27" spans="3:5" ht="15">
      <c r="C27" s="60"/>
      <c r="D27" s="75"/>
      <c r="E27" s="74"/>
    </row>
    <row r="28" spans="2:5" ht="34.5" customHeight="1">
      <c r="B28" s="10" t="s">
        <v>3</v>
      </c>
      <c r="C28" s="90" t="s">
        <v>59</v>
      </c>
      <c r="D28" s="90"/>
      <c r="E28" s="90"/>
    </row>
    <row r="29" spans="3:5" ht="50.25" customHeight="1">
      <c r="C29" s="110" t="s">
        <v>60</v>
      </c>
      <c r="D29" s="111"/>
      <c r="E29" s="76" t="s">
        <v>61</v>
      </c>
    </row>
    <row r="30" spans="3:5" ht="57.75" customHeight="1">
      <c r="C30" s="90" t="s">
        <v>62</v>
      </c>
      <c r="D30" s="90"/>
      <c r="E30" s="90"/>
    </row>
    <row r="31" spans="2:5" ht="31.5" customHeight="1">
      <c r="B31" s="10" t="s">
        <v>4</v>
      </c>
      <c r="C31" s="91" t="s">
        <v>124</v>
      </c>
      <c r="D31" s="91"/>
      <c r="E31" s="91"/>
    </row>
    <row r="32" spans="3:5" ht="33" customHeight="1">
      <c r="C32" s="108" t="s">
        <v>63</v>
      </c>
      <c r="D32" s="109"/>
      <c r="E32" s="76" t="s">
        <v>64</v>
      </c>
    </row>
    <row r="33" spans="3:5" ht="93.75" customHeight="1">
      <c r="C33" s="93" t="s">
        <v>123</v>
      </c>
      <c r="D33" s="104"/>
      <c r="E33" s="104"/>
    </row>
    <row r="34" spans="2:5" ht="18.75" customHeight="1">
      <c r="B34" s="10" t="s">
        <v>5</v>
      </c>
      <c r="C34" s="91" t="s">
        <v>65</v>
      </c>
      <c r="D34" s="91"/>
      <c r="E34" s="91"/>
    </row>
    <row r="35" spans="3:5" ht="94.5" customHeight="1">
      <c r="C35" s="99" t="s">
        <v>66</v>
      </c>
      <c r="D35" s="100"/>
      <c r="E35" s="76" t="s">
        <v>67</v>
      </c>
    </row>
    <row r="36" spans="3:5" ht="25.5" customHeight="1">
      <c r="C36" s="93" t="s">
        <v>68</v>
      </c>
      <c r="D36" s="94"/>
      <c r="E36" s="94"/>
    </row>
    <row r="37" spans="2:5" ht="38.25" customHeight="1">
      <c r="B37" s="10" t="s">
        <v>32</v>
      </c>
      <c r="C37" s="90" t="s">
        <v>69</v>
      </c>
      <c r="D37" s="90"/>
      <c r="E37" s="90"/>
    </row>
    <row r="38" spans="2:5" ht="23.25" customHeight="1">
      <c r="B38" s="10" t="s">
        <v>38</v>
      </c>
      <c r="C38" s="96" t="s">
        <v>70</v>
      </c>
      <c r="D38" s="91"/>
      <c r="E38" s="97"/>
    </row>
    <row r="39" spans="2:5" ht="48" customHeight="1">
      <c r="B39" s="10" t="s">
        <v>6</v>
      </c>
      <c r="C39" s="98" t="s">
        <v>127</v>
      </c>
      <c r="D39" s="98"/>
      <c r="E39" s="98"/>
    </row>
    <row r="40" spans="2:5" ht="55.5" customHeight="1">
      <c r="B40" s="10" t="s">
        <v>7</v>
      </c>
      <c r="C40" s="95" t="s">
        <v>83</v>
      </c>
      <c r="D40" s="95"/>
      <c r="E40" s="95"/>
    </row>
    <row r="41" spans="2:5" ht="39.75" customHeight="1">
      <c r="B41" s="24" t="s">
        <v>20</v>
      </c>
      <c r="C41" s="91" t="s">
        <v>84</v>
      </c>
      <c r="D41" s="96"/>
      <c r="E41" s="96"/>
    </row>
    <row r="42" spans="2:5" s="20" customFormat="1" ht="29.25" customHeight="1">
      <c r="B42" s="24" t="s">
        <v>37</v>
      </c>
      <c r="C42" s="91" t="s">
        <v>71</v>
      </c>
      <c r="D42" s="96"/>
      <c r="E42" s="96"/>
    </row>
    <row r="43" spans="2:5" s="20" customFormat="1" ht="42" customHeight="1">
      <c r="B43" s="24" t="s">
        <v>1</v>
      </c>
      <c r="C43" s="91" t="s">
        <v>33</v>
      </c>
      <c r="D43" s="96"/>
      <c r="E43" s="96"/>
    </row>
    <row r="44" spans="2:5" ht="18" customHeight="1">
      <c r="B44" s="24" t="s">
        <v>0</v>
      </c>
      <c r="C44" s="77" t="s">
        <v>8</v>
      </c>
      <c r="D44" s="77"/>
      <c r="E44" s="78"/>
    </row>
    <row r="45" spans="3:5" ht="18" customHeight="1">
      <c r="C45" s="51"/>
      <c r="D45" s="51"/>
      <c r="E45" s="64"/>
    </row>
    <row r="46" spans="3:5" ht="18" customHeight="1">
      <c r="C46" s="105" t="s">
        <v>21</v>
      </c>
      <c r="D46" s="106"/>
      <c r="E46" s="107"/>
    </row>
    <row r="47" spans="3:5" ht="18" customHeight="1">
      <c r="C47" s="105" t="s">
        <v>9</v>
      </c>
      <c r="D47" s="107"/>
      <c r="E47" s="67" t="s">
        <v>10</v>
      </c>
    </row>
    <row r="48" spans="3:5" ht="18" customHeight="1">
      <c r="C48" s="114"/>
      <c r="D48" s="115"/>
      <c r="E48" s="67"/>
    </row>
    <row r="49" spans="3:5" ht="18" customHeight="1">
      <c r="C49" s="114"/>
      <c r="D49" s="115"/>
      <c r="E49" s="67"/>
    </row>
    <row r="50" spans="3:5" ht="18" customHeight="1">
      <c r="C50" s="79" t="s">
        <v>11</v>
      </c>
      <c r="D50" s="79"/>
      <c r="E50" s="64"/>
    </row>
    <row r="51" spans="3:5" ht="18" customHeight="1">
      <c r="C51" s="105" t="s">
        <v>22</v>
      </c>
      <c r="D51" s="106"/>
      <c r="E51" s="107"/>
    </row>
    <row r="52" spans="3:5" ht="18" customHeight="1">
      <c r="C52" s="80" t="s">
        <v>9</v>
      </c>
      <c r="D52" s="81" t="s">
        <v>10</v>
      </c>
      <c r="E52" s="82" t="s">
        <v>12</v>
      </c>
    </row>
    <row r="53" spans="3:5" ht="18" customHeight="1">
      <c r="C53" s="83"/>
      <c r="D53" s="81"/>
      <c r="E53" s="84"/>
    </row>
    <row r="54" spans="3:5" ht="18" customHeight="1">
      <c r="C54" s="83"/>
      <c r="D54" s="81"/>
      <c r="E54" s="84"/>
    </row>
    <row r="55" spans="3:5" ht="18" customHeight="1">
      <c r="C55" s="79"/>
      <c r="D55" s="79"/>
      <c r="E55" s="64"/>
    </row>
    <row r="56" spans="3:5" ht="18" customHeight="1">
      <c r="C56" s="105" t="s">
        <v>23</v>
      </c>
      <c r="D56" s="106"/>
      <c r="E56" s="107"/>
    </row>
    <row r="57" spans="3:5" ht="18" customHeight="1">
      <c r="C57" s="116" t="s">
        <v>13</v>
      </c>
      <c r="D57" s="116"/>
      <c r="E57" s="67" t="s">
        <v>72</v>
      </c>
    </row>
    <row r="58" spans="3:5" ht="18" customHeight="1">
      <c r="C58" s="89"/>
      <c r="D58" s="89"/>
      <c r="E58" s="67"/>
    </row>
    <row r="59" spans="3:5" ht="34.5" customHeight="1">
      <c r="C59" s="60"/>
      <c r="D59" s="60"/>
      <c r="E59" s="66"/>
    </row>
    <row r="60" spans="3:5" ht="21" customHeight="1">
      <c r="C60" s="112"/>
      <c r="D60" s="113"/>
      <c r="E60" s="113"/>
    </row>
  </sheetData>
  <sheetProtection/>
  <mergeCells count="37">
    <mergeCell ref="C43:E43"/>
    <mergeCell ref="C60:E60"/>
    <mergeCell ref="C48:D48"/>
    <mergeCell ref="C49:D49"/>
    <mergeCell ref="C51:E51"/>
    <mergeCell ref="C56:E56"/>
    <mergeCell ref="C47:D47"/>
    <mergeCell ref="C57:D57"/>
    <mergeCell ref="C58:D58"/>
    <mergeCell ref="C42:E42"/>
    <mergeCell ref="C17:E17"/>
    <mergeCell ref="C33:E33"/>
    <mergeCell ref="C31:E31"/>
    <mergeCell ref="C34:E34"/>
    <mergeCell ref="C46:E46"/>
    <mergeCell ref="C41:E41"/>
    <mergeCell ref="C32:D32"/>
    <mergeCell ref="C28:E28"/>
    <mergeCell ref="C29:D29"/>
    <mergeCell ref="C36:E36"/>
    <mergeCell ref="C40:E40"/>
    <mergeCell ref="D9:E9"/>
    <mergeCell ref="D11:E11"/>
    <mergeCell ref="D15:E15"/>
    <mergeCell ref="D14:E14"/>
    <mergeCell ref="C37:E37"/>
    <mergeCell ref="C38:E38"/>
    <mergeCell ref="C39:E39"/>
    <mergeCell ref="C35:D35"/>
    <mergeCell ref="D6:E6"/>
    <mergeCell ref="D12:E12"/>
    <mergeCell ref="D10:E10"/>
    <mergeCell ref="D13:E13"/>
    <mergeCell ref="D7:E7"/>
    <mergeCell ref="C30:E30"/>
    <mergeCell ref="D8:E8"/>
    <mergeCell ref="C26:E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0"/>
  <sheetViews>
    <sheetView showGridLines="0" zoomScale="77" zoomScaleNormal="77" zoomScalePageLayoutView="85" workbookViewId="0" topLeftCell="A1">
      <selection activeCell="G25" sqref="G25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8.75390625" style="1" customWidth="1"/>
    <col min="4" max="4" width="27.2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27" customFormat="1" ht="15">
      <c r="A6" s="25"/>
      <c r="B6" s="25"/>
      <c r="C6" s="12"/>
      <c r="D6" s="12"/>
      <c r="E6" s="13"/>
      <c r="F6" s="26"/>
      <c r="G6" s="34" t="s">
        <v>74</v>
      </c>
      <c r="H6" s="118">
        <f>SUM(N11:N11)</f>
        <v>0</v>
      </c>
      <c r="I6" s="119"/>
    </row>
    <row r="7" spans="1:12" s="27" customFormat="1" ht="15">
      <c r="A7" s="25"/>
      <c r="C7" s="26"/>
      <c r="D7" s="26"/>
      <c r="E7" s="13"/>
      <c r="F7" s="26"/>
      <c r="G7" s="26"/>
      <c r="H7" s="26"/>
      <c r="I7" s="26"/>
      <c r="J7" s="26"/>
      <c r="K7" s="26"/>
      <c r="L7" s="26"/>
    </row>
    <row r="8" spans="1:12" s="27" customFormat="1" ht="15">
      <c r="A8" s="2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7" customFormat="1" ht="15">
      <c r="B9" s="25"/>
      <c r="E9" s="17"/>
    </row>
    <row r="10" spans="1:14" s="25" customFormat="1" ht="63.7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52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27" customFormat="1" ht="60">
      <c r="A11" s="39" t="s">
        <v>2</v>
      </c>
      <c r="B11" s="52" t="s">
        <v>85</v>
      </c>
      <c r="C11" s="52" t="s">
        <v>86</v>
      </c>
      <c r="D11" s="52" t="s">
        <v>87</v>
      </c>
      <c r="E11" s="40">
        <v>3000</v>
      </c>
      <c r="F11" s="32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2:17" s="27" customFormat="1" ht="15">
      <c r="B12" s="38"/>
      <c r="C12" s="38"/>
      <c r="D12" s="38"/>
      <c r="E12" s="3"/>
      <c r="F12" s="38"/>
      <c r="G12" s="38"/>
      <c r="H12" s="38"/>
      <c r="I12" s="38"/>
      <c r="J12" s="38"/>
      <c r="K12" s="38"/>
      <c r="L12" s="38"/>
      <c r="M12" s="38"/>
      <c r="N12" s="38"/>
      <c r="Q12" s="5"/>
    </row>
    <row r="13" spans="2:17" s="29" customFormat="1" ht="15">
      <c r="B13" s="120" t="s">
        <v>73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Q13" s="5"/>
    </row>
    <row r="14" spans="2:17" s="27" customFormat="1" ht="15">
      <c r="B14" s="38"/>
      <c r="C14" s="38"/>
      <c r="D14" s="38"/>
      <c r="E14" s="3"/>
      <c r="F14" s="38"/>
      <c r="G14" s="38"/>
      <c r="H14" s="38"/>
      <c r="I14" s="38"/>
      <c r="J14" s="38"/>
      <c r="K14" s="38"/>
      <c r="L14" s="38"/>
      <c r="M14" s="38"/>
      <c r="N14" s="38"/>
      <c r="Q14" s="5"/>
    </row>
    <row r="15" spans="2:17" s="27" customFormat="1" ht="15">
      <c r="B15" s="38"/>
      <c r="C15" s="38"/>
      <c r="D15" s="38"/>
      <c r="E15" s="3"/>
      <c r="F15" s="38"/>
      <c r="G15" s="38"/>
      <c r="H15" s="38"/>
      <c r="I15" s="38"/>
      <c r="J15" s="38"/>
      <c r="K15" s="38"/>
      <c r="L15" s="38"/>
      <c r="M15" s="38"/>
      <c r="N15" s="38"/>
      <c r="Q15" s="5"/>
    </row>
    <row r="16" spans="2:17" s="27" customFormat="1" ht="15">
      <c r="B16" s="38"/>
      <c r="C16" s="38"/>
      <c r="D16" s="38"/>
      <c r="E16" s="3"/>
      <c r="F16" s="38"/>
      <c r="G16" s="38"/>
      <c r="H16" s="38"/>
      <c r="I16" s="38"/>
      <c r="J16" s="38"/>
      <c r="K16" s="38"/>
      <c r="L16" s="38"/>
      <c r="M16" s="38"/>
      <c r="N16" s="38"/>
      <c r="Q16" s="5"/>
    </row>
    <row r="17" spans="2:17" s="27" customFormat="1" ht="15">
      <c r="B17" s="38"/>
      <c r="C17" s="38"/>
      <c r="D17" s="38"/>
      <c r="E17" s="3"/>
      <c r="F17" s="38"/>
      <c r="G17" s="38"/>
      <c r="H17" s="38"/>
      <c r="I17" s="38"/>
      <c r="J17" s="38"/>
      <c r="K17" s="38"/>
      <c r="L17" s="38"/>
      <c r="M17" s="38"/>
      <c r="N17" s="38"/>
      <c r="Q17" s="5"/>
    </row>
    <row r="18" spans="2:17" s="27" customFormat="1" ht="15">
      <c r="B18" s="38"/>
      <c r="C18" s="38"/>
      <c r="D18" s="38"/>
      <c r="E18" s="3"/>
      <c r="F18" s="38"/>
      <c r="G18" s="38"/>
      <c r="H18" s="38"/>
      <c r="I18" s="38"/>
      <c r="J18" s="38"/>
      <c r="K18" s="38"/>
      <c r="L18" s="38"/>
      <c r="M18" s="38"/>
      <c r="N18" s="38"/>
      <c r="Q18" s="5"/>
    </row>
    <row r="19" spans="2:17" s="27" customFormat="1" ht="15">
      <c r="B19" s="38"/>
      <c r="C19" s="38"/>
      <c r="D19" s="38"/>
      <c r="E19" s="3"/>
      <c r="F19" s="38"/>
      <c r="G19" s="38"/>
      <c r="H19" s="38"/>
      <c r="I19" s="38"/>
      <c r="J19" s="38"/>
      <c r="K19" s="38"/>
      <c r="L19" s="38"/>
      <c r="M19" s="38"/>
      <c r="N19" s="38"/>
      <c r="Q19" s="5"/>
    </row>
    <row r="20" spans="2:17" s="27" customFormat="1" ht="15">
      <c r="B20" s="38"/>
      <c r="C20" s="38"/>
      <c r="D20" s="38"/>
      <c r="E20" s="3"/>
      <c r="F20" s="38"/>
      <c r="G20" s="38"/>
      <c r="H20" s="38"/>
      <c r="I20" s="38"/>
      <c r="J20" s="38"/>
      <c r="K20" s="38"/>
      <c r="L20" s="38"/>
      <c r="M20" s="38"/>
      <c r="N20" s="38"/>
      <c r="Q20" s="5"/>
    </row>
    <row r="21" spans="2:17" s="27" customFormat="1" ht="15">
      <c r="B21" s="38"/>
      <c r="C21" s="38"/>
      <c r="D21" s="38"/>
      <c r="E21" s="3"/>
      <c r="F21" s="38"/>
      <c r="G21" s="38"/>
      <c r="H21" s="38"/>
      <c r="I21" s="38"/>
      <c r="J21" s="38"/>
      <c r="K21" s="38"/>
      <c r="L21" s="38"/>
      <c r="M21" s="38"/>
      <c r="N21" s="38"/>
      <c r="Q21" s="5"/>
    </row>
    <row r="22" spans="2:17" s="27" customFormat="1" ht="15">
      <c r="B22" s="38"/>
      <c r="C22" s="38"/>
      <c r="D22" s="38"/>
      <c r="E22" s="3"/>
      <c r="F22" s="38"/>
      <c r="G22" s="38"/>
      <c r="H22" s="38"/>
      <c r="I22" s="38"/>
      <c r="J22" s="38"/>
      <c r="K22" s="38"/>
      <c r="L22" s="38"/>
      <c r="M22" s="38"/>
      <c r="N22" s="38"/>
      <c r="Q22" s="5"/>
    </row>
    <row r="23" spans="2:17" s="27" customFormat="1" ht="15">
      <c r="B23" s="38"/>
      <c r="C23" s="38"/>
      <c r="D23" s="38"/>
      <c r="E23" s="3"/>
      <c r="F23" s="38"/>
      <c r="G23" s="38"/>
      <c r="H23" s="38"/>
      <c r="I23" s="38"/>
      <c r="J23" s="38"/>
      <c r="K23" s="38"/>
      <c r="L23" s="38"/>
      <c r="M23" s="38"/>
      <c r="N23" s="38"/>
      <c r="Q23" s="5"/>
    </row>
    <row r="24" spans="2:17" s="27" customFormat="1" ht="15">
      <c r="B24" s="38"/>
      <c r="C24" s="38"/>
      <c r="D24" s="38"/>
      <c r="E24" s="3"/>
      <c r="F24" s="38"/>
      <c r="G24" s="38"/>
      <c r="H24" s="38"/>
      <c r="I24" s="38"/>
      <c r="J24" s="38"/>
      <c r="K24" s="38"/>
      <c r="L24" s="38"/>
      <c r="M24" s="38"/>
      <c r="N24" s="38"/>
      <c r="Q24" s="5"/>
    </row>
    <row r="25" spans="2:17" s="27" customFormat="1" ht="15">
      <c r="B25" s="38"/>
      <c r="C25" s="38"/>
      <c r="D25" s="38"/>
      <c r="E25" s="3"/>
      <c r="F25" s="38"/>
      <c r="G25" s="38"/>
      <c r="H25" s="38"/>
      <c r="I25" s="38"/>
      <c r="J25" s="38"/>
      <c r="K25" s="38"/>
      <c r="L25" s="38"/>
      <c r="M25" s="38"/>
      <c r="N25" s="38"/>
      <c r="Q25" s="5"/>
    </row>
    <row r="26" spans="2:17" s="27" customFormat="1" ht="15">
      <c r="B26" s="38"/>
      <c r="C26" s="38"/>
      <c r="D26" s="38"/>
      <c r="E26" s="3"/>
      <c r="F26" s="38"/>
      <c r="G26" s="38"/>
      <c r="H26" s="38"/>
      <c r="I26" s="38"/>
      <c r="J26" s="38"/>
      <c r="K26" s="38"/>
      <c r="L26" s="38"/>
      <c r="M26" s="38"/>
      <c r="N26" s="38"/>
      <c r="Q26" s="5"/>
    </row>
    <row r="27" spans="2:17" s="27" customFormat="1" ht="15">
      <c r="B27" s="38"/>
      <c r="C27" s="38"/>
      <c r="D27" s="38"/>
      <c r="E27" s="3"/>
      <c r="F27" s="38"/>
      <c r="G27" s="38"/>
      <c r="H27" s="38"/>
      <c r="I27" s="38"/>
      <c r="J27" s="38"/>
      <c r="K27" s="38"/>
      <c r="L27" s="38"/>
      <c r="M27" s="38"/>
      <c r="N27" s="38"/>
      <c r="Q27" s="5"/>
    </row>
    <row r="28" spans="2:17" s="27" customFormat="1" ht="15">
      <c r="B28" s="38"/>
      <c r="C28" s="38"/>
      <c r="D28" s="38"/>
      <c r="E28" s="3"/>
      <c r="F28" s="38"/>
      <c r="G28" s="38"/>
      <c r="H28" s="38"/>
      <c r="I28" s="38"/>
      <c r="J28" s="38"/>
      <c r="K28" s="38"/>
      <c r="L28" s="38"/>
      <c r="M28" s="38"/>
      <c r="N28" s="38"/>
      <c r="Q28" s="5"/>
    </row>
    <row r="29" spans="2:17" s="27" customFormat="1" ht="15">
      <c r="B29" s="38"/>
      <c r="C29" s="38"/>
      <c r="D29" s="38"/>
      <c r="E29" s="3"/>
      <c r="F29" s="38"/>
      <c r="G29" s="38"/>
      <c r="H29" s="38"/>
      <c r="I29" s="38"/>
      <c r="J29" s="38"/>
      <c r="K29" s="38"/>
      <c r="L29" s="38"/>
      <c r="M29" s="38"/>
      <c r="N29" s="38"/>
      <c r="Q29" s="5"/>
    </row>
    <row r="30" spans="2:17" s="27" customFormat="1" ht="15">
      <c r="B30" s="38"/>
      <c r="C30" s="38"/>
      <c r="D30" s="38"/>
      <c r="E30" s="3"/>
      <c r="F30" s="38"/>
      <c r="G30" s="38"/>
      <c r="H30" s="38"/>
      <c r="I30" s="38"/>
      <c r="J30" s="38"/>
      <c r="K30" s="38"/>
      <c r="L30" s="38"/>
      <c r="M30" s="38"/>
      <c r="N30" s="38"/>
      <c r="Q30" s="5"/>
    </row>
    <row r="31" spans="2:17" s="27" customFormat="1" ht="15">
      <c r="B31" s="38"/>
      <c r="C31" s="38"/>
      <c r="D31" s="38"/>
      <c r="E31" s="3"/>
      <c r="F31" s="38"/>
      <c r="G31" s="38"/>
      <c r="H31" s="38"/>
      <c r="I31" s="38"/>
      <c r="J31" s="38"/>
      <c r="K31" s="38"/>
      <c r="L31" s="38"/>
      <c r="M31" s="38"/>
      <c r="N31" s="38"/>
      <c r="Q31" s="5"/>
    </row>
    <row r="32" spans="2:17" s="27" customFormat="1" ht="15">
      <c r="B32" s="38"/>
      <c r="C32" s="38"/>
      <c r="D32" s="38"/>
      <c r="E32" s="3"/>
      <c r="F32" s="38"/>
      <c r="G32" s="38"/>
      <c r="H32" s="38"/>
      <c r="I32" s="38"/>
      <c r="J32" s="38"/>
      <c r="K32" s="38"/>
      <c r="L32" s="38"/>
      <c r="M32" s="38"/>
      <c r="N32" s="38"/>
      <c r="Q32" s="5"/>
    </row>
    <row r="33" spans="2:17" s="27" customFormat="1" ht="15">
      <c r="B33" s="38"/>
      <c r="C33" s="38"/>
      <c r="D33" s="38"/>
      <c r="E33" s="3"/>
      <c r="F33" s="38"/>
      <c r="G33" s="38"/>
      <c r="H33" s="38"/>
      <c r="I33" s="38"/>
      <c r="J33" s="38"/>
      <c r="K33" s="38"/>
      <c r="L33" s="38"/>
      <c r="M33" s="38"/>
      <c r="N33" s="38"/>
      <c r="Q33" s="5"/>
    </row>
    <row r="34" spans="2:17" s="27" customFormat="1" ht="15">
      <c r="B34" s="38"/>
      <c r="C34" s="38"/>
      <c r="D34" s="38"/>
      <c r="E34" s="3"/>
      <c r="F34" s="38"/>
      <c r="G34" s="38"/>
      <c r="H34" s="38"/>
      <c r="I34" s="38"/>
      <c r="J34" s="38"/>
      <c r="K34" s="38"/>
      <c r="L34" s="38"/>
      <c r="M34" s="38"/>
      <c r="N34" s="38"/>
      <c r="Q34" s="5"/>
    </row>
    <row r="35" spans="2:17" s="27" customFormat="1" ht="15">
      <c r="B35" s="38"/>
      <c r="C35" s="38"/>
      <c r="D35" s="38"/>
      <c r="E35" s="3"/>
      <c r="F35" s="38"/>
      <c r="G35" s="38"/>
      <c r="H35" s="38"/>
      <c r="I35" s="38"/>
      <c r="J35" s="38"/>
      <c r="K35" s="38"/>
      <c r="L35" s="38"/>
      <c r="M35" s="38"/>
      <c r="N35" s="38"/>
      <c r="Q35" s="5"/>
    </row>
    <row r="36" spans="2:17" s="27" customFormat="1" ht="15">
      <c r="B36" s="38"/>
      <c r="C36" s="38"/>
      <c r="D36" s="38"/>
      <c r="E36" s="3"/>
      <c r="F36" s="38"/>
      <c r="G36" s="38"/>
      <c r="H36" s="38"/>
      <c r="I36" s="38"/>
      <c r="J36" s="38"/>
      <c r="K36" s="38"/>
      <c r="L36" s="38"/>
      <c r="M36" s="38"/>
      <c r="N36" s="38"/>
      <c r="Q36" s="5"/>
    </row>
    <row r="37" spans="2:17" s="27" customFormat="1" ht="15">
      <c r="B37" s="38"/>
      <c r="C37" s="38"/>
      <c r="D37" s="38"/>
      <c r="E37" s="3"/>
      <c r="F37" s="38"/>
      <c r="G37" s="38"/>
      <c r="H37" s="38"/>
      <c r="I37" s="38"/>
      <c r="J37" s="38"/>
      <c r="K37" s="38"/>
      <c r="L37" s="38"/>
      <c r="M37" s="38"/>
      <c r="N37" s="38"/>
      <c r="Q37" s="5"/>
    </row>
    <row r="38" spans="2:17" s="27" customFormat="1" ht="15">
      <c r="B38" s="38"/>
      <c r="C38" s="38"/>
      <c r="D38" s="38"/>
      <c r="E38" s="3"/>
      <c r="F38" s="38"/>
      <c r="G38" s="38"/>
      <c r="H38" s="38"/>
      <c r="I38" s="38"/>
      <c r="J38" s="38"/>
      <c r="K38" s="38"/>
      <c r="L38" s="38"/>
      <c r="M38" s="38"/>
      <c r="N38" s="38"/>
      <c r="Q38" s="5"/>
    </row>
    <row r="39" spans="2:17" s="27" customFormat="1" ht="15">
      <c r="B39" s="38"/>
      <c r="C39" s="38"/>
      <c r="D39" s="38"/>
      <c r="E39" s="3"/>
      <c r="F39" s="38"/>
      <c r="G39" s="38"/>
      <c r="H39" s="38"/>
      <c r="I39" s="38"/>
      <c r="J39" s="38"/>
      <c r="K39" s="38"/>
      <c r="L39" s="38"/>
      <c r="M39" s="38"/>
      <c r="N39" s="38"/>
      <c r="Q39" s="5"/>
    </row>
    <row r="40" spans="2:17" s="27" customFormat="1" ht="15">
      <c r="B40" s="38"/>
      <c r="C40" s="38"/>
      <c r="D40" s="38"/>
      <c r="E40" s="3"/>
      <c r="F40" s="38"/>
      <c r="G40" s="38"/>
      <c r="H40" s="38"/>
      <c r="I40" s="38"/>
      <c r="J40" s="38"/>
      <c r="K40" s="38"/>
      <c r="L40" s="38"/>
      <c r="M40" s="38"/>
      <c r="N40" s="38"/>
      <c r="Q40" s="5"/>
    </row>
    <row r="41" spans="2:17" s="27" customFormat="1" ht="15">
      <c r="B41" s="38"/>
      <c r="C41" s="38"/>
      <c r="D41" s="38"/>
      <c r="E41" s="3"/>
      <c r="F41" s="38"/>
      <c r="G41" s="38"/>
      <c r="H41" s="38"/>
      <c r="I41" s="38"/>
      <c r="J41" s="38"/>
      <c r="K41" s="38"/>
      <c r="L41" s="38"/>
      <c r="M41" s="38"/>
      <c r="N41" s="38"/>
      <c r="Q41" s="5"/>
    </row>
    <row r="42" spans="2:17" s="27" customFormat="1" ht="15">
      <c r="B42" s="38"/>
      <c r="C42" s="38"/>
      <c r="D42" s="38"/>
      <c r="E42" s="3"/>
      <c r="F42" s="38"/>
      <c r="G42" s="38"/>
      <c r="H42" s="38"/>
      <c r="I42" s="38"/>
      <c r="J42" s="38"/>
      <c r="K42" s="38"/>
      <c r="L42" s="38"/>
      <c r="M42" s="38"/>
      <c r="N42" s="38"/>
      <c r="Q42" s="5"/>
    </row>
    <row r="43" spans="2:17" s="27" customFormat="1" ht="15">
      <c r="B43" s="38"/>
      <c r="C43" s="38"/>
      <c r="D43" s="38"/>
      <c r="E43" s="3"/>
      <c r="F43" s="38"/>
      <c r="G43" s="38"/>
      <c r="H43" s="38"/>
      <c r="I43" s="38"/>
      <c r="J43" s="38"/>
      <c r="K43" s="38"/>
      <c r="L43" s="38"/>
      <c r="M43" s="38"/>
      <c r="N43" s="38"/>
      <c r="Q43" s="5"/>
    </row>
    <row r="44" spans="2:17" s="27" customFormat="1" ht="15">
      <c r="B44" s="38"/>
      <c r="C44" s="38"/>
      <c r="D44" s="38"/>
      <c r="E44" s="3"/>
      <c r="F44" s="38"/>
      <c r="G44" s="38"/>
      <c r="H44" s="38"/>
      <c r="I44" s="38"/>
      <c r="J44" s="38"/>
      <c r="K44" s="38"/>
      <c r="L44" s="38"/>
      <c r="M44" s="38"/>
      <c r="N44" s="38"/>
      <c r="Q44" s="5"/>
    </row>
    <row r="45" spans="2:17" s="27" customFormat="1" ht="15">
      <c r="B45" s="38"/>
      <c r="C45" s="38"/>
      <c r="D45" s="38"/>
      <c r="E45" s="3"/>
      <c r="F45" s="38"/>
      <c r="G45" s="38"/>
      <c r="H45" s="38"/>
      <c r="I45" s="38"/>
      <c r="J45" s="38"/>
      <c r="K45" s="38"/>
      <c r="L45" s="38"/>
      <c r="M45" s="38"/>
      <c r="N45" s="38"/>
      <c r="Q45" s="5"/>
    </row>
    <row r="46" spans="2:17" s="27" customFormat="1" ht="15">
      <c r="B46" s="38"/>
      <c r="C46" s="38"/>
      <c r="D46" s="38"/>
      <c r="E46" s="3"/>
      <c r="F46" s="38"/>
      <c r="G46" s="38"/>
      <c r="H46" s="38"/>
      <c r="I46" s="38"/>
      <c r="J46" s="38"/>
      <c r="K46" s="38"/>
      <c r="L46" s="38"/>
      <c r="M46" s="38"/>
      <c r="N46" s="38"/>
      <c r="Q46" s="5"/>
    </row>
    <row r="47" spans="2:17" s="27" customFormat="1" ht="15">
      <c r="B47" s="38"/>
      <c r="C47" s="38"/>
      <c r="D47" s="38"/>
      <c r="E47" s="3"/>
      <c r="F47" s="38"/>
      <c r="G47" s="38"/>
      <c r="H47" s="38"/>
      <c r="I47" s="38"/>
      <c r="J47" s="38"/>
      <c r="K47" s="38"/>
      <c r="L47" s="38"/>
      <c r="M47" s="38"/>
      <c r="N47" s="38"/>
      <c r="Q47" s="5"/>
    </row>
    <row r="48" spans="2:17" s="27" customFormat="1" ht="15">
      <c r="B48" s="38"/>
      <c r="C48" s="38"/>
      <c r="D48" s="38"/>
      <c r="E48" s="3"/>
      <c r="F48" s="38"/>
      <c r="G48" s="38"/>
      <c r="H48" s="38"/>
      <c r="I48" s="38"/>
      <c r="J48" s="38"/>
      <c r="K48" s="38"/>
      <c r="L48" s="38"/>
      <c r="M48" s="38"/>
      <c r="N48" s="38"/>
      <c r="Q48" s="5"/>
    </row>
    <row r="49" spans="2:17" s="27" customFormat="1" ht="15">
      <c r="B49" s="38"/>
      <c r="C49" s="38"/>
      <c r="D49" s="38"/>
      <c r="E49" s="3"/>
      <c r="F49" s="38"/>
      <c r="G49" s="38"/>
      <c r="H49" s="38"/>
      <c r="I49" s="38"/>
      <c r="J49" s="38"/>
      <c r="K49" s="38"/>
      <c r="L49" s="38"/>
      <c r="M49" s="38"/>
      <c r="N49" s="38"/>
      <c r="Q49" s="5"/>
    </row>
    <row r="50" spans="2:17" s="27" customFormat="1" ht="15">
      <c r="B50" s="38"/>
      <c r="C50" s="38"/>
      <c r="D50" s="38"/>
      <c r="E50" s="3"/>
      <c r="F50" s="38"/>
      <c r="G50" s="38"/>
      <c r="H50" s="38"/>
      <c r="I50" s="38"/>
      <c r="J50" s="38"/>
      <c r="K50" s="38"/>
      <c r="L50" s="38"/>
      <c r="M50" s="38"/>
      <c r="N50" s="38"/>
      <c r="Q50" s="5"/>
    </row>
    <row r="51" spans="2:17" s="27" customFormat="1" ht="15">
      <c r="B51" s="38"/>
      <c r="C51" s="38"/>
      <c r="D51" s="38"/>
      <c r="E51" s="3"/>
      <c r="F51" s="38"/>
      <c r="G51" s="38"/>
      <c r="H51" s="38"/>
      <c r="I51" s="38"/>
      <c r="J51" s="38"/>
      <c r="K51" s="38"/>
      <c r="L51" s="38"/>
      <c r="M51" s="38"/>
      <c r="N51" s="38"/>
      <c r="Q51" s="5"/>
    </row>
    <row r="52" spans="2:17" s="27" customFormat="1" ht="15">
      <c r="B52" s="38"/>
      <c r="C52" s="38"/>
      <c r="D52" s="38"/>
      <c r="E52" s="3"/>
      <c r="F52" s="38"/>
      <c r="G52" s="38"/>
      <c r="H52" s="38"/>
      <c r="I52" s="38"/>
      <c r="J52" s="38"/>
      <c r="K52" s="38"/>
      <c r="L52" s="38"/>
      <c r="M52" s="38"/>
      <c r="N52" s="38"/>
      <c r="Q52" s="5"/>
    </row>
    <row r="53" spans="2:17" s="27" customFormat="1" ht="15">
      <c r="B53" s="38"/>
      <c r="C53" s="38"/>
      <c r="D53" s="38"/>
      <c r="E53" s="3"/>
      <c r="F53" s="38"/>
      <c r="G53" s="38"/>
      <c r="H53" s="38"/>
      <c r="I53" s="38"/>
      <c r="J53" s="38"/>
      <c r="K53" s="38"/>
      <c r="L53" s="38"/>
      <c r="M53" s="38"/>
      <c r="N53" s="38"/>
      <c r="Q53" s="5"/>
    </row>
    <row r="54" spans="2:17" s="27" customFormat="1" ht="15">
      <c r="B54" s="38"/>
      <c r="C54" s="38"/>
      <c r="D54" s="38"/>
      <c r="E54" s="3"/>
      <c r="F54" s="38"/>
      <c r="G54" s="38"/>
      <c r="H54" s="38"/>
      <c r="I54" s="38"/>
      <c r="J54" s="38"/>
      <c r="K54" s="38"/>
      <c r="L54" s="38"/>
      <c r="M54" s="38"/>
      <c r="N54" s="38"/>
      <c r="Q54" s="5"/>
    </row>
    <row r="55" spans="2:17" s="27" customFormat="1" ht="15">
      <c r="B55" s="38"/>
      <c r="C55" s="38"/>
      <c r="D55" s="38"/>
      <c r="E55" s="3"/>
      <c r="F55" s="38"/>
      <c r="G55" s="38"/>
      <c r="H55" s="38"/>
      <c r="I55" s="38"/>
      <c r="J55" s="38"/>
      <c r="K55" s="38"/>
      <c r="L55" s="38"/>
      <c r="M55" s="38"/>
      <c r="N55" s="38"/>
      <c r="Q55" s="5"/>
    </row>
    <row r="56" spans="2:17" s="27" customFormat="1" ht="15">
      <c r="B56" s="38"/>
      <c r="C56" s="38"/>
      <c r="D56" s="38"/>
      <c r="E56" s="3"/>
      <c r="F56" s="38"/>
      <c r="G56" s="38"/>
      <c r="H56" s="38"/>
      <c r="I56" s="38"/>
      <c r="J56" s="38"/>
      <c r="K56" s="38"/>
      <c r="L56" s="38"/>
      <c r="M56" s="38"/>
      <c r="N56" s="38"/>
      <c r="Q56" s="5"/>
    </row>
    <row r="57" spans="2:17" s="27" customFormat="1" ht="15">
      <c r="B57" s="38"/>
      <c r="C57" s="38"/>
      <c r="D57" s="38"/>
      <c r="E57" s="3"/>
      <c r="F57" s="38"/>
      <c r="G57" s="38"/>
      <c r="H57" s="38"/>
      <c r="I57" s="38"/>
      <c r="J57" s="38"/>
      <c r="K57" s="38"/>
      <c r="L57" s="38"/>
      <c r="M57" s="38"/>
      <c r="N57" s="38"/>
      <c r="Q57" s="5"/>
    </row>
    <row r="58" spans="2:17" s="27" customFormat="1" ht="15">
      <c r="B58" s="38"/>
      <c r="C58" s="38"/>
      <c r="D58" s="38"/>
      <c r="E58" s="3"/>
      <c r="F58" s="38"/>
      <c r="G58" s="38"/>
      <c r="H58" s="38"/>
      <c r="I58" s="38"/>
      <c r="J58" s="38"/>
      <c r="K58" s="38"/>
      <c r="L58" s="38"/>
      <c r="M58" s="38"/>
      <c r="N58" s="38"/>
      <c r="Q58" s="5"/>
    </row>
    <row r="59" spans="2:17" s="27" customFormat="1" ht="15">
      <c r="B59" s="38"/>
      <c r="C59" s="38"/>
      <c r="D59" s="38"/>
      <c r="E59" s="3"/>
      <c r="F59" s="38"/>
      <c r="G59" s="38"/>
      <c r="H59" s="38"/>
      <c r="I59" s="38"/>
      <c r="J59" s="38"/>
      <c r="K59" s="38"/>
      <c r="L59" s="38"/>
      <c r="M59" s="38"/>
      <c r="N59" s="38"/>
      <c r="Q59" s="5"/>
    </row>
    <row r="60" spans="2:17" s="27" customFormat="1" ht="15">
      <c r="B60" s="38"/>
      <c r="C60" s="38"/>
      <c r="D60" s="38"/>
      <c r="E60" s="3"/>
      <c r="F60" s="38"/>
      <c r="G60" s="38"/>
      <c r="H60" s="38"/>
      <c r="I60" s="38"/>
      <c r="J60" s="38"/>
      <c r="K60" s="38"/>
      <c r="L60" s="38"/>
      <c r="M60" s="38"/>
      <c r="N60" s="38"/>
      <c r="Q60" s="5"/>
    </row>
    <row r="61" spans="2:17" s="27" customFormat="1" ht="15">
      <c r="B61" s="38"/>
      <c r="C61" s="38"/>
      <c r="D61" s="38"/>
      <c r="E61" s="3"/>
      <c r="F61" s="38"/>
      <c r="G61" s="38"/>
      <c r="H61" s="38"/>
      <c r="I61" s="38"/>
      <c r="J61" s="38"/>
      <c r="K61" s="38"/>
      <c r="L61" s="38"/>
      <c r="M61" s="38"/>
      <c r="N61" s="38"/>
      <c r="Q61" s="5"/>
    </row>
    <row r="62" spans="2:17" s="27" customFormat="1" ht="15">
      <c r="B62" s="38"/>
      <c r="C62" s="38"/>
      <c r="D62" s="38"/>
      <c r="E62" s="3"/>
      <c r="F62" s="38"/>
      <c r="G62" s="38"/>
      <c r="H62" s="38"/>
      <c r="I62" s="38"/>
      <c r="J62" s="38"/>
      <c r="K62" s="38"/>
      <c r="L62" s="38"/>
      <c r="M62" s="38"/>
      <c r="N62" s="38"/>
      <c r="Q62" s="5"/>
    </row>
    <row r="63" spans="2:17" s="27" customFormat="1" ht="15">
      <c r="B63" s="38"/>
      <c r="C63" s="38"/>
      <c r="D63" s="38"/>
      <c r="E63" s="3"/>
      <c r="F63" s="38"/>
      <c r="G63" s="38"/>
      <c r="H63" s="38"/>
      <c r="I63" s="38"/>
      <c r="J63" s="38"/>
      <c r="K63" s="38"/>
      <c r="L63" s="38"/>
      <c r="M63" s="38"/>
      <c r="N63" s="38"/>
      <c r="Q63" s="5"/>
    </row>
    <row r="64" spans="2:17" s="27" customFormat="1" ht="15">
      <c r="B64" s="38"/>
      <c r="C64" s="38"/>
      <c r="D64" s="38"/>
      <c r="E64" s="3"/>
      <c r="F64" s="38"/>
      <c r="G64" s="38"/>
      <c r="H64" s="38"/>
      <c r="I64" s="38"/>
      <c r="J64" s="38"/>
      <c r="K64" s="38"/>
      <c r="L64" s="38"/>
      <c r="M64" s="38"/>
      <c r="N64" s="38"/>
      <c r="Q64" s="5"/>
    </row>
    <row r="65" spans="2:17" s="27" customFormat="1" ht="15">
      <c r="B65" s="38"/>
      <c r="C65" s="38"/>
      <c r="D65" s="38"/>
      <c r="E65" s="3"/>
      <c r="F65" s="38"/>
      <c r="G65" s="38"/>
      <c r="H65" s="38"/>
      <c r="I65" s="38"/>
      <c r="J65" s="38"/>
      <c r="K65" s="38"/>
      <c r="L65" s="38"/>
      <c r="M65" s="38"/>
      <c r="N65" s="38"/>
      <c r="Q65" s="5"/>
    </row>
    <row r="66" spans="2:17" s="27" customFormat="1" ht="15">
      <c r="B66" s="38"/>
      <c r="C66" s="38"/>
      <c r="D66" s="38"/>
      <c r="E66" s="3"/>
      <c r="F66" s="38"/>
      <c r="G66" s="38"/>
      <c r="H66" s="38"/>
      <c r="I66" s="38"/>
      <c r="J66" s="38"/>
      <c r="K66" s="38"/>
      <c r="L66" s="38"/>
      <c r="M66" s="38"/>
      <c r="N66" s="38"/>
      <c r="Q66" s="5"/>
    </row>
    <row r="67" spans="2:17" s="27" customFormat="1" ht="15">
      <c r="B67" s="38"/>
      <c r="C67" s="38"/>
      <c r="D67" s="38"/>
      <c r="E67" s="3"/>
      <c r="F67" s="38"/>
      <c r="G67" s="38"/>
      <c r="H67" s="38"/>
      <c r="I67" s="38"/>
      <c r="J67" s="38"/>
      <c r="K67" s="38"/>
      <c r="L67" s="38"/>
      <c r="M67" s="38"/>
      <c r="N67" s="38"/>
      <c r="Q67" s="5"/>
    </row>
    <row r="68" spans="2:17" s="27" customFormat="1" ht="15">
      <c r="B68" s="38"/>
      <c r="C68" s="38"/>
      <c r="D68" s="38"/>
      <c r="E68" s="3"/>
      <c r="F68" s="38"/>
      <c r="G68" s="38"/>
      <c r="H68" s="38"/>
      <c r="I68" s="38"/>
      <c r="J68" s="38"/>
      <c r="K68" s="38"/>
      <c r="L68" s="38"/>
      <c r="M68" s="38"/>
      <c r="N68" s="38"/>
      <c r="Q68" s="5"/>
    </row>
    <row r="69" spans="2:17" s="27" customFormat="1" ht="15">
      <c r="B69" s="38"/>
      <c r="C69" s="38"/>
      <c r="D69" s="38"/>
      <c r="E69" s="3"/>
      <c r="F69" s="38"/>
      <c r="G69" s="38"/>
      <c r="H69" s="38"/>
      <c r="I69" s="38"/>
      <c r="J69" s="38"/>
      <c r="K69" s="38"/>
      <c r="L69" s="38"/>
      <c r="M69" s="38"/>
      <c r="N69" s="38"/>
      <c r="Q69" s="5"/>
    </row>
    <row r="70" spans="2:14" ht="15">
      <c r="B70" s="38"/>
      <c r="C70" s="38"/>
      <c r="D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2:14" ht="15">
      <c r="B71" s="38"/>
      <c r="C71" s="38"/>
      <c r="D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4" ht="15">
      <c r="B72" s="38"/>
      <c r="C72" s="38"/>
      <c r="D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ht="15">
      <c r="B73" s="38"/>
      <c r="C73" s="38"/>
      <c r="D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ht="15">
      <c r="B74" s="38"/>
      <c r="C74" s="38"/>
      <c r="D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ht="15">
      <c r="B75" s="38"/>
      <c r="C75" s="38"/>
      <c r="D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15">
      <c r="B76" s="38"/>
      <c r="C76" s="38"/>
      <c r="D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ht="15">
      <c r="B77" s="38"/>
      <c r="C77" s="38"/>
      <c r="D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15">
      <c r="B78" s="38"/>
      <c r="C78" s="38"/>
      <c r="D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2:14" ht="15">
      <c r="B79" s="38"/>
      <c r="C79" s="38"/>
      <c r="D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2:14" ht="15">
      <c r="B80" s="38"/>
      <c r="C80" s="38"/>
      <c r="D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2:14" ht="15">
      <c r="B81" s="38"/>
      <c r="C81" s="38"/>
      <c r="D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2:14" ht="15">
      <c r="B82" s="38"/>
      <c r="C82" s="38"/>
      <c r="D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2:14" ht="15">
      <c r="B83" s="38"/>
      <c r="C83" s="38"/>
      <c r="D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2:14" ht="15">
      <c r="B84" s="38"/>
      <c r="C84" s="38"/>
      <c r="D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2:14" ht="15">
      <c r="B85" s="38"/>
      <c r="C85" s="38"/>
      <c r="D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2:14" ht="15">
      <c r="B86" s="38"/>
      <c r="C86" s="38"/>
      <c r="D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2:14" ht="15">
      <c r="B87" s="38"/>
      <c r="C87" s="38"/>
      <c r="D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2:14" ht="15">
      <c r="B88" s="38"/>
      <c r="C88" s="38"/>
      <c r="D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2:14" ht="15">
      <c r="B89" s="38"/>
      <c r="C89" s="38"/>
      <c r="D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2:14" ht="15">
      <c r="B90" s="38"/>
      <c r="C90" s="38"/>
      <c r="D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2:14" ht="15">
      <c r="B91" s="38"/>
      <c r="C91" s="38"/>
      <c r="D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2:14" ht="15">
      <c r="B92" s="38"/>
      <c r="C92" s="38"/>
      <c r="D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2:14" ht="15">
      <c r="B93" s="38"/>
      <c r="C93" s="38"/>
      <c r="D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ht="15">
      <c r="B94" s="38"/>
      <c r="C94" s="38"/>
      <c r="D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2:14" ht="15">
      <c r="B95" s="38"/>
      <c r="C95" s="38"/>
      <c r="D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2:14" ht="15">
      <c r="B96" s="38"/>
      <c r="C96" s="38"/>
      <c r="D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2:14" ht="15">
      <c r="B97" s="38"/>
      <c r="C97" s="38"/>
      <c r="D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2:14" ht="15">
      <c r="B98" s="38"/>
      <c r="C98" s="38"/>
      <c r="D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2:14" ht="15">
      <c r="B99" s="38"/>
      <c r="C99" s="38"/>
      <c r="D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2:14" ht="15">
      <c r="B100" s="38"/>
      <c r="C100" s="38"/>
      <c r="D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2:14" ht="15">
      <c r="B101" s="38"/>
      <c r="C101" s="38"/>
      <c r="D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2:14" ht="15">
      <c r="B102" s="38"/>
      <c r="C102" s="38"/>
      <c r="D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2:14" ht="15">
      <c r="B103" s="38"/>
      <c r="C103" s="38"/>
      <c r="D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2:14" ht="15">
      <c r="B104" s="38"/>
      <c r="C104" s="38"/>
      <c r="D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2:14" ht="15">
      <c r="B105" s="38"/>
      <c r="C105" s="38"/>
      <c r="D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2:14" ht="15">
      <c r="B106" s="38"/>
      <c r="C106" s="38"/>
      <c r="D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2:14" ht="15">
      <c r="B107" s="38"/>
      <c r="C107" s="38"/>
      <c r="D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2:14" ht="15">
      <c r="B108" s="38"/>
      <c r="C108" s="38"/>
      <c r="D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2:14" ht="15">
      <c r="B109" s="38"/>
      <c r="C109" s="38"/>
      <c r="D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2:14" ht="15">
      <c r="B110" s="38"/>
      <c r="C110" s="38"/>
      <c r="D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2:14" ht="15">
      <c r="B111" s="38"/>
      <c r="C111" s="38"/>
      <c r="D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2:14" ht="15">
      <c r="B112" s="38"/>
      <c r="C112" s="38"/>
      <c r="D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2:14" ht="15">
      <c r="B113" s="38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2:14" ht="15">
      <c r="B114" s="38"/>
      <c r="C114" s="38"/>
      <c r="D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2:14" ht="15">
      <c r="B115" s="38"/>
      <c r="C115" s="38"/>
      <c r="D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2:14" ht="15">
      <c r="B116" s="38"/>
      <c r="C116" s="38"/>
      <c r="D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2:14" ht="15">
      <c r="B117" s="38"/>
      <c r="C117" s="38"/>
      <c r="D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2:14" ht="15">
      <c r="B118" s="38"/>
      <c r="C118" s="38"/>
      <c r="D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2:14" ht="15">
      <c r="B119" s="38"/>
      <c r="C119" s="38"/>
      <c r="D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2:14" ht="15">
      <c r="B120" s="38"/>
      <c r="C120" s="38"/>
      <c r="D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2:14" ht="15">
      <c r="B121" s="38"/>
      <c r="C121" s="38"/>
      <c r="D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2:14" ht="15">
      <c r="B122" s="38"/>
      <c r="C122" s="38"/>
      <c r="D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2:14" ht="15">
      <c r="B123" s="38"/>
      <c r="C123" s="38"/>
      <c r="D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2:14" ht="15">
      <c r="B124" s="38"/>
      <c r="C124" s="38"/>
      <c r="D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2:14" ht="15">
      <c r="B125" s="38"/>
      <c r="C125" s="38"/>
      <c r="D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2:14" ht="15">
      <c r="B126" s="38"/>
      <c r="C126" s="38"/>
      <c r="D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2:14" ht="15">
      <c r="B127" s="38"/>
      <c r="C127" s="38"/>
      <c r="D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2:14" ht="15">
      <c r="B128" s="38"/>
      <c r="C128" s="38"/>
      <c r="D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2:14" ht="15">
      <c r="B129" s="38"/>
      <c r="C129" s="38"/>
      <c r="D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2:14" ht="15">
      <c r="B130" s="38"/>
      <c r="C130" s="38"/>
      <c r="D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2:14" ht="15">
      <c r="B131" s="38"/>
      <c r="C131" s="38"/>
      <c r="D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2:14" ht="15">
      <c r="B132" s="38"/>
      <c r="C132" s="38"/>
      <c r="D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2:14" ht="15">
      <c r="B133" s="38"/>
      <c r="C133" s="38"/>
      <c r="D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2:14" ht="15">
      <c r="B134" s="38"/>
      <c r="C134" s="38"/>
      <c r="D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2:14" ht="15">
      <c r="B135" s="38"/>
      <c r="C135" s="38"/>
      <c r="D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2:14" ht="15">
      <c r="B136" s="38"/>
      <c r="C136" s="38"/>
      <c r="D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2:14" ht="15">
      <c r="B137" s="38"/>
      <c r="C137" s="38"/>
      <c r="D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2:14" ht="15">
      <c r="B138" s="38"/>
      <c r="C138" s="38"/>
      <c r="D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2:14" ht="15">
      <c r="B139" s="38"/>
      <c r="C139" s="38"/>
      <c r="D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2:14" ht="15">
      <c r="B140" s="38"/>
      <c r="C140" s="38"/>
      <c r="D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2:14" ht="15">
      <c r="B141" s="38"/>
      <c r="C141" s="38"/>
      <c r="D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2:14" ht="15">
      <c r="B142" s="38"/>
      <c r="C142" s="38"/>
      <c r="D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2:14" ht="15">
      <c r="B143" s="38"/>
      <c r="C143" s="38"/>
      <c r="D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2:14" ht="15">
      <c r="B144" s="38"/>
      <c r="C144" s="38"/>
      <c r="D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2:14" ht="15">
      <c r="B145" s="38"/>
      <c r="C145" s="38"/>
      <c r="D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2:14" ht="15">
      <c r="B146" s="38"/>
      <c r="C146" s="38"/>
      <c r="D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2:14" ht="15">
      <c r="B147" s="38"/>
      <c r="C147" s="38"/>
      <c r="D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2:14" ht="15">
      <c r="B148" s="38"/>
      <c r="C148" s="38"/>
      <c r="D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2:14" ht="15">
      <c r="B149" s="38"/>
      <c r="C149" s="38"/>
      <c r="D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2:14" ht="15">
      <c r="B150" s="38"/>
      <c r="C150" s="38"/>
      <c r="D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2:14" ht="15">
      <c r="B151" s="38"/>
      <c r="C151" s="38"/>
      <c r="D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2:14" ht="15">
      <c r="B152" s="38"/>
      <c r="C152" s="38"/>
      <c r="D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2:14" ht="15">
      <c r="B153" s="38"/>
      <c r="C153" s="38"/>
      <c r="D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2:14" ht="15">
      <c r="B154" s="38"/>
      <c r="C154" s="38"/>
      <c r="D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2:14" ht="15">
      <c r="B155" s="38"/>
      <c r="C155" s="38"/>
      <c r="D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2:14" ht="15">
      <c r="B156" s="38"/>
      <c r="C156" s="38"/>
      <c r="D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2:14" ht="15">
      <c r="B157" s="38"/>
      <c r="C157" s="38"/>
      <c r="D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2:14" ht="15">
      <c r="B158" s="38"/>
      <c r="C158" s="38"/>
      <c r="D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2:14" ht="15">
      <c r="B159" s="38"/>
      <c r="C159" s="38"/>
      <c r="D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2:14" ht="15">
      <c r="B160" s="38"/>
      <c r="C160" s="38"/>
      <c r="D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2:14" ht="15">
      <c r="B161" s="38"/>
      <c r="C161" s="38"/>
      <c r="D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2:14" ht="15">
      <c r="B162" s="38"/>
      <c r="C162" s="38"/>
      <c r="D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2:14" ht="15">
      <c r="B163" s="38"/>
      <c r="C163" s="38"/>
      <c r="D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2:14" ht="15">
      <c r="B164" s="38"/>
      <c r="C164" s="38"/>
      <c r="D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2:14" ht="15">
      <c r="B165" s="38"/>
      <c r="C165" s="38"/>
      <c r="D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2:14" ht="15">
      <c r="B166" s="38"/>
      <c r="C166" s="38"/>
      <c r="D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2:14" ht="15">
      <c r="B167" s="38"/>
      <c r="C167" s="38"/>
      <c r="D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2:14" ht="15">
      <c r="B168" s="38"/>
      <c r="C168" s="38"/>
      <c r="D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2:14" ht="15">
      <c r="B169" s="38"/>
      <c r="C169" s="38"/>
      <c r="D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2:14" ht="15">
      <c r="B170" s="38"/>
      <c r="C170" s="38"/>
      <c r="D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2:14" ht="15">
      <c r="B171" s="38"/>
      <c r="C171" s="38"/>
      <c r="D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2:14" ht="15">
      <c r="B172" s="38"/>
      <c r="C172" s="38"/>
      <c r="D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2:14" ht="15">
      <c r="B173" s="38"/>
      <c r="C173" s="38"/>
      <c r="D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2:14" ht="15">
      <c r="B174" s="38"/>
      <c r="C174" s="38"/>
      <c r="D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2:14" ht="15">
      <c r="B175" s="38"/>
      <c r="C175" s="38"/>
      <c r="D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2:14" ht="15">
      <c r="B176" s="38"/>
      <c r="C176" s="38"/>
      <c r="D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2:14" ht="15">
      <c r="B177" s="38"/>
      <c r="C177" s="38"/>
      <c r="D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2:14" ht="15">
      <c r="B178" s="38"/>
      <c r="C178" s="38"/>
      <c r="D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2:14" ht="15">
      <c r="B179" s="38"/>
      <c r="C179" s="38"/>
      <c r="D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2:14" ht="15">
      <c r="B180" s="38"/>
      <c r="C180" s="38"/>
      <c r="D180" s="38"/>
      <c r="F180" s="38"/>
      <c r="G180" s="38"/>
      <c r="H180" s="38"/>
      <c r="I180" s="38"/>
      <c r="J180" s="38"/>
      <c r="K180" s="38"/>
      <c r="L180" s="38"/>
      <c r="M180" s="38"/>
      <c r="N180" s="38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D28" sqref="D28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39.75390625" style="1" customWidth="1"/>
    <col min="4" max="4" width="27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SUM(N11:N11)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3.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94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89</v>
      </c>
      <c r="M10" s="33" t="s">
        <v>90</v>
      </c>
      <c r="N10" s="30" t="s">
        <v>17</v>
      </c>
    </row>
    <row r="11" spans="1:17" s="38" customFormat="1" ht="84.75" customHeight="1">
      <c r="A11" s="39" t="s">
        <v>2</v>
      </c>
      <c r="B11" s="52" t="s">
        <v>91</v>
      </c>
      <c r="C11" s="52" t="s">
        <v>92</v>
      </c>
      <c r="D11" s="52" t="s">
        <v>93</v>
      </c>
      <c r="E11" s="40">
        <v>180</v>
      </c>
      <c r="F11" s="32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pans="2:17" s="38" customFormat="1" ht="18.75" customHeight="1">
      <c r="B13" s="121" t="s">
        <v>95</v>
      </c>
      <c r="C13" s="122"/>
      <c r="D13" s="122"/>
      <c r="E13" s="122"/>
      <c r="F13" s="122"/>
      <c r="Q13" s="5"/>
    </row>
    <row r="14" spans="2:17" s="38" customFormat="1" ht="15">
      <c r="B14" s="120" t="s">
        <v>73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15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49.375" style="1" customWidth="1"/>
    <col min="4" max="4" width="34.125" style="1" customWidth="1"/>
    <col min="5" max="5" width="8.625" style="3" customWidth="1"/>
    <col min="6" max="6" width="7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SUM(N11:N12)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2.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52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89</v>
      </c>
      <c r="M10" s="33" t="s">
        <v>90</v>
      </c>
      <c r="N10" s="30" t="s">
        <v>17</v>
      </c>
    </row>
    <row r="11" spans="1:17" s="38" customFormat="1" ht="108" customHeight="1">
      <c r="A11" s="39" t="s">
        <v>2</v>
      </c>
      <c r="B11" s="56" t="s">
        <v>96</v>
      </c>
      <c r="C11" s="56" t="s">
        <v>97</v>
      </c>
      <c r="D11" s="56" t="s">
        <v>98</v>
      </c>
      <c r="E11" s="40">
        <v>20</v>
      </c>
      <c r="F11" s="55" t="s">
        <v>57</v>
      </c>
      <c r="G11" s="18" t="s">
        <v>56</v>
      </c>
      <c r="H11" s="18"/>
      <c r="I11" s="18"/>
      <c r="J11" s="50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53" customFormat="1" ht="78.75" customHeight="1">
      <c r="A12" s="54" t="s">
        <v>3</v>
      </c>
      <c r="B12" s="56" t="s">
        <v>99</v>
      </c>
      <c r="C12" s="56" t="s">
        <v>100</v>
      </c>
      <c r="D12" s="56" t="s">
        <v>101</v>
      </c>
      <c r="E12" s="40">
        <v>10</v>
      </c>
      <c r="F12" s="54" t="s">
        <v>57</v>
      </c>
      <c r="G12" s="18" t="s">
        <v>56</v>
      </c>
      <c r="H12" s="18"/>
      <c r="I12" s="18"/>
      <c r="J12" s="50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5:17" s="38" customFormat="1" ht="15">
      <c r="E13" s="3"/>
      <c r="Q13" s="5"/>
    </row>
    <row r="14" spans="2:17" s="38" customFormat="1" ht="16.5" customHeight="1">
      <c r="B14" s="121" t="s">
        <v>112</v>
      </c>
      <c r="C14" s="12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Q14" s="5"/>
    </row>
    <row r="15" spans="2:17" s="38" customFormat="1" ht="15">
      <c r="B15" s="123" t="s">
        <v>73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</sheetData>
  <sheetProtection/>
  <mergeCells count="4">
    <mergeCell ref="G2:I2"/>
    <mergeCell ref="H6:I6"/>
    <mergeCell ref="B15:N15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D24" sqref="D24"/>
    </sheetView>
  </sheetViews>
  <sheetFormatPr defaultColWidth="9.00390625" defaultRowHeight="12.75"/>
  <cols>
    <col min="1" max="1" width="5.375" style="1" customWidth="1"/>
    <col min="2" max="2" width="44.375" style="1" customWidth="1"/>
    <col min="3" max="3" width="32.875" style="1" customWidth="1"/>
    <col min="4" max="4" width="27.125" style="1" customWidth="1"/>
    <col min="5" max="5" width="11.875" style="3" customWidth="1"/>
    <col min="6" max="6" width="19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SUM(N11:N11)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4" customHeight="1">
      <c r="A10" s="30" t="s">
        <v>36</v>
      </c>
      <c r="B10" s="30" t="s">
        <v>15</v>
      </c>
      <c r="C10" s="30" t="s">
        <v>16</v>
      </c>
      <c r="D10" s="30" t="s">
        <v>54</v>
      </c>
      <c r="E10" s="31" t="s">
        <v>52</v>
      </c>
      <c r="F10" s="32"/>
      <c r="G10" s="30" t="str">
        <f>"Nazwa handlowa /
"&amp;C10&amp;" / 
"&amp;D10</f>
        <v>Nazwa handlowa /
Dawka / 
Postać/ 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89</v>
      </c>
      <c r="M10" s="33" t="s">
        <v>102</v>
      </c>
      <c r="N10" s="30" t="s">
        <v>17</v>
      </c>
    </row>
    <row r="11" spans="1:17" s="38" customFormat="1" ht="65.25" customHeight="1">
      <c r="A11" s="39" t="s">
        <v>2</v>
      </c>
      <c r="B11" s="56" t="s">
        <v>103</v>
      </c>
      <c r="C11" s="56" t="s">
        <v>104</v>
      </c>
      <c r="D11" s="56" t="s">
        <v>105</v>
      </c>
      <c r="E11" s="40">
        <v>500</v>
      </c>
      <c r="F11" s="55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="38" customFormat="1" ht="10.5" customHeight="1">
      <c r="Q13" s="5"/>
    </row>
    <row r="14" spans="2:17" s="38" customFormat="1" ht="15" customHeight="1">
      <c r="B14" s="120" t="s">
        <v>73</v>
      </c>
      <c r="C14" s="120"/>
      <c r="D14" s="120"/>
      <c r="E14" s="120"/>
      <c r="F14" s="120"/>
      <c r="G14" s="120"/>
      <c r="H14" s="120"/>
      <c r="I14" s="63"/>
      <c r="J14" s="63"/>
      <c r="K14" s="63"/>
      <c r="L14" s="63"/>
      <c r="M14" s="63"/>
      <c r="N14" s="63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D29" sqref="D29"/>
    </sheetView>
  </sheetViews>
  <sheetFormatPr defaultColWidth="9.00390625" defaultRowHeight="12.75"/>
  <cols>
    <col min="1" max="1" width="5.375" style="1" customWidth="1"/>
    <col min="2" max="2" width="33.00390625" style="1" customWidth="1"/>
    <col min="3" max="3" width="56.75390625" style="1" customWidth="1"/>
    <col min="4" max="4" width="33.375" style="1" customWidth="1"/>
    <col min="5" max="5" width="11.875" style="3" customWidth="1"/>
    <col min="6" max="6" width="19.375" style="1" customWidth="1"/>
    <col min="7" max="7" width="39.75390625" style="1" customWidth="1"/>
    <col min="8" max="9" width="36.125" style="1" customWidth="1"/>
    <col min="10" max="10" width="32.2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SUM(N11:N12)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2.7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55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38" customFormat="1" ht="110.25" customHeight="1">
      <c r="A11" s="49" t="s">
        <v>2</v>
      </c>
      <c r="B11" s="56" t="s">
        <v>106</v>
      </c>
      <c r="C11" s="56" t="s">
        <v>107</v>
      </c>
      <c r="D11" s="56" t="s">
        <v>108</v>
      </c>
      <c r="E11" s="58">
        <v>30</v>
      </c>
      <c r="F11" s="55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38" customFormat="1" ht="51" customHeight="1">
      <c r="A12" s="49" t="s">
        <v>3</v>
      </c>
      <c r="B12" s="56" t="s">
        <v>109</v>
      </c>
      <c r="C12" s="57" t="s">
        <v>110</v>
      </c>
      <c r="D12" s="56" t="s">
        <v>111</v>
      </c>
      <c r="E12" s="59">
        <v>30</v>
      </c>
      <c r="F12" s="55" t="s">
        <v>57</v>
      </c>
      <c r="G12" s="18" t="s">
        <v>56</v>
      </c>
      <c r="H12" s="48"/>
      <c r="I12" s="48"/>
      <c r="J12" s="48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47" customFormat="1" ht="28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Q13" s="5"/>
    </row>
    <row r="14" spans="1:17" s="47" customFormat="1" ht="17.25" customHeight="1">
      <c r="A14" s="46"/>
      <c r="B14" s="121" t="s">
        <v>112</v>
      </c>
      <c r="C14" s="122"/>
      <c r="D14" s="122"/>
      <c r="E14" s="122"/>
      <c r="F14" s="122"/>
      <c r="G14" s="60"/>
      <c r="H14" s="60"/>
      <c r="I14" s="60"/>
      <c r="J14" s="60"/>
      <c r="K14" s="60"/>
      <c r="L14" s="60"/>
      <c r="M14" s="60"/>
      <c r="N14" s="60"/>
      <c r="Q14" s="5"/>
    </row>
    <row r="15" spans="2:17" s="38" customFormat="1" ht="15">
      <c r="B15" s="123" t="s">
        <v>73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</sheetData>
  <sheetProtection/>
  <mergeCells count="4">
    <mergeCell ref="G2:I2"/>
    <mergeCell ref="H6:I6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34.625" style="1" customWidth="1"/>
    <col min="3" max="3" width="39.00390625" style="1" customWidth="1"/>
    <col min="4" max="4" width="39.87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SUM(N11:N13)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67.5" customHeight="1">
      <c r="A10" s="30" t="s">
        <v>36</v>
      </c>
      <c r="B10" s="30" t="s">
        <v>15</v>
      </c>
      <c r="C10" s="30" t="s">
        <v>16</v>
      </c>
      <c r="D10" s="30" t="s">
        <v>49</v>
      </c>
      <c r="E10" s="31" t="s">
        <v>52</v>
      </c>
      <c r="F10" s="32"/>
      <c r="G10" s="30" t="str">
        <f>"Nazwa handlowa /
"&amp;C10&amp;" / 
"&amp;D10</f>
        <v>Nazwa handlowa /
Dawka / 
Postać /Opakowanie</v>
      </c>
      <c r="H10" s="30" t="s">
        <v>51</v>
      </c>
      <c r="I10" s="30" t="str">
        <f>B10</f>
        <v>Skład</v>
      </c>
      <c r="J10" s="30" t="s">
        <v>88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38" customFormat="1" ht="159" customHeight="1">
      <c r="A11" s="49" t="s">
        <v>2</v>
      </c>
      <c r="B11" s="56" t="s">
        <v>113</v>
      </c>
      <c r="C11" s="61" t="s">
        <v>114</v>
      </c>
      <c r="D11" s="52" t="s">
        <v>115</v>
      </c>
      <c r="E11" s="40">
        <v>100</v>
      </c>
      <c r="F11" s="85" t="s">
        <v>125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47" customFormat="1" ht="81.75" customHeight="1">
      <c r="A12" s="49" t="s">
        <v>3</v>
      </c>
      <c r="B12" s="56" t="s">
        <v>116</v>
      </c>
      <c r="C12" s="52" t="s">
        <v>117</v>
      </c>
      <c r="D12" s="56" t="s">
        <v>118</v>
      </c>
      <c r="E12" s="40">
        <v>30</v>
      </c>
      <c r="F12" s="32" t="s">
        <v>57</v>
      </c>
      <c r="G12" s="18" t="s">
        <v>56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38" customFormat="1" ht="128.25" customHeight="1">
      <c r="A13" s="49" t="s">
        <v>4</v>
      </c>
      <c r="B13" s="56" t="s">
        <v>119</v>
      </c>
      <c r="C13" s="56" t="s">
        <v>120</v>
      </c>
      <c r="D13" s="62" t="s">
        <v>121</v>
      </c>
      <c r="E13" s="40">
        <v>200</v>
      </c>
      <c r="F13" s="32" t="s">
        <v>57</v>
      </c>
      <c r="G13" s="18" t="s">
        <v>56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8">
        <f>ROUND(L13*ROUND(M13,2),2)</f>
        <v>0</v>
      </c>
      <c r="Q13" s="5"/>
    </row>
    <row r="14" spans="5:17" s="38" customFormat="1" ht="15">
      <c r="E14" s="3"/>
      <c r="Q14" s="5"/>
    </row>
    <row r="15" spans="2:17" s="38" customFormat="1" ht="19.5" customHeight="1">
      <c r="B15" s="124" t="s">
        <v>112</v>
      </c>
      <c r="C15" s="125"/>
      <c r="D15" s="125"/>
      <c r="E15" s="125"/>
      <c r="F15" s="125"/>
      <c r="Q15" s="5"/>
    </row>
    <row r="16" spans="2:17" s="38" customFormat="1" ht="15">
      <c r="B16" s="120" t="s">
        <v>73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  <row r="315" spans="5:17" s="38" customFormat="1" ht="15">
      <c r="E315" s="3"/>
      <c r="Q315" s="5"/>
    </row>
  </sheetData>
  <sheetProtection/>
  <mergeCells count="4">
    <mergeCell ref="G2:I2"/>
    <mergeCell ref="H6:I6"/>
    <mergeCell ref="B15:F15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2022-04-07T08:25:04Z</cp:lastPrinted>
  <dcterms:created xsi:type="dcterms:W3CDTF">2003-05-16T10:10:29Z</dcterms:created>
  <dcterms:modified xsi:type="dcterms:W3CDTF">2022-06-02T11:38:43Z</dcterms:modified>
  <cp:category/>
  <cp:version/>
  <cp:contentType/>
  <cp:contentStatus/>
</cp:coreProperties>
</file>