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9"/>
  </bookViews>
  <sheets>
    <sheet name="zad. 1 " sheetId="1" r:id="rId1"/>
    <sheet name="zad. 2 " sheetId="2" r:id="rId2"/>
    <sheet name="zad. 3" sheetId="3" r:id="rId3"/>
    <sheet name="zad. 4 " sheetId="4" r:id="rId4"/>
    <sheet name="zad. 5 " sheetId="5" r:id="rId5"/>
    <sheet name="zad. 6 " sheetId="6" r:id="rId6"/>
    <sheet name="zad. 7 " sheetId="7" r:id="rId7"/>
    <sheet name="zad. 8 " sheetId="8" r:id="rId8"/>
    <sheet name="zad. 9 " sheetId="9" r:id="rId9"/>
    <sheet name="zad. 10 " sheetId="10" r:id="rId10"/>
    <sheet name="zad. 11-14 " sheetId="11" r:id="rId11"/>
    <sheet name="zad. 15-16 " sheetId="12" r:id="rId12"/>
    <sheet name="zad. 17 " sheetId="13" r:id="rId13"/>
    <sheet name="zad. 18 " sheetId="14" r:id="rId14"/>
    <sheet name="zad. 19-20 " sheetId="15" r:id="rId15"/>
    <sheet name="zad. 21 " sheetId="16" r:id="rId16"/>
    <sheet name="zad. 22-24 " sheetId="17" r:id="rId17"/>
    <sheet name="zad. 25-34" sheetId="18" r:id="rId18"/>
    <sheet name="zad. 35-40" sheetId="19" r:id="rId19"/>
    <sheet name="zad. 41-44 " sheetId="20" r:id="rId20"/>
    <sheet name="zad. 45-48 " sheetId="21" r:id="rId21"/>
    <sheet name="zad 52-56" sheetId="22" r:id="rId22"/>
    <sheet name="zad. 49-51" sheetId="23" r:id="rId23"/>
    <sheet name="zad. 57-58 " sheetId="24" r:id="rId24"/>
    <sheet name="zad. 59-60 " sheetId="25" r:id="rId25"/>
    <sheet name="zad. 61-62 " sheetId="26" r:id="rId26"/>
    <sheet name="zad. 63 " sheetId="27" r:id="rId27"/>
    <sheet name="zad. 64 " sheetId="28" r:id="rId28"/>
    <sheet name="zad. 65" sheetId="29" r:id="rId29"/>
    <sheet name="podsumowanie" sheetId="30" r:id="rId30"/>
  </sheets>
  <definedNames/>
  <calcPr fullCalcOnLoad="1"/>
</workbook>
</file>

<file path=xl/sharedStrings.xml><?xml version="1.0" encoding="utf-8"?>
<sst xmlns="http://schemas.openxmlformats.org/spreadsheetml/2006/main" count="2552" uniqueCount="880">
  <si>
    <t>Zadanie 1</t>
  </si>
  <si>
    <t>L.p</t>
  </si>
  <si>
    <t>Opis i parametry produktu</t>
  </si>
  <si>
    <t>Postać/ rodzaj opak.</t>
  </si>
  <si>
    <t>Pojemność/ objętość</t>
  </si>
  <si>
    <t>Jednostka miary</t>
  </si>
  <si>
    <t>Ilość</t>
  </si>
  <si>
    <t>Cena jednostkowa netto</t>
  </si>
  <si>
    <t>Wartość netto</t>
  </si>
  <si>
    <t>Vat %</t>
  </si>
  <si>
    <t>Kwota Vat</t>
  </si>
  <si>
    <t>Wartość brutto</t>
  </si>
  <si>
    <t>Producent/ nazwa handlowa/ numer katalogowy lub kod EAN</t>
  </si>
  <si>
    <t>Rodzaj dokumentu dopuszczającego do obrotu</t>
  </si>
  <si>
    <t>Analiza potrzeb</t>
  </si>
  <si>
    <t xml:space="preserve">Dieta cząstkowa, oparta na węglowodanach w proszku (mieszanina maltozy, glukozy i maltodekstryn) będąca dodatkowym źródłem energii, nie zawiera sacharozy, fruktozy i galaktozy, bezglutenowa, wolna od laktozy, osmolarność roztworu 10% - 97 mOsmol/l.
</t>
  </si>
  <si>
    <t>proszek</t>
  </si>
  <si>
    <t>400g</t>
  </si>
  <si>
    <t>szt.</t>
  </si>
  <si>
    <t xml:space="preserve">Wysokoenergetyczny dodatek do pokarmów, będący dodatkowym źródłem energii. Produkt w postaci proszku. Przeznaczony dla oddziałów pediatrycznych. Wycena dokonana na podstawie ostatniej ceny przetargowej. Ilość określona na podstawie rocznego zużycia oddziałów.
</t>
  </si>
  <si>
    <t xml:space="preserve">Dieta kompletna, wysokoenergetyczna, bogatobiałkowa (białko 2,6 g/100 ml, stosunek białka serwatkowego do kazeinowego = 60:40), osmolarność 305 mOsmol/l, dostosowana składem do żywienia niemowląt do 18 miesiąca życia (lub do 9kg m.c.) z zaburzeniami wzrastania, do podaży przez zgłębnik lub doustnie. </t>
  </si>
  <si>
    <t>butelka</t>
  </si>
  <si>
    <t>24x125ml</t>
  </si>
  <si>
    <t>op.</t>
  </si>
  <si>
    <t>Dieta kompletna, wysokoenergetyczna, bogatobiałkowa dla niemowląt od urodzenia i małych dzieci. Produkt przeznaczony dla oddziałów pediatrycznych. Wycena dokonana na podstawie ostatniej ceny przetargowej. Ilość określona na podstawie rocznego zużycia oddziałów.</t>
  </si>
  <si>
    <t xml:space="preserve">Dieta kompletna, zawierająca białko o wysokim stopniu hydrolizy (hydrolizat białkowy), kaloryczność 1 kcal/ml, przeznaczona dla niemowląt do 18 miesiąca życia (lub do 9 kg m.c.) ze zwiększonym zapotrzebowaniem na energię i/lub ograniczeniem podaży płynów oraz nietolerancją pokarmową. Dieta stosowana w niedożywieniu związanym z chorobą i w zaburzeniach wzrastania. Dieta peptydowa (hydrolizat białek serwatkowych – mieszanina peptydów krótkołańcuchowych i wolnych aminokwasów), bogatobiałkowa (2,6 g/100 ml), z dodatkiem tłuszczów MCT. Dieta bezresztkowa, z niską zawartością laktozy, bezglutenowa. Osmolarność 295mOsmol/l. </t>
  </si>
  <si>
    <t>4x200ml</t>
  </si>
  <si>
    <t>Kompletna, wysokoenergetyczna, peptydowa dieta dla niemowląt od urodzenia i małych dzieci. Produkt przeznaczony dla oddziałów pediatrycznych.              Wycena dokonana na podstawie ostatniej ceny przetargowej. Ilość określona na podstawie rocznego zużycia oddziałów.</t>
  </si>
  <si>
    <t xml:space="preserve">Dieta kompletna dostosowana składem do żywienia dzieci w wieku 1-6 lat (lub 8-20 kg m.c.), normokaloryczna (1kcal/ml), normobiałkowa (serwatka i kazeina w proporcjach 60:40), z dodatkiem wielonienasyconych kwasów tłuszczowych (EPA, DHA) z przewagą DHA (nie mniej niż 30mg/100ml), bezresztkowa, osmolarność 200 mOsmol/l. </t>
  </si>
  <si>
    <t>500ml</t>
  </si>
  <si>
    <t>Kompletna pod względem odżywczym, gotowa do użycia, bezresztkowa dieta dla dzieci w wieku od 1 do 6 lat lub o masie ciała od 8 do 20 kg. Produkt przeznaczony dla oddziałów pediatrycznych.                  Wycena dokonana na podstawie ostatniej ceny przetargowej. Ilość określona na podstawie rocznego zużycia oddziałów.</t>
  </si>
  <si>
    <t xml:space="preserve">Dieta kompletna dostosowana składem do żywienia dzieci w wieku 1-6 lat (lub 8-20 kg m.c.), normokaloryczna (1kcal/ml), normobiałkowa (serwatka i kazeina w proporcjach 60:40), z dodatkiem wielonienasyconych kwasów tłuszczowych (EPA, DHA) z przewagą DHA (nie mniej niż 30mg/100ml), bezresztkowa. Osmolarność 200 mOsmol/l.                                                                                                                                            </t>
  </si>
  <si>
    <t>200ml</t>
  </si>
  <si>
    <t>Dieta kompletna dostosowana składem do żywienia dzieci w wieku 1-6 lat (lub 8-20 kg m.c.), normokaloryczna (1 kcal/ml), normobiałkowa (serwatka i kazeina w proporcjach 60:40), z dodatkiem 6 rodzajów błonnika (m.in. z inuliną i FOS), z dodatkiem wielonienasyconych kwasów tłuszczowych (EPA, DHA) z przewagą DHA (nie mniej niż 30mg/100ml), osmolarność 205 mOsmol/l. Opakowanie miękkie typu pack</t>
  </si>
  <si>
    <t>Kompletna pod względem odżywczym, gotowa do użycia dieta z dodatkiem błonnika dla dzieci w wieku od 1 do 6 lat lub o masie ciała od 8 do 20 kg. Produkt przeznaczony dla oddziałów pediatrycznych.  Wycena dokonana na podstawie ostatniej ceny przetargowej. Ilość określona na podstawie rocznego zużycia oddziałów.</t>
  </si>
  <si>
    <t>Dieta kompletna dostosowana składem do żywienia dzieci w wieku 1-6 lat (lub 8-20 kg m.c.), bogatokaloryczna (1,5 kcal/ml), bogatobiałkowa (serwatka i kazeina w proporcjach 40:60), z dodatkiem 6 rodzajów błonnika (m.in. z inuliną i FOS), z dodatkiem wielonienasyconych kwasów tłuszczowych (EPA, DHA) z przewagą DHA (nie mniej niż 50mg/100ml), osmolarność 315 mOsmol/l. 
Opakowanie miękkie typu pack</t>
  </si>
  <si>
    <t>Kompletna, wysokoenergetyczna dieta z dodatkiem błonnika dla dzieci w wieku od 1 do 6 lat lub o masie ciała od 8 do 20 kg. Produkt przeznaczony dla oddziałów pediatrycznych.                                 Wycena dokonana na podstawie ostatniej ceny przetargowej. Ilość określona na podstawie rocznego zużycia oddziałów.</t>
  </si>
  <si>
    <t>Dieta kompletna dostosowana składem do żywienia dzieci w wieku 1-6 lat (lub 8-20 kg m.c.), normokaloryczna (1 kcal/ml), peptydowa, zawartość białka 2,8g/100ml (100% w postaci hydrolizatu białka serwatkowego), z dodatkiem tłuszczu MCT, bezresztkowa, bezglutenowa, osmolarność poniżej 300 mOsmol/l. Opakowanie miękkie typu pack</t>
  </si>
  <si>
    <t>Kompletna, normokaloryczna dieta peptydowa dla dzieci w wieku od 1 do 6 lat lub o masie ciała od 8 do 20 kg. Produkt przeznaczony dla oddziałów pediatrycznych. Wycena dokonana na podstawie ostatniej ceny przetargowej. Ilość określona na podstawie rocznego zużycia oddziałów.</t>
  </si>
  <si>
    <t>Dieta kompletna dostosowana składem do żywienia dzieci w wieku 7-12 lat (lub 21-45 kg m.c.), normokaloryczna (1 kcal/ml), normobiałkowa (serwatka i kazeina w proporcjach 60:40), z dodatkiem wielonienasyconych kwasów tłuszczowych (EPA, DHA) z przewagą DHA (nie mniej niż 30mg/100ml), z dodatkiem 6 rodzajów błonnika (m.in. z inuliną i FOS), osmolarność nie wyższa niż 230 mOsmol/l. Opakowanie miękkie typu pack</t>
  </si>
  <si>
    <t>Kompletna, normokaloryczna dieta z dodatkiem błonnika dla dzieci w wieku od 7 do 12 lat lub o masie ciała od 21 do 45 kg. Produkt przeznaczony dla oddziałów pediatrycznych.                                 Wycena dokonana na podstawie ostatniej ceny przetargowej. Ilość określona na podstawie rocznego zużycia oddziałów.</t>
  </si>
  <si>
    <r>
      <rPr>
        <sz val="12"/>
        <color indexed="8"/>
        <rFont val="Times New Roman"/>
        <family val="1"/>
      </rPr>
      <t>Dieta kompletna dostosowana składem do żywienia dzieci w wieku 7-12 lat (lub 21-45 kg m.c.), normokaloryczna (1 kcal/ml), normobiałkowa (serwatka i kazeina w proporcjach 60:40), z dodatkiem wielonienasyconych kwasów tłuszczowych (EPA, DHA) z przewagą DHA (nie mniej niż 30mg/100ml), bezresztkowa, osmolarność nie wyższa niż</t>
    </r>
    <r>
      <rPr>
        <sz val="12"/>
        <color indexed="37"/>
        <rFont val="Times New Roman"/>
        <family val="1"/>
      </rPr>
      <t xml:space="preserve"> 225</t>
    </r>
    <r>
      <rPr>
        <sz val="12"/>
        <color indexed="8"/>
        <rFont val="Times New Roman"/>
        <family val="1"/>
      </rPr>
      <t xml:space="preserve"> mOsmol/l. Opakowanie miękkie typu pack</t>
    </r>
  </si>
  <si>
    <t>Kompletna, normokaloryczna dieta dla dzieci w wieku od 7 do 12 lat lub o masie ciała od 21 do 45 kg. Produkt przeznaczony dla oddziałów pediatrycznych.                   Wycena dokonana na podstawie ostatniej ceny przetargowej. Ilość określona na podstawie rocznego zużycia oddziałów.</t>
  </si>
  <si>
    <t>Dieta kompletna dostosowana składem do żywienia dzieci w wieku 7-12 lat (lub 21-45 kg m.c.), stosowana przy zwiększonym zapotrzebowaniu energetycznym, bogatokaloryczna (1,5 kcal/ml), bogatobiałkowa (zawartość białka min. 4,8 g/100ml, serwatka i kazeina w proporcjach 40:60), z dodatkiem wielonienasyconych kwasów tłuszczowych (EPA, DHA) z przewagą DHA (nie mniej niż 50mg/100ml), bezresztkowa, osmolarność nie wyższa niż 330 mOsmol/l. Opakowanie miękkie typu pack</t>
  </si>
  <si>
    <t>Kompletna po względem odżywczym, wysokoenergetyczna, bezresztkowa, gotowa do użycia dieta dla dzieci w wieku od 7 do 12 lat lub o masie ciała od 21 do 45 kg. Produkt przeznaczony dla oddziałów pediatrycznych. Wycena dokonana na podstawie ostatniej ceny przetargowej. Ilość określona na podstawie rocznego zużycia oddziałów.</t>
  </si>
  <si>
    <t>Dieta kompletna dostosowana składem do żywienia dzieci w wieku 7-12 lat (lub 21-45 kg m.c), bogatokaloryczna (1,5 kcal/ml), bogatobiałkowa ( zawartość białka min.4,8 g/100ml, serwatka i kazeina w proporcjach 40:60), z dodatkiem wielonienasyconych kwasów tłuszczowych (EPA, DHA) z przewagą DHA (nie mniej niż 50mg/100ml), z dodatkiem 6 rodzajów błonnika (m.in. z inuliną i FOS), osmolarność 315 mOsmol/l. Opakowanie miękkie typu pack</t>
  </si>
  <si>
    <t>Kompletna, wysokoenergetyczna dieta z dodatkiem błonnika dla dzieci w wieku od 7 do 12 lat lub o masie ciała od 21 do 45 kg. Produkt przeznaczony dla oddziałów pediatrycznych. Wycena dokonana na podstawie ostatniej ceny przetargowej. Ilość określona na podstawie rocznego zużycia oddziałów.</t>
  </si>
  <si>
    <t>Dieta kompletna pod względem odżywczym dla dzieci po ukończeniu 12 miesiąca życia, wysokoenergetyczna (153 kcal/100ml), oparta na białku kazeinowym, o zawartości białka nie mniejszej niż 3,3g na 100ml. Zawiera mieszaninę 6 rodzajów błonnika (frakcje rozpuszczalne: inulina, oligofruktoza, guma arabska; frakcje nierozpuszczalne: skrobia oporna na trawienie, polisacharydy sojowe, celuloza). Reguluje pracę przewody pokarmowego. Zawartość węglowodanów 18,8g/100ml, tłuszczy 6,8g/100ml. Oparta na tłuszczach jedno- i wielonienasyconych; osmolarność 440mOsm/l. Dieta zawiera odpowiednio zbliansowany skład niezbędnych witamin i minerałów, m. in: witamina A 61μg-RE/100ml, witamina D3 1,5μg/100ml, witamina E 1,9 mg-α-TE/100ml, witamina K 6μg/100ml, witamina B1 0,23mg/100ml, witamina B2 0,24mg/100ml, witamina B3 0,88mg/100ml, wapń 84mg/100ml, fosfor 75mg/100ml, magnez 17mg/100ml, żelazo 1,5mg/100ml. Dieta gotowa do spożycia. Bezglutenowa, nie zawiera laktozy. Do postępowania dietetycznego w niedożywieniu związanym z chorobą i zaburzeniach wzrastania.</t>
  </si>
  <si>
    <t>Produkt doustny dla dzieci powyżej 1. roku życia.  Produkt przeznaczony dla oddziałów pediatrycznych.   Wycena dokonana na podstawie szacunkowej wyceny. Ilość określona na podstawie rocznego zużycia oddziałów.</t>
  </si>
  <si>
    <t xml:space="preserve">Dieta kompletna, bezresztkowa, normokaloryczna (1kcal/ml), do podaży przez zgłębnik, o osmolarności 255 mOsmol/l; zawiera mieszankę białek w proporcji: 35% białek serwatkowych, 25% kazeiny, 20% białek soi, 20% białek grochu, zawartość białka min. 4g/100ml; zawartość wielonienasyconych tłuszczów omega-6/omega-3 w proporcji 2,87; zawartość DHA+EPA min. 33,5mg/100ml; dieta zawierająca 6 naturalnych karotenoidów, bezglutenowa, wolna od laktozy; % energii z: białka-16%, węglowodanów-49%, tłuszczów-35%. </t>
  </si>
  <si>
    <t>1000 ml</t>
  </si>
  <si>
    <t>Dieta kompletna pod względem odżywczym, gotowa do użycia, zawierająca DHA/EPA, bezresztkowa, przeznaczona do stosowania przez zgłębnik. Produkt przeznaczony dla dorosłych.     Wycena dokonana na podstawie ostatniej ceny przetargowej. Ilość została określona na podstawie rocznego zużycia oddziałów.</t>
  </si>
  <si>
    <t xml:space="preserve">Dieta kompletna, bezresztkowa, normokaloryczna (1kcal/ml), o osmolarności 255 mOsmol/l, zawierająca mieszankę białek w proporcji: 35% białek serwatkowych, 25% kazeiny, 20% białek soi, 20% białek grochu, zawartość białka min. 4g/100ml; 
zawartość wielonienasyconych tłuszczów omega-6/omega-3 w proporcji 2,87; zawartość DHA+EPA min. 33,5 mg/100 ml; dieta zawierająca 6 naturalnych karotenoidów, klinicznie wolna do laktozy; % energii z: białka-16%, węglowodanów-49%, tłuszczów-35%.
Opakowanie typu butelka </t>
  </si>
  <si>
    <t>500 ml</t>
  </si>
  <si>
    <t xml:space="preserve">Dieta kompletna, bezresztkowa, hiperkaloryczna (1,5 kcal/ml), o osmolarności 360 mOsmol/l. Zawiera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klinicznie wolna do laktozy; % energii z: białka-16%, węglowodanów-49%, tłuszczów-35%.
</t>
  </si>
  <si>
    <t>Dieta wysokoenergetyczna, kompletna pod względem odżywczym, gotowa do użycia, zawierająca DHA/EPA, bezresztkowa, przeznaczona do stosowania przez zgłębnik. Produkt przeznaczony dla dorosłych.         Wycena dokonana na podstawie ostatniej ceny przetargowej. Ilość została określona na podstawie rocznego zużycia oddziałów.</t>
  </si>
  <si>
    <t xml:space="preserve">Dieta kompletna, bezresztkowa, hiperkaloryczna (1,5 kcal/ml), o osmolarności 360 mOsmol/l. Zawiera mieszankę białek w proporcji: 35% serwatkowych, 25% kazeiny, 20% białek soi, 20% białek grochu, zawartość białka nie mniej niż 6g/100 ml; Zawartość wielonienasyconych tłuszczów omega-6/omega-3 w proporcji 3,12; zawartość DHA+EPA nie mniej niż 34mg/100 ml; dieta zawierająca 6 naturalnych karotenoidów, klinicznie wolna do laktozy,% energii z: białka-16%, węglowodanów-49%, tłuszczów-35%. </t>
  </si>
  <si>
    <t xml:space="preserve">Dieta kompletna, normokaloryczna, bogatoresztkowa 2,0g/100ml (6 rodzajów błonnika), zawiera triglicerydy średniołańcuchowe, karotenoidy, cholinę 55mg/100ml, bezglutenowa, wolna od laktozy, oparta na mieszaninie białek (kazeina, serwatka, soja i groch) 5,5g/100ml, o osmolarności 325mOsmol/l; % energii z: białka- 21%, węglowodanów- 43 %, tłuszczów-32%, błonnika-4%. 
Opakowanie miękkie typu pack </t>
  </si>
  <si>
    <t>Dieta kompletna pod względem odżywczym, zbilansowana w 1 litrze, gotowa do użycia, z dodatkiem błonnika, zawierająca DHA/EPA, przeznaczona do stosowania przez zgłębnik. Produkt przeznaczony dla oddziałów dla dorosłych.         Wycena dokonana na podstawie ostatniej ceny przetargowej. Ilość została określona na podstawie rocznego zużycia oddziałów.</t>
  </si>
  <si>
    <r>
      <rPr>
        <sz val="12"/>
        <color indexed="8"/>
        <rFont val="Times New Roman"/>
        <family val="1"/>
      </rPr>
      <t>Dieta kompletna, normokaloryczna, bogatoresztkowa 1,5g/100ml (6 rodzajów błonnika, rozpuszczalny i nierozpuszczalny), oparta na mieszaninie białek (kazeina, serwatka, soja i groch) - 4g/100ml, bezsmakowa, o osmolarności 250 mOsmol/l. Zawartość DHA+EPA 33,5mg (14,0mg +19,5mg) /100 ml;</t>
    </r>
    <r>
      <rPr>
        <sz val="12"/>
        <color indexed="10"/>
        <rFont val="Times New Roman"/>
        <family val="1"/>
      </rPr>
      <t xml:space="preserve"> </t>
    </r>
    <r>
      <rPr>
        <sz val="12"/>
        <color indexed="8"/>
        <rFont val="Times New Roman"/>
        <family val="1"/>
      </rPr>
      <t>% energii z: białka-16 %, węglowodanów- 47 %, tłuszczów-34%, błonnika- 3%. Dla pacjentów powyżej 5 roku życia.</t>
    </r>
  </si>
  <si>
    <t>Dieta kompletna pod względem odżywczym, gotowa do użycia, z dodatkiem błonnika, zawierająca DHA/EPA przeznaczona do stosowania przez zgłębnik. Produkt przeznaczony dla oddziałów dla dorosłych.                                         Wycena dokonana na podstawie ostatniej ceny przetargowej. Ilość została określona na podstawie rocznego zużycia oddziałów.</t>
  </si>
  <si>
    <t>Dieta kompletna, normokaloryczna, bogatoresztkowa 1,5g/100ml (6 rodzajów błonnika, rozpuszczalny i nierozpuszczalny), oparta na mieszaninie białek (kazeina, serwatka, soja i groch) – 4g/100ml, bezsmakowa, o osmolarności 250 mOsmol/l. Zawartość EPA+DHA 33,5mg (14,0mg +19,5mg) /100 ml; % energii z: białka-16 %, węglowodanów- 47, %, tłuszczów-34 %, błonnika- 3%. Dla pacjentów powyżej 5 roku życia.</t>
  </si>
  <si>
    <r>
      <rPr>
        <sz val="12"/>
        <color indexed="8"/>
        <rFont val="Times New Roman"/>
        <family val="1"/>
      </rPr>
      <t>Dieta kompletna, wysokobiałkowa (7,5g białka/100 ml), hiperkaloryczna (1,28 kcal/ml),</t>
    </r>
    <r>
      <rPr>
        <sz val="12"/>
        <color indexed="18"/>
        <rFont val="Times New Roman"/>
        <family val="1"/>
      </rPr>
      <t xml:space="preserve"> </t>
    </r>
    <r>
      <rPr>
        <sz val="12"/>
        <color indexed="8"/>
        <rFont val="Times New Roman"/>
        <family val="1"/>
      </rPr>
      <t>o zawartości glutaminy min.</t>
    </r>
    <r>
      <rPr>
        <sz val="12"/>
        <color indexed="18"/>
        <rFont val="Times New Roman"/>
        <family val="1"/>
      </rPr>
      <t xml:space="preserve"> 1,5g</t>
    </r>
    <r>
      <rPr>
        <sz val="12"/>
        <color indexed="8"/>
        <rFont val="Times New Roman"/>
        <family val="1"/>
      </rPr>
      <t>/100ml, bezglutenowa, bogatoresztkowa 1,5g/100ml,</t>
    </r>
    <r>
      <rPr>
        <sz val="12"/>
        <color indexed="18"/>
        <rFont val="Times New Roman"/>
        <family val="1"/>
      </rPr>
      <t xml:space="preserve"> </t>
    </r>
    <r>
      <rPr>
        <sz val="12"/>
        <color indexed="8"/>
        <rFont val="Times New Roman"/>
        <family val="1"/>
      </rPr>
      <t xml:space="preserve">klinicznie wolna od laktozy, źródłem węglowodanów są wolno wchłanialne maltodekstryny, wysoka zawartość pierwiastków śladowych i witamin, o osmolarności 270 mOsmol/l; % energii z: białka – 24%, węglowodanów- 48%, tłuszczu- 26%. </t>
    </r>
  </si>
  <si>
    <t>Dieta kompletna pod względem odżywczym, gotowa do użycia, z dodatkiem błonnika, przeznaczona do stosowania przez zgłębnik. Produkt przeznaczony dla dorosłych.                    Wycena dokonana na podstawie ostatniej ceny przetargowej. Ilość została określona na podstawie rocznego zużycia oddziałów.</t>
  </si>
  <si>
    <t xml:space="preserve">Dieta kompletna pod względem odżywczym, wysokobiałkowa – 6,3g białka/100ml, źródłem białka są kazeina, serwatka, soja i groch, zawartość glutaminy 1,28g/100ml, hiperkaloryczna (1,25 kcal/ml), bezresztkowa, zawiera wyłącznie tłuszcze LCT, klinicznie wolna od laktozy, bezglutenowa; % energii z: białka- 20%, węglowodanów- 45%, tłuszczu- 35%, o osmolarności 275 mOsmol/l. </t>
  </si>
  <si>
    <t xml:space="preserve">Dieta kompletna pod względem odżywczym, gotowa do użycia, bezresztkowa, zawierająca białko (roślinne i białka mleka) i DHA/EPA, przeznaczona do stosowania przez zgłębnik. Produkt przeznaczony dla oddziałów dla dorosłych.                    Wycena dokonana na podstawie ostatniej ceny przetargowej. Ilość została określona na podstawie rocznego zużycia oddziałów.
</t>
  </si>
  <si>
    <t xml:space="preserve">Dieta kompletna pod względem odżywczym, normalizująca glikemię, normokaloryczna (1,03 kcal/ml), bogatoresztkowa zawierająca 6 rodzajów błonnika, klinicznie wolna do laktozy, oparta na białku sojowym w ilości 4,3 g/100ml, wysoka zawartość przeciwutleniaczy (witamina C 15mg/100ml, witamina E- 2,5mg αTE, selen-7,5μg), osmolarność 300 mOsmol/l. </t>
  </si>
  <si>
    <t xml:space="preserve">Dieta kompletna pod względem odżywczym, normokaloryczna, bogatoresztkowa, o małej zawartości węglowodanów, bezglutenowa, bez laktozy, przeznaczona do stosowania przez zgłębnik. Produkt przeznaczony dla oddziałów dla dorosłych. Wycena dokonana na podstawie ostatniej ceny przetargowej. Ilość została określona na podstawie rocznego zużycia oddziałów. </t>
  </si>
  <si>
    <t xml:space="preserve">Dieta kompletna pod względem odżywczym, normokaloryczna (1,03 kcal/ml), wspomagająca leczenie ran i odleżyn, bogatoresztkowa (6 rodzajów włókien błonnika), oparta na białku kazeinowym i sojowym, klinicznie wolna do laktozy, z zawartością argininy 0,85g/100 ml, glutaminy 0,96g/100 ml; % energii z: białka-22 %, węglowodanów- 47 %, tłuszczów-28 %, błonnika- 3%, o osmolarności 315 mOsmol/l. </t>
  </si>
  <si>
    <t xml:space="preserve">Dieta zawierająca białko i argininę, kompletna pod względem odżywczym, gotowa do użycia, zawierająca błonnik, przeznaczona do stosowania przez zgłębnik. Produkt przeznaczony dla oddziałów dla dorosłych. Wycena dokonana na podstawie ostatniej ceny przetargowej. Ilość została określona na podstawie rocznego zużycia oddziałów. </t>
  </si>
  <si>
    <t xml:space="preserve">Dieta peptydowa, kompletna pod względem odżywczym, normokaloryczna, bezresztkowa, klinicznie wolna od laktozy, źródło węglowodanów stanowią maltodekstryny, peptydowa- 4g białka/100 ml, hydrolizat serwatki (mieszanina wolnych aminokwasów i krótkołańcuchowych peptydów), niskotłuszczowa - 1,7 g/100ml  (47% to tłuszcz obecny w postaci oleju roślinnego i średniołańcuchowych trójglicerydów - MCT), o osmolarności 455 mOsmol/l. Opakowanie typu butelka </t>
  </si>
  <si>
    <t xml:space="preserve">Dieta peptydowa, kompletna pod względem odżywczym, gotowa do użycia, niskotłuszczowa, bezresztkowa, przeznaczona do stosowania przez zgłębnik. Produkt przeznaczony dla dorosłych.     Wycena dokonana na podstawie ostatniej ceny przetargowej. Ilość została określona na podstawie rocznego zużycia oddziałów. </t>
  </si>
  <si>
    <t xml:space="preserve">Dieta kompletna, normokaloryczna (1kcal/ml), źródłem białka jest wyłącznie białko sojowe (4g/100ml), bezresztkowa, bezglutenowa, klinicznie wolna do laktozy, źródłem węglowodanów są  maltodekstryny; % energii z: białka-16 %, węglowodanów- 49 %, tłuszczów-35 %, o osmolarności 250 mOsmol/l. </t>
  </si>
  <si>
    <t xml:space="preserve">Dieta kompletna pod względem odżywczym o smaku waniliowym, normalizująca glikemię o niskim indeksie glikemicznym, hiperkaloryczna (1,5 kcal/ml), bogatobiałkowa (powyżej 20% energii z białka), oparta na mieszaninie białek sojowego i kazeiny w proporcjach 80:20, zawartość białka 7,7g/100 ml, zawierająca 6 rodzajów błonnika rozpuszczalnego i nierozpuszczalnego w proporcjach 80:20, zawartość błonnika 1,5g/100 ml, obniżony współczynnik oddechowy (powyżej 46% energii z tłuszczu), dieta z zawartością oleju rybiego, klinicznie wolna od laktozy, bez zawartości fruktozy, o osmolarności 395 mOsmol/l. </t>
  </si>
  <si>
    <t>1000ml</t>
  </si>
  <si>
    <t xml:space="preserve">Dieta zawierająca białko sojowe, kompletna pod względem odżywczym, gotowa do użycia, bezresztkowa, przeznaczona do stosowania przez zgłębnik. Produkt przeznaczony dla oddziałów dla dorosłych.     Wycena dokonana na podstawie ostatniej ceny przetargowej. Ilość została określona na podstawie rocznego zużycia oddziałów. </t>
  </si>
  <si>
    <t>Dieta kompletna pod względem odżywczym, bogatobiałkowa (100g/1000ml, 1.26kcal/ml), normokaloryczna, bezbłonnikowa. Dieta polimeryczna oparta o cztery źródła białka, wzbogacona w MCT. Stosowana u ciężko chorych pacjentów.</t>
  </si>
  <si>
    <t xml:space="preserve">Kompletna pod względem odżywczym dieta, normalizująca glikemię, bogatobiałkowa, przeznaczona do stosowania przez zgłębnik. Produkt przeznaczony dla dorosłych. Wycena dokonana na podstawie ostatniej ceny przetargowej. Ilość została określona na podstawie rocznego zużycia oddziałów.  </t>
  </si>
  <si>
    <t xml:space="preserve">Dieta wspomagająca leczenie odleżyn i ran, bezresztkowa, hiperkaloryczna (1,28 kcal/ml), bezglutenowa, zawierająca argininę 1,5 g/100ml, cynk i wit. A, C i E, zawartość białka min. 8,8g/100ml, o niskiej zawartości tłuszczu - 3,5g/100ml, węglowodany 14,2g/100ml, osmolarność 500 mOsmol/l, min. dwa smaki do wyboru 
</t>
  </si>
  <si>
    <t>Dieta bardzo wysokobiałkowa, normokaloryczna, bezbłonnikowa, dieta polimeryczna oparta o cztery źródła białka, wzbogacona w MCT, przeznaczona do stosowania przez zgłębnik. Produkt przeznaczony dla oddziałów dla dorosłych. Wycena dokonana na podstawie ceny katalogowej. Ilość została określona na podstawie zaplanowanego zużycia oddziałów.</t>
  </si>
  <si>
    <t>RAZEM</t>
  </si>
  <si>
    <t xml:space="preserve">Dieta wysokobiałkowa z dodatkiem argininy, niekompletna, stosowana jako uzupełnienie diety, wysokoenergetyczna (1,28 kcal/ml).
Produkt przeznaczony dla oddziałów dla dorosłych.                Wycena dokonana na podstawie ostatniej ceny przetargowej. Ilość została określona na podstawie rocznego zużycia oddziałów.  
</t>
  </si>
  <si>
    <r>
      <rPr>
        <sz val="12"/>
        <color indexed="8"/>
        <rFont val="Times New Roman"/>
        <family val="1"/>
      </rPr>
      <t xml:space="preserve">Zamawiający wymaga dodatkowo, na okres obowiązywania umowy,  dzierżawy 
</t>
    </r>
    <r>
      <rPr>
        <b/>
        <sz val="12"/>
        <color indexed="8"/>
        <rFont val="Times New Roman"/>
        <family val="1"/>
      </rPr>
      <t>30 pomp</t>
    </r>
    <r>
      <rPr>
        <sz val="12"/>
        <color indexed="8"/>
        <rFont val="Times New Roman"/>
        <family val="1"/>
      </rPr>
      <t>, do stosowania enteralnego zarówno przy łóżku pacjenta jak i przenośnego.</t>
    </r>
  </si>
  <si>
    <t xml:space="preserve">Koszt 
dzierżawy 1 pompy za miesiąc netto
</t>
  </si>
  <si>
    <t xml:space="preserve">Koszt 
dzierżawy
1 pompy za rok netto
</t>
  </si>
  <si>
    <t xml:space="preserve">Koszt 
dzierżawy
30 pomp za rok – wartość netto
</t>
  </si>
  <si>
    <t>Wymagania jakie musi spełniać pompa:
-Możliwość zaprogramowanie szybkości przepływu diety: 1–400 ml/h
-Zakres ustawienia całkowitej dawki: 1–4000 ml
-Zasilanie z sieci lub akumulatora
-Czytelny wyświetlacz, świecący podczas pracy pompy
-Wizualna i akustyczna sygnalizacja problemów (alarmy)
-Zacisk do umocowania do stojaka w zestawie
Dzierżawione pompy muszą posiadać aktualne paszporty techniczne.
Dostarczane będą po złożeniu zamówienia przez zamawiającego wraz z dostawą.</t>
  </si>
  <si>
    <t>Zadanie 2</t>
  </si>
  <si>
    <t>Pojemność/ objętość/ rozmiar</t>
  </si>
  <si>
    <t>Przyrząd do podaży żywienia dojelitowego w formie grawitacyjnej do butelek, wolny od DEHP. Zgodny z instrukcją obsługi producenta.</t>
  </si>
  <si>
    <t>Przyrząd do podaży żywienia dojelitowego w formie grawitacyjnej do butelek, wolny od DEHP. Produkt przeznaczony dla oddziałów pediatrycznych, osób dorosłych i Ośrodka Żywienia Klinicznego. Wycena dokonana na podstawie ostatniej ceny przetargowej. Ilość została określona na podstawie rocznego zużycia oddziału.</t>
  </si>
  <si>
    <t>Przyrząd do podaży żywienia dojelitowego w wersji grawitacyjnej do opakowań miękkich typu pack, wolny od DEHP. Zgodny z instrukcją obsługi producenta.</t>
  </si>
  <si>
    <t>Przyrząd do podaży żywienia dojelitowego w wersji grawitacyjnej do opakowań miękkich typu pack, wolny od DEHP. Produkt przeznaczony dla oddziałów pediatrycznych, osób dorosłych i Ośrodka Żywienia Klinicznego. Wycena dokonana na podstawie ostatniej ceny przetargowej. Ilość została określona na podstawie rocznego zużycia oddziału.</t>
  </si>
  <si>
    <t>Zestaw uniwersalny do żywienia dojelitowego, służy do połączenia worka z dietą lub butelki z dietą ze zgłębnikiem w wersji  kompatybilnej do pompy Flocare Infinity. Zgodny z instrukcją obsługi producenta.</t>
  </si>
  <si>
    <t>Zestaw uniwersalny do żywienia dojelitowego, służy do połączenia worka z dietą lub butelki z dietą ze zgłębnikiem w wersji  kompatybilnej do pompy Flocare Infinity. Produkt przeznaczony dla oddziałów pediatrycznych, osób dorosłych i Ośrodka Żywienia Klinicznego. Wycena dokonana na podstawie ostatniej ceny przetargowej. Ilość została określona na podstawie rocznego zużycia oddziału.</t>
  </si>
  <si>
    <t>Przyrząd do podaży żywienia dojelitowego w wersji do pompy Flocare Infinity do opakowań miękkich typu pack, wolny od DEHP. Zgodny z instrukcją obsługi producenta.</t>
  </si>
  <si>
    <t>Przyrząd do podaży żywienia dojelitowego w wersji do pompy Flocare Infinity do opakowań miękkich typu pack, wolny od DEHP. Produkt przeznaczony dla osób dorosłych i Ośrodka Żywienia Klinicznego. Wycena dokonana na podstawie ostatniej ceny przetargowej. Ilość została określona na podstawie rocznego zużycia oddziału.</t>
  </si>
  <si>
    <t>Zgłębnik poliuretanowy z prowadnicą i 3 liniami kontrastującymi w prom. RTG, z poliuretanowym łącznikiem do połączenia z zestawem do żywienia, końcówka ma dwa dodatkowe boczne otwory minimalizujące ryzyko zatkania, wolny od DEHP, bez konieczności wymiany do 6 tygodni. Rozmiar- CH6/110cm, CH 8/110 cm, CH 10/110cm, CH 12/110cm – do wyboru przez Zamawiającego</t>
  </si>
  <si>
    <t>CH 6/110cm, CH 8/110cm, CH 10/110cm, CH 12/110cm</t>
  </si>
  <si>
    <t>Zgłębnik poliuretanowy z prowadnicą i 3 liniami kontrastującymi w prom. Rozmiar- Ch 8/110 cm, Ch 10/110cm, Ch 12/110cm. Produkt przeznaczony dla osób dorosłych i Ośrodka Żywienia Klinicznego. Wycena dokonana na podstawie ostatniej ceny przetargowej. Ilość została określona na podstawie rocznego zużycia oddziału.</t>
  </si>
  <si>
    <t xml:space="preserve">Zestaw do gastrostomii endoskopowej, zakładany techniką "pull" pod kontrolą endoskopu, do długotrwałego odżywiania dożołądkowego (min. 30 dni). Zgłębnik wykonany z przezroczystego poliuretanu, zakończony łącznikiem EnFit, wyposażony w zacisk do regulacji przepływu, linię kontrastujacą w promieniach RTG, silikonową płytkę wewnętrzną oraz silikonową płytkę zewnetrzną do umocowania zgłębnika do powłok brzusznych. Zestaw sterylny, jednorazowego użytku, pakowany pojedynczo, wolny od DEHP. Rozmiar CH 10/40 cm, CH 14/40cm, CH 18/40 cm – do wyboru przez Zamawiającego </t>
  </si>
  <si>
    <t>CH 10/40cm, CH 14/40cm, CH 18/40cm</t>
  </si>
  <si>
    <t>Zestaw do gastrostomii endoskopowej, zakładany techniką "pull" pod kontrolą endoskopu, do długotrwałego odżywiania dożołądkowego (min. 30 dni). Produkt przeznaczony dla oddziałów pediatrycznych, osób dorosłych i Ośrodka Żywienia Klinicznego. Wycena dokonana na podstawie ostatniej ceny przetargowej. Ilość została określona na podstawie rocznego zużycia oddziału.</t>
  </si>
  <si>
    <t>Zgłębnik do gastrostomii balonikowej, wykonany z miękkiego silikonu, posiada dwa porty - do nadmuchiwania balonu oraz do podawania diety, silikonowy wewnętrzny balon mocujący, silikonową płytkę zewnętrzną do umocowania zgłębnika do powłok brzusznych, zabezpieczającą przed zagięciem zgłębnika, wolny od DEHP. Rozmiar CH 14/23cm, CH 18/23cm, CH 20/23cm – do wyboru przez Zamawiającego</t>
  </si>
  <si>
    <t>CH 14/23cm, CH 18/23cm, CH 20/23cm</t>
  </si>
  <si>
    <t>Zgłębnik do gastrostomii balonikowej, wykonany z miękkiego silikonu, posiada dwa porty - do nadmuchiwania balonu oraz do podawania diety, wolny od DEHP. Produkt przeznaczony dla osób dorosłych i Ośrodka Żywienia Klinicznego. Wycena dokonana na podstawie ostatniej ceny przetargowej. Ilość została określona na podstawie rocznego zużycia oddziału.</t>
  </si>
  <si>
    <t>Zgłębnik nosowo-jelitowy do żywienia dojelitowego z podziałką umożliwiającą kontrolowanie długości wprowadzanego zgłębnika, z linią kontrastującą w promieniach RTG, zakończony samoskręcającą się spiralną pętlą mocującą zgłębnik w jelicie. Do zgłębnika dołączona metalowa prowadnica pokryta silikonem z łącznikiem żeńskim i kulkową końcówką. Do stosowania u pacjenta od 6 do 8 tygodni. Materiał - nieprzezroczysty poliuretan. Wolny od DEHP. Rozmiar CH 10/145 cm</t>
  </si>
  <si>
    <t>CH 10/145cm</t>
  </si>
  <si>
    <t>Zgłębnik nosowo-jelitowy do żywienia dojelitowego z podziałką umożliwiającą kontrolowanie długości wprowadzanego zgłębnika. Do stosowania u pacjenta od 6 do 8 tygodni. Wolny od DEHP. Produkt przeznaczony dla osób dorosłych i Ośrodka Żywienia Klinicznego. Wycena dokonana na podstawie ostatniej ceny przetargowej. Ilość została określona na podstawie rocznego zużycia oddziału.</t>
  </si>
  <si>
    <t>Łącznik do strzykawki enteralnej, z końcówką luer. Opakowanie 30 szt.</t>
  </si>
  <si>
    <t>30szt.</t>
  </si>
  <si>
    <t>Łącznik do strzykawki enteralnej, z końcówką luer. Produkt przeznaczony dla oddziałów pediatrycznych, osób dorosłych i Ośrodka Żywienia Klinicznego. Wycena dokonana na podstawie ostatniej ceny przetargowej. Ilość została określona na podstawie rocznego zużycia oddziału.</t>
  </si>
  <si>
    <t>Łącznik jednorazowego użytku przeznaczony do połączenia zestawu ENFiT do podaży dojelitowej lub strzykawki dojelitowej z końcówką ENFiT ze zgłębnikiem posiadającym zakończenie typu ENLock. Nie zawiera DEHP. Opakowanie 30szt.</t>
  </si>
  <si>
    <t>Łącznik jednorazowego użytku przeznaczony do połączenia zestawu ENFiT do podaży dojelitowej lub strzykawki dojelitowej z końcówką ENFiT ze zgłębnikiem posiadającym zakończenie typu ENLock. Produkt przeznaczony dla oddziałów pediatrycznych, osób dorosłych i Ośrodka Żywienia Klinicznego. Wycena dokonana na podstawie ostatniej ceny przetargowej. Ilość została określona na podstawie rocznego zużycia oddziału.</t>
  </si>
  <si>
    <t>Zgłębnik nosowo-żołądkowy przeznaczony do żywienia dojelitowego bezpośrednio do żołądka wyposażony w dodatkowy port do odbarczania przeznaczony do ewakuacji treści żołądka, oba porty umieszczone na oddzielnych przewodach  z oddzielnymi zaciskami. Wykonany z poliuretanu, posiada właściwości kontrastujące w promieniach RTG. Nie zawiera DEHP. Rozmiar CH 14/110cm. Łącznik EnFit.</t>
  </si>
  <si>
    <t xml:space="preserve">CH 14/110cm  </t>
  </si>
  <si>
    <t xml:space="preserve">-Zgłębnik nosowo-żołądkowy przeznaczony do żywienia dojelitowego bezpośrednio do żołądka wyposażony w dodatkowy port do odbarczania. 
-Produkt przeznaczony na oddziały pediatryczne, dla osób dorosłych i Ośrodka Żywienia Klinicznego. 
-Wycena dokonana na podstawie ostatniej ceny przetargowej. 
-Ilość określona na podstawie rocznego zużycia oddziału. </t>
  </si>
  <si>
    <t>Zadanie 3</t>
  </si>
  <si>
    <t>Dieta kompletna pod względem odżywczym normokaloryczna do postępowania dietetycznego w chorobie Leśniowskiego – Crohna, odpowiednia jako jedyne źródło pożywienia dla dzieci powyżej 5 roku życia, do podawania doustnego lub przez zgłębnik, wbogacony w cholinę, kwasy tłuszczowe MCT, białko 3,5g/100ml (14% kcal).</t>
  </si>
  <si>
    <t>400 g</t>
  </si>
  <si>
    <t>Dieta kompletna pod względem odżywczym, wysokoenergetyczna, wysokobiałkowa, z dodatkiem rozpuszczalnego błonnika, do podawania przez zgłębnik. Produkt przeznaczony dla dzieci powyżej 3 roku życia i dorosłych. 
Wycena dokonana na podstawie ostatniej ceny przetargowej. Ilość została określona na podstawie rocznego zużycia oddziału.</t>
  </si>
  <si>
    <t>Dietetyczny środek spożywczy specjalnego przeznaczenia medycznego, niekompletny pod względem odżywczym, zawierający białka mleka. Wartość odżywcza pochodząca z białka to 97% kcal, węglowodanów- 1% kcal, tłuszczy- 2% kcal. Odpowiedni dla dorosłych i dzieci powyżej 3. roku życia.</t>
  </si>
  <si>
    <t>Dieta cząstkowa, zawierająca koncentrat białka w proszku, do podawania doustnego lub przez zgłębnik. Produkt przeznaczony dla dzieci powyżej 3 roku życia i dorosłych. 
Wycena dokonana na podstawie ostatniej ceny przetargowej. Ilość została określona na podstawie rocznego zużycia oddziału.</t>
  </si>
  <si>
    <t xml:space="preserve">Dieta normokaloryczna, bezresztkowa, kompletna pod względem odżywczym. Jedynym źródłem białka są białka mleka krowiego (kazeina, białko serwatkowe). Min. 16% energii pochodzi z białka, 30% energii pochodzi z tłuszczy, a 54% energii pochodzi z węglowodanów. Zawiera 20% tłuszczy MCT. Osmolarność 239 mOsm/l. Produkt przeznaczony do podawania doustnego lub przez zgłębnik.  </t>
  </si>
  <si>
    <t xml:space="preserve">Dieta kompletna pod względem odżywczym, normobiałkowa, normokaloryczna, bezresztkowa, do podawania doustnego lub przez zgłębnik. Produkt przeznaczony dla dzieci powyżej 3 roku życia i dorosłych. 
Wycena dokonana na podstawie ostatniej ceny przetargowej. Ilość została określona na podstawie rocznego zużycia oddziału.
</t>
  </si>
  <si>
    <t xml:space="preserve">Dieta normokaloryczna, bezresztkowa, kompletna pod względem odżywczym. Jedynym źródłem białka są białka mleka krowiego (kazeina, białko serwatkowe). Min. 16% energii pochodzi z białka, 30% energii pochodzi z tłuszczy, a 54% energii pochodzi z węglowodanów. Zawiera 20% tłuszczy MCT. Osmolarność 239 mOsmol/l. Produkt przeznaczony do podawania doustnego lub przez zgłębnik. </t>
  </si>
  <si>
    <t xml:space="preserve">Dieta normokaloryczna, kompletna pod względem odżywczym, z dodatkiem błonnika (50% rozpuszczalny, 50% nierozpuszczalny), kompletna pod względem odżywczym. Jedynym źródłem białka są białka mleka krowiego (kazeina, białko serwatkowe) – min. 15% energii pochodzi z białka. Zawiera 20% tłuszczy MCT. Osmolarność 266 mOsmol/l. Produkt przeznaczony do podawania doustnego lub przez zgłębnik.  </t>
  </si>
  <si>
    <t xml:space="preserve">Dieta kompletna pod względem odżywczym, normobiałkowa, normokaloryczna, z dodatkiem błonnika, do podawania doustnego lub przez zgłębnik. Produkt przeznaczony dla dzieci powyżej 3 roku życia i dorosłych. 
Wycena dokonana na podstawie ostatniej ceny przetargowej. Ilość została określona na podstawie rocznego zużycia oddziału.
</t>
  </si>
  <si>
    <t>Dieta normokaloryczna z dodatkiem błonnika (50% rozpuszczalny, 50% nierozpuszczalny), kompletna pod względem odżywczym. Jedynym źródłem białka są białka mleka krowiego (kazeina, białko serwatkowe) – min. 15% energii pochodzi z białka. Zawiera 20% tłuszczy MCT. Osmolarność 266 mOsm/l. Produkt przeznaczony do podawania doustnego lub przez zgłębnik.</t>
  </si>
  <si>
    <t xml:space="preserve">Dieta hiperkaloryczna powyżej 1,57 kcal/ml, kompletna pod względem odżywczym. Jedynym źródłem białka są białka mleka krowiego (kazeina, białko serwatkowe). Zawiera 20% tłuszczów MCT. Osmolarność 372 mOsm/l. Produkt przeznaczony do podawania doustnego lub przez zgłębnik.   </t>
  </si>
  <si>
    <t xml:space="preserve">Dieta kompletna pod względem odżywczym, wysokoenergetyczna, normobiałkowa, bezresztkowa, do podawania doustnego lub przez zgłębnik. Produkt przeznaczony dla dzieci powyżej 3 roku życia i dorosłych. 
Wycena dokonana na podstawie ostatniej ceny przetargowej. Ilość została określona na podstawie rocznego zużycia oddziału.
</t>
  </si>
  <si>
    <t xml:space="preserve">Dieta normokaloryczna (1 kcal/ml), zawierająca argininę, nukleotydy oraz kwasy tłuszczowe omega-3, 22% tłuszczów w postaci MCT. Źródłem białka jest kazeina, wolna arginina. Osmolarność 298 mOsm/l. Kompletne pod względem odżywczym immunożywienie. Do podawania przez zgłębnik. 
</t>
  </si>
  <si>
    <t>Dieta kompletna pod względem odżywczym, wysokobiałkowa, normokaloryczna, bezresztkowa. Kompletne pod względem odżywczym immunożywienie. Produkt do podawania przez zgłębnik. Przeznaczony dla osób dorosłych.
Wycena dokonana na podstawie ostatniej ceny przetargowej. Ilość została określona na podstawie rocznego zużycia oddziału.</t>
  </si>
  <si>
    <t>Dieta hiperkaloryczna (1,44 kcal/ml), wysokobiałkowa, zawierająca nukleotydy, kwasy tłuszczowe omega-3, argininę i rozpuszczalny błonnik. Kompletne pod względem odżywczym immunożywienie, do podawania doustnego. Osmolarność 680 mOsm/l. Opakowanie kartonowe, dwa smaki do wyboru</t>
  </si>
  <si>
    <t>3x237 ml</t>
  </si>
  <si>
    <t>płyn</t>
  </si>
  <si>
    <t>Dieta kompletna pod względem odżywczym, wysokobiałkowa, wysokoenergetyczna. Kompletne pod względem odżywczym immunożywienie, do podawania doustnego. Produkt przeznaczony dla osób dorosłych. 
Wycena dokonana na podstawie ostatniej ceny przetargowej. Ilość została określona na podstawie rocznego zużycia oddziału.</t>
  </si>
  <si>
    <t>Dietetyczny środek spożywczy specjalnego przeznaczenia medycznego, kompletny pod względem odżywczym płynna dieta peptydowa, normokaloryczna (100 kcal/100 ml) i normobiałkowa (4g/100 ml), bogata w kwasy tłuszczowe MCT 2,6g/100 ml, omega-3 0,06g/100 ml.</t>
  </si>
  <si>
    <t xml:space="preserve">Dieta kompletna pod względem odżywczym, peptydowa, normokaloryczna, normobiałkowa, bezresztkowa, do podawania doustnie lub przez zgłębnik. Produkt przeznaczony dla osób dorosłych. 
Wycena dokonana na podstawie ostatniej ceny przetargowej. Ilość została określona na podstawie rocznego zużycia oddziału.
</t>
  </si>
  <si>
    <t xml:space="preserve">Dieta kompletna przeznaczona dla dzieci powyżej 1 roku życia. Do podawania doustnego lub przez zgłębnik. Źródłem białka są wysokiej jakości białka mleka; tłuszczu – wysokooleinowy olej słonecznikowy, olej rzepakowy; węglowodanów – maltodekstryna 67% i sacharoza 18%. Trzy smaki do wyboru. </t>
  </si>
  <si>
    <t>4x200 ml</t>
  </si>
  <si>
    <t>Dieta kompletna pod względem odżywczym, wysokoenergetyczna, do podawania doustnego lub przez zgłębnik. Produkt przeznaczony dla dzieci powyżej 1 roku życia. 
Wycena dokonana na podstawie ostatniej ceny przetargowej. Ilość została określona na podstawie rocznego zużycia oddziału.</t>
  </si>
  <si>
    <t xml:space="preserve">Dieta kompletna przeznaczona dla dzieci powyżej 1 roku życia i młodzieży. Do podawania doustnego lub przez zgłębnik. Źródłem białka jest kazeina (50%) oraz serwatka (50%). Zawierająca kwasy tłuszczowe MCT – 17%, błonnik oraz probiotyki i błonnik prebiotyczny. </t>
  </si>
  <si>
    <t xml:space="preserve">Dieta kompletna pod względem odżywczym, zawiera kultury bakterii, błonnik rozpuszczalny, kwasy tłuszczowe MCT, do podawania doustnego lub przez zgłębnik. Produkt przeznaczony dla dzieci powyżej 1 roku życia. 
Wycena dokonana na podstawie ostatniej ceny przetargowej. Ilość została określona na podstawie rocznego zużycia oddziału.
</t>
  </si>
  <si>
    <t xml:space="preserve">Dietetyczny środek spożywczy specjalnego przeznaczenia medycznego, kompletna pod względem odżywczym płynna dieta peptydowa (peptydy z hydrolizowanych białek serwatkowych), normokaloryczna (100kcal/100ml), normobiałkowa (3g/100ml), bogata w kwasy tłuszczowe MCT (2,4g/100 ml), przeznaczona do stosowania powyżej 1 roku życia </t>
  </si>
  <si>
    <t xml:space="preserve">Dieta kompletna pod względem odżywczym, na bazie częściowo hydrolizowanego białka serwatkowego, do podawania doustnego lub przez zgłębnik. Produkt przeznaczony dla dzieci powyżej 1 roku życia. 
Wycena dokonana na podstawie ostatniej ceny przetargowej. Ilość została określona na podstawie rocznego zużycia oddziału.
</t>
  </si>
  <si>
    <t xml:space="preserve">Dieta kompletna, peptydowa, przeznaczona dla dzieci powyżej 1 roku życia i młodzieży. Do podawania doustnego lub przez zgłębnik. Źródłem białka jest serwatka (100%). Zawierająca kwasy tłuszczowe MCT, maltodekstrynę i sacharozę. </t>
  </si>
  <si>
    <t xml:space="preserve">Dieta normokaloryczna (1,0 kcal/ml), kompletna pod względem odżywczym, dla dzieci powyżej 1. roku życia. Źródłem białka jest kazeina i serwatka. Zawierająca kwasy tłuszczowe omega – 3. Do podawania doustnego i przez zgłębnik. Osmolarność 162 mOsm/l. </t>
  </si>
  <si>
    <t xml:space="preserve">Dieta kompletna pod względem odżywczym, normoenergetyczna, źródłem białka jest białko serwatkowe i kazeina, do podawania doustnego lub przez zgłębnik. Produkt przeznaczony dla dzieci powyżej 1 roku życia. 
Wycena dokonana na podstawie ostatniej ceny przetargowej. Ilość została określona na podstawie rocznego zużycia oddziału.
</t>
  </si>
  <si>
    <t>Kompletna pod względem odżywczym doustna dieta odpowiednia dla dzieci od pierwszego dnia życia. W 100ml zawiera minimum 2,5g białka, 10g węglowodanów i 78mg L-argininy. 10% tłuszczy stanowią MCT.</t>
  </si>
  <si>
    <t>32x90 ml</t>
  </si>
  <si>
    <t>Dieta kompletna pod względem odżywczym, wysokoenergetyczna, na bazie częściowo hydrolizowanego białka serwatkowego, do podawania doustnego i przez sztuczny dostęp. Produkt przeznaczony dla dzieci od urodzenia.   Wycena dokonana na podstawie ostatniej ceny przetargowej. Ilość została określona na podstawie rocznego zużycia oddziału.</t>
  </si>
  <si>
    <t>Kompletna pod względem odżywczym, normokaloryczna, wysokobiałkowa dieta z obniżoną zawartością węglowodanów, odpowiednia dla pacjentów w stanie krytycznym. W 100ml zawierająca minimum 9,3g białka serwatkowego i 0,2g kwasów omega-3. Zawartość węglowodanów w 100ml nie większa niż 7,5g.</t>
  </si>
  <si>
    <t>Dieta kompletna pod względem odżywczym, peptydowa, normokaloryczna, bogatobiałkowa, do podawania przez zgłębnik. Produkt przeznaczony dla osób dorosłych.
Wycena dokonana na podstawie ostatniej ceny przetargowej. Ilość została określona na podstawie rocznego zużycia oddziału.</t>
  </si>
  <si>
    <t>Kompletna pod względem odżywczym, wysokoenergetyczna (1,55 kcal/ml), dieta wysokobiałkowa (9,6 g/100 ml, 25% energii z białka) z dodatkiem rozpuszczalnego błonnika PHGG (2,2 g/100 ml). Zawiera białka mleka i olej rybi. W 100ml zawartość laktozy stanowi ≤ 0,5 g.</t>
  </si>
  <si>
    <t>Preparat z serii wysokokalorycznych i wysokobiałkowych  o lepszej biodostępności białek serwatkowych  dla pacjentów, którzy wymagają stosowania wyższych podaży białka ( np.: w trakcie ciągłych technik dializoterapii, gdzie podaż musi sięgać nawet do 1,5 g/kg masy ciała chorego  przy zwiększonej kaloryczności), do podawania przez zgłębnik. Produkt przeznaczony dla dzieci od 3 roku życia i dorosłych. Wycena dokonana na podstawie szacunku cenowego. Ilość została określona na podstawie planowanego zużycia oddziału.</t>
  </si>
  <si>
    <t>Kompletna pod względem odżywczym dieta peptydowa, wysokoenergetyczna (1,5 kcal/ml), wysokobiałkowa (9,4 g/100 ml, 25% energii z białka), bezresztkowa. 52% tłuszczów stanowią kwasy tłuszczowe MCT. Zawiera białka mleka, olej rybi i lecytynę sojową. W 100ml zawartość laktozy stanowi &lt;0,3 g.</t>
  </si>
  <si>
    <t>Produkt jest następnym etapem żywienia u chorych w OIT z zaburzeniami wchłaniania, u których istnieje dalsza konieczność stosowania preparatów niskoosmolarnych, o dużym stopniu hydrolizy zwiększonej zwartości białka 47g/500 ml oraz jednocześnie o zwiększonej kaloryczności  1,5kcal/1ml, do podawania doustnego lub przez zgłębnik.
Gramatura 500 ml pozwala na zoptymalizowanie zużycia  preparatów w przypadku niepowodzenia żywienia enteralnego. Produkt przeznaczony dla osób dorosłych.        Wycena dokonana na podstawie szacunku cenowego. Ilość została określona na podstawie planowanego zużycia oddziału.</t>
  </si>
  <si>
    <t>Kompletna pod względem odżywczym dieta peptydowa, wysokoenergetyczna (1,2kcal/l),normobiałkowa (12%energii z białaka) zawierająca rozpuszczalny błonnik PHGG 6g/500ml, 54% tłuszczów stanowią kwasy MCT</t>
  </si>
  <si>
    <t>Kompletna pod względem odżywczym dieta peptydowa, wysokoenergetyczna (2 kcal/ml), wysokobiałkowa (9,2 g/100 ml, 18% energii z białka). 70% tłuszczów stanowią kwasy tłuszczowe MCT. Zawiera hydrolizowane białko serwatkowe bogate w leucynę. W 100ml zawartość laktozy stanowi  0,5 g.</t>
  </si>
  <si>
    <t>Zadanie 4</t>
  </si>
  <si>
    <t xml:space="preserve">Kompletna dieta do żywienia dojelitowego, przeznaczona dla pacjentów chorych na cukrzycę, o niskiej zawartości węglowodanów (skrobia i fruktoza) - 9,25 g/100ml,
o wysokiej zawartości błonnika 1,5g/100ml, zawierająca białka mleka, ω-3 kwasy tłuszczowe z oleju rybnego (EPA i DHA – 45 mg/100ml), normokaloryczna 1 kcal/ml, 
w opakowaniu miękkim zabezpieczonym samozasklepiającą się membraną </t>
  </si>
  <si>
    <t>worek</t>
  </si>
  <si>
    <t>Kompletna dieta do żywienia dojelitowego, przeznaczona dla pacjentów chorych na cukrzycę, o niskiej zawartości węglowodanów, normokaloryczna. Produkt przeznaczony dla dzieci powyżej 3 roku życia i osób dorosłych. Wycena dokonana na podstawie ostatniej ceny przetargowej. Ilość określona na podstawie rocznego zużycia oddziału.</t>
  </si>
  <si>
    <t xml:space="preserve">Kompletna dieta do żywienia dojelitowego, przeznaczona dla pacjentów chorych na cukrzycę, normokaloryczna, wysokobiałkowa, bogatoresztkowa, o niskiej zawartości węglowodanów (skrobia i fruktoza) - 9,25 g/100ml, o wysokiej zawartości błonnika 1,5g/100ml, zawierająca białka mleka, ω-3 kwasy tłuszczowe z oleju rybnego (EPA i DHA – 45 mg/100ml), normokaloryczna 1 kcal/ml, w opakowaniu miękkim zabezpieczonym samozasklepiającą się membraną </t>
  </si>
  <si>
    <t>Kompletna dieta do żywienia dojelitowego, przeznaczona dla pacjentów chorych na cukrzycę, wysokoenergetyczna 1,5kcal/ml, o zawartości węglowodanów – 13,1 g/100ml, 
wysokiej zawartości błonnika 2,3g/100ml, zawierająca białka mleka 7,5g/100ml, ω-3 kwasy tłuszczowe z oleju rybnego (EPA i DHA), w opakowaniu miękkim zabezpieczonym samozasklepiającą się membraną, osmolarność 450 mOsmol/l</t>
  </si>
  <si>
    <r>
      <rPr>
        <sz val="12"/>
        <rFont val="Times New Roman"/>
        <family val="1"/>
      </rPr>
      <t xml:space="preserve">Kompletna dieta do żywienia dojelitowego, przeznaczona dla pacjentów chorych na cukrzycę, o niskiej zawartości węglowodanów, wysokoenergetyczna. Produkt przeznaczony dla </t>
    </r>
    <r>
      <rPr>
        <sz val="12"/>
        <color indexed="8"/>
        <rFont val="Times New Roman"/>
        <family val="1"/>
      </rPr>
      <t>dzieci powyżej 3 roku życia i</t>
    </r>
    <r>
      <rPr>
        <sz val="12"/>
        <rFont val="Times New Roman"/>
        <family val="1"/>
      </rPr>
      <t xml:space="preserve"> osób dorosłych. Wycena dokonana na podstawie ostatniej ceny przetargowej. Ilość określona na podstawie rocznego zużycia oddziału.</t>
    </r>
  </si>
  <si>
    <t xml:space="preserve">Kompletna dieta do żywienia dojelitowego dla dzieci w wieku 1-12 lat, normokaloryczna, bezbłonnikowa o osmolarności 220 mOsmol/l, o smaku neutralnym, zawierająca tłuszcze LCT, MCT i ω-3 kwasy tłuszczowe, wzbogacone w karnitynę, taurynę, cholinę i inozytol, w worku zabezpieczonym samozasklepiającą się membraną </t>
  </si>
  <si>
    <t>Kompletna dieta do żywienia dojelitowego dla dzieci w wieku 1-12 lat, normokaloryczna, bezbłonnikowa o osmolarności 220 mosmol/l.                                                                        Wycena dokonana na podstawie ostatniej ceny przetargowej. Ilość określona na podstawie rocznego zużycia oddziału.</t>
  </si>
  <si>
    <t xml:space="preserve">Kompletna dieta do żywienia dojelitowego dla dzieci w wieku 1-12 lat, normokaloryczna, bogatobłonnikowa o osmolarności 220 mOsmol/l, o smaku neutralnym, zawierająca tłuszcze LCT, MCT i ω-3 kwasy tłuszczowe, wzbogacone w karnitynę, taurynę, cholinę i inozytol, w worku zabezpieczonym samozasklepiającą się membraną </t>
  </si>
  <si>
    <t>Kompletna dieta do żywienia dojelitowego dla dzieci w wieku 1-12 lat, normokaloryczna, bogatobłonnikowa, o osmolarności 220 mosmol/l.                                                                  Wycena dokonana na podstawie ostatniej ceny przetargowej. Ilość określona na podstawie rocznego zużycia oddziału.</t>
  </si>
  <si>
    <t xml:space="preserve">Kompletna dieta do żywienia dojelitowego dla dzieci w wieku 1-12 lat, hiperkaloryczna, bezbłonnikowa o osmolarności do 345 mOsmol/l, o smaku neutralnym, zawierająca tłuszcze LCT, MCT i kwasy tłuszczowe ω-3, wzbogacone w karnitynę, taurynę, cholinę i inozytol, w worku zabezpieczonym samozasklepiającą się membraną </t>
  </si>
  <si>
    <t>Kompletna dieta do żywienia dojelitowego dla dzieci w wieku 1-12 lat, wysokoenergetyczna, bezbłonnikowa o osmolarności do 345 mosmol/l.                                                            Wycena dokonana na podstawie ostatniej ceny przetargowej. Ilość określona na podstawie rocznego zużycia oddziału.</t>
  </si>
  <si>
    <t xml:space="preserve">Kompletna dieta do żywienia dojelitowego dla dzieci w wieku 1-12 lat, hiperkaloryczna, bogatobłonnikowa o osmolarności do 345 mOsmol/l, o smaku neutralnym, zawierająca tłuszcze LCT, MCT i kwasy tłuszczowe ω-3, wzbogacone w karnitynę, taurynę, cholinę i inozytol, w worku zabezpieczonym samozasklepiającą się membraną </t>
  </si>
  <si>
    <t>Kompletna dieta do żywienia dojelitowego dla dzieci w wieku 1-12 lat, wysokoenergetyczna, bogatobłonnikowa, o osmolarności 345 mosmol/l. Wycena dokonana na podstawie ostatniej ceny przetargowej. Ilość określona na podstawie rocznego zużycia oddziału.</t>
  </si>
  <si>
    <t xml:space="preserve">Kompletna dieta do żywienia dojelitowego, kaloryczność 1,2 kcal/ml, bogatobiałkowa 6g/100ml, zawierająca białko kazeinowe, ω-3 kwasy tłuszczowe z oleju rybnego (EPA i DHA), bogatoresztkowa – 2g/100ml, o osmolarności 345 mosmol/l, w opakowaniu miękkim zabezpieczonym samozasklepiającą się membraną 
</t>
  </si>
  <si>
    <t>Po 8</t>
  </si>
  <si>
    <t>Kompletna dieta do żywienia dojelitowego, wysokoenergetyczna, bogatobiałkowa, bogatoresztkowa, o osmolarności 345 mosmol/l. Produkt przeznaczony dla dzieci powyżej 3 roku życia i osób dorosłych. Wycena dokonana na podstawie ostatniej ceny przetargowej. Ilość określona na podstawie rocznego zużycia oddziału.</t>
  </si>
  <si>
    <t xml:space="preserve">Kompletna dieta do żywienia dojelitowego, standardowa, o wysokiej zawartości błonnika – co najmniej 1,5g/100ml (w tym prebiotyk – inulina), zawierająca białko kazeinowe i sojowe – 3,8 g/100ml, tłuszcze LCT i ω-3 kwasy tłuszczowe z oleju rybnego (EPA i DHA), normokaloryczna 1 kcal/ml, izoosmotyczna, o osmolarności 285 mOsmol/l, w opakowaniu miękkim zabezpieczonym samozasklepiającą się membraną </t>
  </si>
  <si>
    <t>1500 ml</t>
  </si>
  <si>
    <t>Kompletna dieta do żywienia dojelitowego, o wysokiej zawartości błonnika, normokaloryczna, izoosmotyczna. Produkt przeznaczony dla dzieci powyżej 3 roku życia i osób dorosłych.                                                                          Wycena dokonana na podstawie ostatniej ceny przetargowej. Ilość określona na podstawie rocznego zużycia oddziału.</t>
  </si>
  <si>
    <t>Kompletna dieta do żywienia dojelitowego, normokaloryczna 1,2 kcal/ml, bogatobiałkowa 6g/100ml, zawierająca białko kazeinowe, ω-3 kwasy tłuszczowe z oleju rybnego (EPA i DHA), bogatoresztkowa – 2g/100ml, o osmolarności 345 mOsmol/l, w opakowaniu miękkim zabezpieczonym samozasklepiającą się membraną</t>
  </si>
  <si>
    <t>Kompletna dieta do żywienia dojelitowego, wysokoenergetyczna, bogatobiałkowa, bogatoresztkowa, o osmolarności 345 mosmol/l. Produkt przeznaczony dla dzieci powyżej 3 roku życiadzieci powyżej 3 roku życia i osób dorosłych.                                                                           Wycena dokonana na podstawie ostatniej ceny przetargowej. Ilość określona na podstawie rocznego zużycia oddziału.</t>
  </si>
  <si>
    <t xml:space="preserve">Kompletna dieta do żywienia dojelitowego, wysokokaloryczna 1,5 kcal/ml, normobiałkowa – 5,6g/100ml, zawierająca białko kazeinowe i serwatkowe, tłuszcze LCT i ω-3 kwasy tłuszczowe z oleju rybnego, bezresztkowa, o osmolarności 330 mOsmol/l, w opakowaniu miękkim zabezpieczonym samozasklepiającą się membraną </t>
  </si>
  <si>
    <t>Kompletna dieta do żywienia dojelitowego, wysokoenergetyczna, normobiałkowa, bezresztkowa, o osmolarności do 330 mosmol/l. Produkt przeznaczony dla dzieci powyżej 3 roku życia i osób dorosłych.                             Wycena dokonana na podstawie ostatniej ceny przetargowej. Ilość określona na podstawie rocznego zużycia oddziału.</t>
  </si>
  <si>
    <t xml:space="preserve">Kompletna dieta do żywienia dojelitowego, stosowana u pacjentów z niewydolnością wątroby, wysokokaloryczna (1,3kcal/ml), zawierająca białko kazeinowe i sojowe (4g/100ml), uboga w aminokwasy aromatyczne, bogata w aminokwasy rozgałęzione, bogatoresztkowa, o osmolarności 330 mOsmol/l, w opakowaniu miękkim </t>
  </si>
  <si>
    <t>Specjalistyczna, kompletna dieta do żywienia dojelitowego, dla pacjentów z niewydolnością wątroby, o smaku neutralnym, wysokokaloryczna, bogatoresztkowa, niskosodowa. Produkt przeznaczony dla dzieci powyżej 1 roku życia i osób dorosłych. Wycena dokonana na podstawie ostatniej ceny przetargowej. Ilość określona na podstawie rocznego zużycia oddziału.</t>
  </si>
  <si>
    <t xml:space="preserve">Kompletna dieta do żywienia dojelitowego, wysokokaloryczna 1,5 kcal/ml, bogatobiałkowa – 7,5g/100ml, co najmniej 20% energii białkowej, zawierająca białko kazeinowe i serwatkowe, tłuszcze LCT, MCT i ω-3 kwasy tłuszczowe z oleju rybnego (EPA i DHA), bezresztkowa, o osmolarności 360 mOsmol/l, w opakowaniu miękkim zabezpieczonym samozasklepiającą się membraną </t>
  </si>
  <si>
    <t>Kompletna dieta do żywienia dojelitowego, wysokoenergetyczna, bogatobiałkowa, bezresztkowa, o osmolarności 300 mosmol/l. Produkt przeznaczony dla dzieci powyżej 1 roku życia i osób dorosłych.                                       Wycena dokonana na podstawie ostatniej ceny przetargowej. Ilość określona na podstawie rocznego zużycia oddziału.</t>
  </si>
  <si>
    <t xml:space="preserve">Kompletna dieta do żywienia dojelitowego, standardowa, o wysokiej zawartości błonnika – co najmniej 1,5g/100ml (w tym prebiotyk – inulina), zawierająca białko kazeinowe i sojowe – 3,8 g/100ml, tłuszcze LCT i ω-3 kwasy tłuszczowe z oleju rybnego (EPA i DHA), normokaloryczna 1 kcal/ml, o osmolarności 285 mOsmol/l, w opakowaniu miękkim zabezpieczonym samozasklepiającą się membraną </t>
  </si>
  <si>
    <t>Kompletna dieta do żywienia dojelitowego, o wysokiej zawartości błonnika, normokaloryczna, izoosmotyczna, o osmolarności 285 mosmol/l. Produkt przeznaczony dla dzieci powyżej 3 roku życia i osób dorosłych.                                       Wycena dokonana na podstawie ostatniej ceny przetargowej. Ilość określona na podstawie rocznego zużycia oddziału.</t>
  </si>
  <si>
    <t xml:space="preserve">Kompletna dieta do żywienia dojelitowego, standardowa, zawierająca białko kazeinowe i sojowe, tłuszcze LCT i ω-3 kwasy tłuszczowe, normokaloryczna 1 kcal/ml, bezresztkowa o osmolarności do 220 mOsmol/l, o smaku neutralnym, w opakowaniu miękkim  </t>
  </si>
  <si>
    <t>Kompletna dieta do żywienia dojelitowego, normokaloryczna, bezresztkowa, o osmolarności 220 mosmol/l. Produkt przeznaczony dla dzieci powyżej 3 roku życia i osób dorosłych. Wycena dokonana na podstawie ostatniej ceny przetargowej. Ilość określona na podstawie rocznego zużycia oddziału.</t>
  </si>
  <si>
    <t xml:space="preserve">Niekompletna dieta do żywienia dojelitowego, niskokaloryczna 0,5kcal/ml, bogatobiałkowa, wysoka zawartość glutaminy w postaci dwupeptydu, zawiera trójbutyrynę, wysoka zawartość antyoksydantów- witaminy C, E, β-karoten, selen, cynk, o osmolarności 490 mOsmol/l, w opakowaniu miękkim zabezpieczonym samozasklepiającą się membraną </t>
  </si>
  <si>
    <t>Specjalistyczna dieta do żywienia dojelitowego, o dużej zawartości glutaminy, bogata w antyoksydanty, zawierająca trójbutyrynę, bezresztkowa. Produkt przeznaczony dla dzieci powyżej 10 roku życia i osób dorosłych.                                     Wycena dokonana na podstawie ostatniej ceny przetargowej. Ilość określona na podstawie rocznego zużycia oddziału.</t>
  </si>
  <si>
    <t xml:space="preserve">Kompletna dieta do żywienia dojelitowego, bogatobiałkowa – co najmniej 22% energii białkowej, zawierająca białko mleka i hydrolizat białka pszenicy, z glutaminą i argininą, ponad 50% tłuszczy MCT i ω-3 kwasy tłuszczowe z oleju rybnego (EPA i DHA), bezresztkowa, normokaloryczna 1 kcal/ml, o osmolarności 270 mosmol/l, w opakowaniu miękkim zabezpieczonym samozasklepiającą się membraną </t>
  </si>
  <si>
    <t>Kompletna dieta do żywienia dojelitowego, bogatobiałkowa, bezresztkowa, normokaloryczna, o osmolarności 270 mosmol/l. Produkt przeznaczony dla dzieci powyżej 1 roku życia i osób dorosłych.                                                     Wycena dokonana na podstawie ostatniej ceny przetargowej. Ilość określona na podstawie rocznego zużycia oddziału.</t>
  </si>
  <si>
    <t xml:space="preserve">Kompletna dieta do żywienia dojelitowego, bogatobiałkowa – co najmniej 27% energii białkowej – 10g/100ml, oparta na białku kazeinowym i serwatkowym, o wysokiej zawartości ω-3 kwasów tłuszczowych z oleju rybnego (EPA i DHA – 0,6g/100ml), tłuszczy MCT i antyoksydantów, wysokokaloryczna 1,5 kcal/ml, bogatoresztkowa, niskosodowa – 47,5 mg/100ml, o osmolarności 340 mOsmol/l, w opakowaniu miękkim zabezpieczonym samozasklepiającą się membraną </t>
  </si>
  <si>
    <t>Kompletna dieta do żywienia dojelitowego, bogatobiałkowa, wysokoenergetyczna, bogatoresztkowa, o osmolarności do 340 mosmol/l. Produkt przeznaczony dla dzieci powyżej 3 roku życia i osób dorosłych.                                                    Wycena dokonana na podstawie ostatniej ceny przetargowej. Ilość określona na podstawie rocznego zużycia oddziału.</t>
  </si>
  <si>
    <t xml:space="preserve">Kompletna dieta do żywienia dojelitowego, oligopeptydowa, zawierająca hydrolizat serwatki, zawartość białka 4,5g/100ml, zawartość tłuszczy 2,8g/100ml, ponad 50% tłuszczy MCT i ω-3 kwasy tłuszczowe z oleju rybiego (EPA i DHA), normokaloryczna 1 kcal/ml, bezresztkowa, o osmolarności do 300 mOsmol/l, w opakowaniu miękkim zabezpieczonym samozasklepiającą się  membraną  </t>
  </si>
  <si>
    <t>Kompletna dieta do żywienia dojelitowego, oligopeptydowa, normokaloryczna, bezresztkowa, o osmolarności do 300 mosmol/l. Produkt przeznaczony dla dzieci powyżej 3 roku życia i osób dorosłych.                                                    Wycena dokonana na podstawie ostatniej ceny przetargowej. Ilość określona na podstawie rocznego zużycia oddziału.</t>
  </si>
  <si>
    <t xml:space="preserve">Kompletna dieta do żywienia dojelitowego, oligopeptydowa, zawierająca hydrolizat serwatki, zawartość białka 4,5g/100ml, zawartość tłuszczy 2,8g/100ml ponad 50% tłuszczy MCT i ω-3 kwasy tłuszczowe z oleju rybiego (EPA i DHA), normokaloryczna 1 kcal/ml, bezresztkowa, o osmolarności do 300 mOsmol/l, w opakowaniu miękkim zabezpieczonym samozasklepiającą się  membraną </t>
  </si>
  <si>
    <t xml:space="preserve">Kompletna dieta do żywienia dojelitowego, wysokokaloryczna 2 kcal/ml, bogatobiałkowa – 10g/100ml, co najmniej 20% energii białkowej, zawierająca białko kazeinowe i serwatkowe, tłuszcze LCT, MCT i ω-3 kwasy tłuszczowe z oleju rybnego (EPA i DHA), bezresztkowa, o osmolarności 420 mOsmol/l, w opakowaniu miękkim zabezpieczonym samozasklepiającą się membraną </t>
  </si>
  <si>
    <t>Kompletna dieta do żywienia dojelitowego, wysokoenergetyczna, bogatobiałkowa, niskosodowa, bezresztkowa, o osmolarności do 395 mosmol/l. Produkt przeznaczony dla dzieci powyżej 1 roku życia i osób dorosłych. Wycena dokonana na podstawie ostatniej ceny przetargowej. Ilość określona na podstawie rocznego zużycia oddziału.</t>
  </si>
  <si>
    <t xml:space="preserve">Kompletna dieta do żywienia dojelitowego, wysokokaloryczna 2kcal/ml, bogatobiałkowa – 10g/100ml, co najmniej 20% energii białkowej, zawierająca białko kazeinowe i serwatkowe, tłuszcze LCT, MCT i ω-3 kwasy tłuszczowe z oleju rybnego (EPA i DHA), bogatoresztkowa 1,5g/100ml, o osmolarności 420 mOsmol/l, w opakowaniu miękkim zabezpieczonym samozasklepiającą się membraną </t>
  </si>
  <si>
    <t>Kompletna dieta do żywienia dojelitowego, wysokoenergetyczna, bogatoresztkowa, niskosodowa o osmolarności 395 mosmol/l. Produkt przeznaczony dla dzieci powyżej 1 roku życia i osób dorosłych.                                       Wycena dokonana na podstawie ostatniej ceny przetargowej. Ilość określona na podstawie rocznego zużycia oddziału.</t>
  </si>
  <si>
    <r>
      <rPr>
        <sz val="12"/>
        <color indexed="8"/>
        <rFont val="Times New Roman"/>
        <family val="1"/>
      </rPr>
      <t xml:space="preserve">Kompletna dieta do żywienia dojelitowego, dla dzieci 1-12 r.ż., wysokokaloryczna (1,5 kcal/ml), </t>
    </r>
    <r>
      <rPr>
        <u val="single"/>
        <sz val="12"/>
        <color indexed="8"/>
        <rFont val="Times New Roman"/>
        <family val="1"/>
      </rPr>
      <t>normobiałkowa</t>
    </r>
    <r>
      <rPr>
        <sz val="12"/>
        <color indexed="8"/>
        <rFont val="Times New Roman"/>
        <family val="1"/>
      </rPr>
      <t>, oparta na białku mleka, zawierająca tłuszcze MCT, taurynę, karnitynę i inozytol, bezresztkowa, o osmolarności 400 mOsmol/l, min. dwa smaki do wyboru</t>
    </r>
  </si>
  <si>
    <t>200 ml</t>
  </si>
  <si>
    <t xml:space="preserve">butelka </t>
  </si>
  <si>
    <t>Kompletna dieta do żywienia dojelitowego dla dzieci w wieku 1-12 lat, wysokokaloryczna, normobiałkowa, bezresztkowa.      Wycena dokonana na podstawie ostatniej ceny przetargowej. Ilość określona na podstawie rocznego zużycia oddziału.</t>
  </si>
  <si>
    <t>Specjalistyczna, kompletna dieta do żywienia dojelitowego, dla pacjentów z niewydolnością wątroby, zawierająca ponad 40% aminokwasów rozgałęzionych, białko kazeinowe i sojowe, tłuszcze MCT, wysokokaloryczna 1,3 kcal/ml, bogatoresztkowa, niskosodowa.</t>
  </si>
  <si>
    <t>Specjalistyczna dieta o zwiększonej zawartości aminokwasów rozgałęzionych (BCAA) do postępowania dietetycznego u osób zagrożonych niedożywieniem lub niedożywionych, w szczególności z ostrymi i przewlekłymi zaburzeniami czynności wątroby. Produkt przeznaczony dla dzieci powyżej 3 roku życia i osób dorosłych.                                                    Wycena dokonana na podstawie ostatniej ceny przetargowej. Ilość określona na podstawie rocznego zużycia oddziału.</t>
  </si>
  <si>
    <t>Dieta do żywienie dojelitowego wysokobiałkowa 10g/100ml, wysokoenergetyczna 1,5kcal/1ml, zawierająca kwasy tłuszczowe MCT 1,6g/100ml i błonnik 1,5g/100ml.Wolny od glutenu i laktozy. Dedykowana głównie pacjentom onkologicznym z nowotworami trzustki i płuc, dwa smaki do wyboru</t>
  </si>
  <si>
    <t>Specjalistyczna dieta dla osób z chorobami onkologicznymi, zwłaszcza z kacheksją nowotworową, zagrożonych niedożywieniem lub niedożywionych, kompletna pod względem odżywczym wysokoenergetyczna i bogatobiałkowa.  Produkt przeznaczony dla dzieci powyżej 3 roku życia i osób dorosłych.                                                                       Wycena dokonana na podstawie ostatniej ceny przetargowej. Ilość określona na podstawie rocznego zużycia oddziału.</t>
  </si>
  <si>
    <t>Zestaw do długotrwałego żywienia dożołądkowego, zakładany metodą "push" jako wymiennik istniejącego zgłębnika (typu PEG, GastroTube lub Button) wykonany z silikonu, ze znacznikiem RTG. Port do napełniania balonu z zastawką antyrefluksową. Rozmiar 15CH, dł. 30 cm</t>
  </si>
  <si>
    <t>Zestaw do długotrwałego żywienia dożołądkowego wykonany z silikonu, rozmiar FR 15.  Wycena dokonana na podstawie ostatniej ceny przetargowej. Ilość określona na podstawie rocznego zużycia oddziału.</t>
  </si>
  <si>
    <t xml:space="preserve">Zgłębnik wielokanałowy w wersji jelitowej oraz do odbarczania żołądkowego z funkcją odpowietrzania zabezpieczającą przed uszkodzeniami śluzówki przewodu pokarmowego, ze znacznikiem RTG i podziałką. Część dojelitowa o długości 150cm, 9 CH/FR, część dożołądkowa o długości 95cm, 16CH/FR. Wolny od lateksu. </t>
  </si>
  <si>
    <t>Zgłębnik wielokanałowy w wersji jelitowej oraz do odbarczania żołądkowego z funkcją odpowietrzania ze znacznikiem RTG i podziałką. Wycena dokonana na podstawie ostatniej ceny przetargowej. Ilość określona na podstawie rocznego zużycia oddziału.</t>
  </si>
  <si>
    <t>Zestaw do długotrwałego żywienia dożoładkowego, zakładany przezskórnie metoda „push” pod kontrola endoskopowa, wykonany z silikonu, ze znacznikiem RTG, rozmiar FR15. Wolny od lateksu i DEHP.</t>
  </si>
  <si>
    <t xml:space="preserve">Zestaw do długotrwałego żywienia dożoładkowego, zakładany przezskórnie metoda „push” pod kontrola endoskopowa, wykonany z silikonu, ze znacznikiem RTG, rozmiar FR15. Port do napełniania balonu z zastawką antyrefluksową.
-Produkt przeznaczony na oddziały pediatryczne, dla osób dorosłych i Ośrodka Żywienia Klinicznego. 
-Wycena dokonana na podstawie wyceny szacunkowej. 
-Ilość określona na podstawie szacunkowego zużycia. </t>
  </si>
  <si>
    <t>Zestaw do długotrwałego żywienia dożołądkowego, zakładany przezskórnie metodą endoskopową, wykonany z poliuretanu, o długości 35cm, średnicy zewn. 6,6mm, średnicy wewnętrznej 5,0mm, ze znacznikiem RTG, końcówka ENFit.</t>
  </si>
  <si>
    <t xml:space="preserve">-Zestaw do długotrwałego żywienia dożoładkowego, zakładany przezskórnie metodą endoskopową, wykonany z poliuretanu, ze znacznikiem RTG, końcówka EN Fit.
-Produkt przeznaczony na oddziały pediatryczne, dla osób dorosłych i Ośrodka Żywienia Klinicznego. 
-Wycena dokonana na podstawie wyceny szacunkowej. 
-Ilość określona na podstawie szacunkowego zużycia. </t>
  </si>
  <si>
    <t>Zestaw niskoprofilowy do długotrwałego żywienia dożołądkowego, zakładany metodą "push" jako wymiennik istniejącego zgłębnika (typu PEG, GastroTube lub Button) wykonany z silikonu, rozmiar FR 15, długość do wyboru przez Zamawiającego</t>
  </si>
  <si>
    <t>Zamawiający wymaga dodatkowo, na okres obowiązywania umowy,  dzierżawy 
60 pomp przeznaczonych jest do żywienia enteralnego w warunkach szpitalnych lub domowych.
Prędkość dostarczonych produktów żywieniowych możliwa do ustalenia od 10 do 600ml/h.</t>
  </si>
  <si>
    <t xml:space="preserve">Koszt 
dzierżawy
60 pomp za rok – wartość netto
</t>
  </si>
  <si>
    <t>Wymagania jakie musi spełniać pompa:
– Duży, czytelny wyświetlacz
– Dokładność prędkości przepływu: ±7%
– Zakres prędkości przepływu: 1±600 ml/h
– Zakres ustawień dawki: 1-5000 ml
– System wizualnych i akustycznych alarmów
Dzierżawione pompy muszą posiadać aktualne paszporty techniczne.
Dostarczane będą po złożeniu zamówienia przez zamawiającego wraz z dostawą.</t>
  </si>
  <si>
    <t>Zadanie 5*</t>
  </si>
  <si>
    <t>Koncentrat witamin rozpuszczalnych w tłuszczach do sporządzania emulsji do infuzji typu olej w wodzie, wskazany do stosowania u dorosłych i dzieci od 11 roku życia jako uzupełnienie witamin rozpuszczalnych w tłuszczach A, D2, E, K1 w trakcie żywienia pozajelitowego.</t>
  </si>
  <si>
    <t>10 amp. po 10 ml</t>
  </si>
  <si>
    <t>-Koncentrat witamin rozpuszczalnych w tłuszczach do sporządzania emulsji do infuzji typu olej w wodzie. Wskazany do stosowania u dorosłych i dzieci od 11 roku życia.
-Produkt przeznaczony dla: oddziałów pediatrycznych, dla dorosłych, Pracowni żywienia pozajelitowego, Ośrodka Żywienia Klinicznego
-Wycena dokonana na podstawie ostatniej ceny przetargowej. 
-Ilość określona na podstawie rocznego zużycia oddziałów</t>
  </si>
  <si>
    <t>Proszek do sporządzania roztworu do infuzji, stosowany jako uzupełnienie dobowego zapotrzebowania na witaminy rozpuszczalne w wodzie w czasie żywienia pozajelitowego. Zawiera azotan tiaminy, fosforan sodu ryboflawiny, nikotynamid, chlorowodorek pirydoksyny, pantotenian sodu, askorbinian sodu, biotynę, kwas foliowy i cyjanokobalaminę.</t>
  </si>
  <si>
    <t>10 fiol. po 10 ml</t>
  </si>
  <si>
    <t>-Proszek do sporządzania roztworu do infuzji, stosowany jako uzupełnienie dobowego zapotrzebowania na witaminy rozpuszczalne w wodzie w czasie żywienia pozajelitowego; przeznaczony dla dzieci powyżej 10kg masy ciała i osób dorosłych. 
-Produkt przeznaczony dla:Pracowni żywienia pozajelitowego, oddziałów pediatrycznych, dla dorosłych i Ośrodka Żywienia Klinicznego
-Wycena dokonana na podstawie ostatniej ceny przetargowej. 
-Ilość określona na podstawie rocznego zużycia oddziałów</t>
  </si>
  <si>
    <r>
      <rPr>
        <sz val="12"/>
        <color indexed="8"/>
        <rFont val="Times New Roman"/>
        <family val="1"/>
      </rPr>
      <t>Koncentrat do sporządzania roztworu do infuzji, wskazany do stosowania u pacjentów żywionych pozajelitowo jako uzupełnienie fosforanów. Zawiera diwodorofosforan potasu 170,1mg/ml, dwuwodny fosforan disodu 133,5mg/ml, wodorotlenek potasu 14mg/ml.</t>
    </r>
    <r>
      <rPr>
        <sz val="12"/>
        <color indexed="10"/>
        <rFont val="Times New Roman"/>
        <family val="1"/>
      </rPr>
      <t xml:space="preserve"> </t>
    </r>
  </si>
  <si>
    <t>10 fiol. po 20 ml</t>
  </si>
  <si>
    <t>-Koncentrat do sporządzania roztworu do infuzji, wskazany do stosowania u pacjentów żywionych pozajelitowo jako uzupełnienie fosforanów.
--Produkt przeznaczony dla: Pracowni żywienia pozajelitowego oddziałów dla dorosłych i Ośrodka Żywienia Klinicznego 
-Wycena dokonana na podstawie ostatniej ceny przetargowej. 
-Ilość określona na podstawie rocznego zużycia oddziałów</t>
  </si>
  <si>
    <t xml:space="preserve">Koncentrat do sporządzania roztworu do infuzji, wskazany do stosowania u dorosłych i niemowląt w celu uzupełnienia fosforanów w trakcie żywienia pozajelitowego. Zawiera glicerofosforan sodu 216mg/ml w postaci 306,1mg/ml glicerofosforanu uwodnionego. </t>
  </si>
  <si>
    <t>20 amp. po 20 ml</t>
  </si>
  <si>
    <t>-Koncentrat do sporządzania roztworu do infuzji. 
-Wskazany do stosowania u dorosłych i niemowląt w celu uzupełnienia fosforanów w trakcie żywienia pozajelitowego. 
-Produkt przeznaczony dla: Pracowni żywienia pozajelitowego, oddziałów pediatrycznych, dla dorosłych i Ośrodka Żywienia Klinicznego
-Wycena dokonana na podstawie ostatniej ceny przetargowej. 
-Ilość określona na podstawie rocznego zużycia oddziałów</t>
  </si>
  <si>
    <t xml:space="preserve">Roztwór do infuzji zawierający aminokwasy, przeznaczony do żywienia pozajelitowego u niemowląt (wcześniaków i noworodków urodzonych o czasie) i dzieci. 
</t>
  </si>
  <si>
    <t>100 ml</t>
  </si>
  <si>
    <t xml:space="preserve">-Roztwór do infuzji zawierający aminokwasy. Przeznaczony do żywienia pozajelitowego u niemowląt i dzieci. 
-Produkt przeznaczony dla: Pracowni żywienia pozajelitowego, oddziałów pediatrycznych i Ośrodka Żywienia Klinicznego 
-Wycena dokonana na podstawie ostatniej ceny przetargowej. 
-Ilość określona na podstawie rocznego zużycia oddziałów
</t>
  </si>
  <si>
    <t xml:space="preserve">Roztwór do infuzji zawierający aminokwasy, przeznaczony do żywienia pozajelitowego u niemowląt (wcześniaków i noworodków urodzonych o czasie) i dzieci. </t>
  </si>
  <si>
    <t>250ml</t>
  </si>
  <si>
    <t xml:space="preserve">Koncentrat do sporządzania emulsji do infuzji typu olej w wodzie, zawierający w fazie olejowej witaminy rozpuszczalne w tłuszczach do stosowania u niemowląt i dzieci do 11 lat. Zawiera w przeliczeniu witaminy: A-69 mcg/ml (230IU), D2-1mcg/ml (40IU), E-0,64mg/ml (0,7IU), K1-20mcg/ml. Osmolarność ok. 300mOsmol/kg wody. </t>
  </si>
  <si>
    <t xml:space="preserve">-Koncentrat do sporządzania emulsji do infuzji typu olej w wodzie, zawierający w fazie olejowej witaminy rozpuszczalne w tłuszczach. Do stosowania u niemowląt i dzieci do 11 lat. 
-Produkt przeznaczony dla: Pracowni Żywienia Pozajelitowego i oddziałów pediatrycznych.
-Wycena dokonana na podstawie ostatniej ceny przetargowej. 
-Ilość określona na podstawie rocznego zużycia oddziału.
</t>
  </si>
  <si>
    <t>Koncentrat do sporządzania roztworu do infuzji, stosowany jako uzupełnienie zapotrzebowania na pierwiastki śladowe u wcześniaków, noworodków urodzonych o czasie i dzieci wymagających żywienia pozajelitowego. Zawiera cynk, miedź, mangan, selen, fluor, jod. Zawartość sodu 70mcg/ml, potasu 0,31mcg/ml.</t>
  </si>
  <si>
    <t xml:space="preserve">-Koncentrat do sporządzania roztworu do infuzji, stosowany jako uzupełnienie zapotrzebowania na pierwiastki śladowe u wcześniaków, noworodków urodzonych o czasie i dzieci wymagających żywienia pozajelitowego. 
-Produkt przeznaczony dla: oddziałów pediatrycznych i Pracowni Żywienia Pozajelitowego
-Wycena dokonana na podstawie ostatniej ceny przetargowej. 
-Ilość określona na podstawie rocznego zużycia oddziałów
</t>
  </si>
  <si>
    <t xml:space="preserve">Roztwór do infuzji będący źródłem aminokwasów u żywionych pozajelitowo dorosłych pacjentów. Całkowita zawartość aminokwasów 114g/l , zawartość niezbędnych aminokwasów 51,6g/l, w tym cysteina i tyrozyna. Brak substancji przeciwutleniających. </t>
  </si>
  <si>
    <t xml:space="preserve">-Roztwór do infuzji będący źródłem aminokwasów u żywionych pozajelitowo dorosłych pacjentów.
-Produkt przeznaczony dla: oddziałów pediatrycznych, dla dorosłych, Pracowni żywienia pozajelitowego, Ośrodka Żywienia Klinicznego
-Wycena dokonana na podstawie ostatniej ceny przetargowej. 
-Ilość określona na podstawie rocznego zużycia oddziałów
</t>
  </si>
  <si>
    <t xml:space="preserve">Emulsja do infuzji, zawiera olej sojowy oczyszczony 60g, triglicerydy o średniej długości łańcucha 60g, olej z oliwek oczyszczony 50g, olej rybi bogaty w kwasy omega 3-30g. Osmolarność ok. 380mOsm/kg wody, wartość energetyczna 2000kcal/l.  </t>
  </si>
  <si>
    <t>10 worków po 1000 ml</t>
  </si>
  <si>
    <t>10 butelek po 500 ml</t>
  </si>
  <si>
    <t xml:space="preserve">-Emulsja do infuzji, zawiera olej sojowy oczyszczony, triglicerydy o średniej długości łańcucha, olej z oliwek oczyszczony, olej rybi bogaty w kwasy omega. Produkt przeznaczony dla dzieci i osób dorosłych. 
-Produkt przeznaczony dla: oddziałów pediatrycznych, dla dorosłych, Pracowni żywienia pozajelitowego, Ośrodka Żywienia Klinicznego
-Wycena dokonana na podstawie ostatniej ceny przetargowej. 
-Ilość określona na podstawie rocznego zużycia oddziałów </t>
  </si>
  <si>
    <t>10 butelek po 250 ml</t>
  </si>
  <si>
    <t>Emulsja do infuzji, zawiera olej sojowy oczyszczony 60g, triglicerydy o średniej długości łańcucha 60g, olej z oliwek oczyszczony 50g, olej rybi bogaty w kwasy omega 3-30g. Osmolarność ok. 380mOsm/kg wody, wartość energetyczna 2000kcal/l.</t>
  </si>
  <si>
    <t>10 butelek po 100 ml</t>
  </si>
  <si>
    <t xml:space="preserve">Koncentrat do sporządzania roztworu do infuzji do podawania pacjentom dożywianym pozajelitowo w stanach podwyższonego katabolizmu i/ lub metabolizmu. Zawiera N(2)-L-alanylo-L-glutaminę w ilości 200mg/ml, co odpowiada 82mg L-alaniny i 134,6mg L-glutaminy.
</t>
  </si>
  <si>
    <t xml:space="preserve">-Koncentrat do sporządzania roztworu do infuzji do podawania pacjentom dożywianym pozajelitowo w stanach podwyższonego katabolizmu i/ lub metabolizmu. 
-Produkt przeznaczony dla: dorosłych, pracowni żywienia pozajelitowego, Ośrodka Żywienia Klinicznego.
-Wycena dokonana na podstawie ostatniej ceny przetargowej. 
-Ilość określona na podstawie rocznego zużycia oddziałów </t>
  </si>
  <si>
    <t xml:space="preserve">Bezelektrolitowy roztwór aminokwasów. Całkowita zawartość aminokwasów 85g/l, zawartość niezbędnych aminokwasów  38,7mg/l, w tym cysteina i tyrozyna. Osmolarność 810 mOsmol/kg wody. </t>
  </si>
  <si>
    <t xml:space="preserve">-Bezelektrolitowy roztwór aminokwasów, przeznaczony dla osób dorosłych.
-Produkt przeznaczony dla: oddziałów dla dorosłych, Pracowni żywienia pozajelitowego, Ośrodka Żywienia Klinicznego 
-Wycena dokonana na podstawie ostatniej ceny przetargowej. 
-Ilość określona na podstawie rocznego zużycia oddziałów </t>
  </si>
  <si>
    <t xml:space="preserve">Koncentrat aminokwasów do żywienia pozajelitowego pacjentów z ciężką niewydolnością wątroby, zawierający aminokwasy łącznie 80g/l, zawartość azotu łącznie 12,90g/l, osmolarność teoretyczna 770 mOsm/l. </t>
  </si>
  <si>
    <t xml:space="preserve">-Koncentrat aminokwasów do żywienia pozajelitowego pacjentów z ciężką niewydolnością wątroby, przeznaczony dla osób dorosłych. 
-Produkt przeznaczony dla: oddziałów dla dorosłych, Pracowni żywienia pozajelitowego, Ośrodka Żywienia Klinicznego 
-Wycena dokonana na podstawie ostatniej ceny przetargowej. 
-Ilość określona na podstawie rocznego zużycia oddziałów </t>
  </si>
  <si>
    <t xml:space="preserve">Roztwór do infuzji zawierający aminokwasy, przeznaczony do żywienia pozajelitowego pacjentów z niewydolnością nerek. Całkowita zawartość aminokwasów 100g/l, całkowita zawartość azotu 16,3g/l, całkowita wartość energetyczna 400kcal/l. </t>
  </si>
  <si>
    <t>250 ml</t>
  </si>
  <si>
    <t xml:space="preserve">-Roztwór do infuzji zawierający aminokwasy, przeznaczony do żywienia pozajelitowego pacjentów z niewydolnością nerek, przeznaczony dla osób dorosłych. 
-Produkt przeznaczony dla: oddziałów dla dorosłych, Pracowni żywienia pozajelitowego, Ośrodka Żywienia Klinicznego 
-Wycena dokonana na podstawie ostatniej ceny przetargowej. 
-Ilość określona na podstawie rocznego zużycia oddziałów </t>
  </si>
  <si>
    <t xml:space="preserve">Roztwór do infuzji zawierający aminokwasy, przeznaczony do żywienia pozajelitowego pacjentów z niewydolnością nerek. Całkowita zawartość aminokwasów 100g/l, całkowita zawartość azotu 16,3g/l, całkowita wartość energetyczna 400kcal/l.  </t>
  </si>
  <si>
    <t>Kompletny i zbilansowany zestaw pierwiastków śladowych dla dorosłych żywionych pozajelitowo w postaci koncentratu do sporządzania roztworu do infuzji. 1 ampułka (10ml) zawiera 10µg Cr, 380µg Cu, 1100µg Fe, 55µg Mn, 130µg I, 950µg F, 19µg Mo, 79µg Se, 5000µg Zn. Osmolarność ok. 3100mOsm/kg</t>
  </si>
  <si>
    <t>20 amp. po 10 ml</t>
  </si>
  <si>
    <r>
      <rPr>
        <sz val="12"/>
        <rFont val="Times New Roman"/>
        <family val="1"/>
      </rPr>
      <t xml:space="preserve">-Kompletny i zbilansowany zestaw pierwiastków śladowych dla dorosłych żywionych pozajelitowo w postaci koncentratu do sporządzania roztworu do infuzji, przeznaczony dla dzieci i osób dorosłych. 
</t>
    </r>
    <r>
      <rPr>
        <sz val="12"/>
        <color indexed="8"/>
        <rFont val="Times New Roman"/>
        <family val="1"/>
      </rPr>
      <t xml:space="preserve">-Produkt przeznaczony dla: oddziałów pediatrycznych, dla dorosłych, Pracowni żywienia pozajelitowego, Ośrodka Żywienia Klinicznego 
</t>
    </r>
    <r>
      <rPr>
        <sz val="12"/>
        <rFont val="Times New Roman"/>
        <family val="1"/>
      </rPr>
      <t xml:space="preserve">-Wycena dokonana na podstawie ostatniej ceny przetargowej. 
-Ilość określona na podstawie rocznego zużycia oddziałów </t>
    </r>
  </si>
  <si>
    <t>*W trakcie trwania umowy Zamawiający oczekuje przebadania stabilności fizyko-chemicznej 30 składów mieszanin wg wskazań Zamawiającego. Zamawiający przedstawi do przebadania unikalne składy mieszanin zawierające roztwory aminokwasów, tłuszczy, glukozy, mikro i makroelementów.</t>
  </si>
  <si>
    <t>Zadanie 6</t>
  </si>
  <si>
    <t>Emulsja do infuzji w 3-komorowym worku zawierającym 38 g aminokwasów, glukozę, trójglicerydy średniołańcuchowe, oliwę z oliwek, oczyszczony olej rybny bogaty w kwasy omega-3. Całkowita wartość energetyczna ok. 800 kcal, w tym energia pozabiałkowa ok. 700 kcal.</t>
  </si>
  <si>
    <t>4x1206 ml</t>
  </si>
  <si>
    <t>-Emulsja do infuzji w 3-komorowym worku; dla dzieci powyżej 2 roku życia i osób dorosłych. Całkowita wartość energetyczna 700 kcal/1000ml, w tym energia pozabiałkowa 600 kcal/ 1000ml;
-Produkt przeznaczony dla:Pracowni żywienia pozajelitowego, oddziałów pediatrycznych;oddziałów dla dorosłych i Ośrodka Żywienia Klinicznego.  
-Wycena dokonana na podstawie ostatniej ceny przetargowej. 
-Ilość określona na podstawie rocznego zużycia oddziału.</t>
  </si>
  <si>
    <t>Emulsja do infuzji w 3-komorowym worku zawierającym 46 g aminokwasów, glukozę, trójglicerydy średniołańcuchowe, oliwę z oliwek, oczyszczony olej rybny bogaty w kwasy omega-3. Całkowita wartość energetyczna ok. 1000kcal, w tym energia pozabiałkowa ok. 800kcal.</t>
  </si>
  <si>
    <t>4x1448 ml</t>
  </si>
  <si>
    <t>Emulsja do infuzji w 3-komorowym worku zawierającym 60 g aminokwasów, glukozę, trójglicerydy średniołańcuchowe, oliwę z oliwek, oczyszczony olej rybny bogaty w kwasy omega-3. Całkowita wartość energetyczna ok. 1300kcal, w tym energia pozabiałkowa ok. 1100kcal.</t>
  </si>
  <si>
    <t>4x1904 ml</t>
  </si>
  <si>
    <t>Emulsja do infuzji w 3-komorowym worku zawierającym komorę z glukozą 11% 885ml, roztwór aminokwasów z elektrolitami 300ml  (34 g aminokwasów), emulsję tłuszczową 255ml. Całkowita wartość energetyczna 1000kcal, w tym energia pozabiałkowa 900kcal. Osmolarność ok. 750 mOsmol/l.</t>
  </si>
  <si>
    <t>1440 ml</t>
  </si>
  <si>
    <t>-Emulsja do infuzji w 3-komorowym worku; dla dzieci powyżej 2 roku życia i osób dorosłych. Całkowita wartość energetyczna ok. 700kcal/1000ml, w tym energia pozabiałkowa 625kcal/1000ml. Osmolarność ok. 750 mOsmol/l.
-Produkt przeznaczony dla:Pracowni żywienia pozajelitowego, oddziałów pediatrycznych;oddziałów dla dorosłych i Ośrodka Żywienia Klinicznego.   
-Wycena dokonana na podstawie ostatniej ceny przetargowej. 
-Ilość określona na podstawie rocznego zużycia oddziału.</t>
  </si>
  <si>
    <t>Emulsja do infuzji w 3-komorowym worku zawierającym komorę z glukozą 11% 1180ml, roztwór aminokwasów z elektrolitami 400ml (45 g aminokwasów),  emulsję tłuszczową 340ml. Całkowita wartość energetyczna 1400kcal, w tym energia pozabiałkowa 1200kcal. Osmolarność ok. 750 mOsmol/l.</t>
  </si>
  <si>
    <t>1920 ml</t>
  </si>
  <si>
    <t>Emulsja do infuzji w 3-komorowym worku, zawierającym komorę z glukozą 19% 526ml, roztwór aminokwasów z elektrolitami 300ml (34 g aminokwasów), emulsję tłuszczową 200ml. Całkowita wartość energetyczna 900kcal, w tym energia pozabiałkowa 800kcal. Osmolarność ok. 1060 mOsmol/l.</t>
  </si>
  <si>
    <t>1026 ml</t>
  </si>
  <si>
    <t>-Emulsja do infuzji w 3-komorowym worku;dla dzieci powyżej 2 roku życia i osób dorosłych.  Całkowita wartość energetyczna ok. 880kcal/1000ml, w tym energia pozabiałkowa 780kcal/1000ml. Osmolarność ok. 1060mOsmol/l.
-Produkt przeznaczony dla oddziałów pediatrycznych;oddziałów dla dorosłych i Ośrodka Żywienia Klinicznego.
-Wycena dokonana na podstawie ostatniej ceny przetargowej. 
-Ilość określona na podstawie rocznego zużycia oddziału.</t>
  </si>
  <si>
    <t>Emulsja do infuzji w 3-komorowym worku, zawierającym komorę z glukozą 19% 790 ml, roztwór aminokwasów z elektrolitami 450ml  (51g aminokwasów),  emulsję tłuszczową 300ml. Całkowita wartość, energetyczna 1400kcal, w tym energia pozabiałkowa 1200kcal. Osmolarność ok 1060mOsmol/l.</t>
  </si>
  <si>
    <t>1540 ml</t>
  </si>
  <si>
    <t>Emulsja do infuzji w 3-komorowym worku, zawierającym komorę z glukozą 42% 149ml, roztwór aminokwasów z elektrolitami 250ml (25g aminokwasów), emulsję tłuszczową 94ml, zawierającą triglicerydy średniołańcuchowe, oliwę z oliwek rafinowaną oraz olej rybi bogaty w kwasy omega-3. Całkowita wartość energetyczna 550kcal, w tym energia pozabiałkowa 450kcal. Osmolarność ok. 1500mOsmol/l.</t>
  </si>
  <si>
    <t>6x493 ml</t>
  </si>
  <si>
    <t>-Emulsja do infuzji w 3-komorowym worku; dla dzieci powyżej 2 roku życia i osób dorosłych.  Całkowita wartość energetyczna ok. 1100kcal/1000ml, w tym energia pozabiałkowa ok. 900 kcal/1000ml. Osmolarność ok. 1500mOsmol/l.
-Produkt przeznaczony dla oddziałów pediatrycznych;oddziałów dla dorosłych i Ośrodka Żywienia Klinicznego.
-Wycena dokonana na podstawie ostatniej ceny przetargowej. 
-Ilość określona na podstawie rocznego zużycia oddziału.</t>
  </si>
  <si>
    <t>Emulsja do infuzji w 3-komorowym worku, zawierającym komorę z glukozą 42% 298ml, roztwór aminokwasów z elektrolitami 500ml (50g aminokwasów), emulsję tłuszczową 188ml, zawierającą triglicerydy średniołańcuchowe, oliwę z oliwek rafinowaną oraz olej rybi bogaty w kwasy omega-3. Całkowita wartość energetyczna 1100kcal, w tym energia pozabiałkowa 900kcal. Osmolarność ok. 1500mOsmol/l.</t>
  </si>
  <si>
    <t>4x986 ml</t>
  </si>
  <si>
    <t>Emulsja do infuzji w 3-komorowym worku, zawierającym komorę z glukozą 42% 446ml, roztwór aminokwasów z elektrolitami  750ml (75g aminokwasów), emulsję tłuszczową 281ml, zawierającą triglicerydy średniołańcuchowe, oliwę z oliwek rafinowaną oraz olej rybi bogaty w kwasy omega-3. Całkowita wartość energetyczna 1600kcal, w tym energia pozabiałkowa  1300kcal. Osmolarność ok. 1500mOsmol/l.</t>
  </si>
  <si>
    <t>4x1477 ml</t>
  </si>
  <si>
    <t>Emulsja do infuzji w 3-komorowym worku, zawierającym komorę z glukozą 42% 595ml, roztwór aminokwasów z elektrolitami  1000ml (100g aminokwasów), emulsję tłuszczową 375ml, zawierającą triglicerydy średniołańcuchowe, oliwę z oliwek rafinowaną oraz olej rybi bogaty w kwasy omega-3. Całkowita wartość energetyczna 2200kcal, w tym energia pozabiałkowa  1800kcal. Osmolarność ok. 1500mOsmol/l.</t>
  </si>
  <si>
    <t>4x1970 ml</t>
  </si>
  <si>
    <t>Emulsja do infuzji w 3-komorowym worku, zawierającym komorę z glukozą 42% 744ml, roztwór aminokwasów z elektrolitami  1250ml (125g aminokwasów), emulsję tłuszczową 469ml, zawierającą triglicerydy średniołańcuchowe, oliwę z oliwek rafinowaną oraz olej rybi bogaty w kwasy omega-3. Całkowita wartość energetyczna 2700kcal, w tym energia pozabiałkowa  2200kcal. Osmolarność ok. 1500mOsmol/l.</t>
  </si>
  <si>
    <t>3x2463 ml</t>
  </si>
  <si>
    <t xml:space="preserve">Roztwór do infuzji zawierający aminokwasy oraz roztwór węglowodanów w połączeniu z elektrolitami w dwukomorowym worku, w stosunku objętościowym 1:1, do stosowania u dorosłych żywionych pozajelitowo i dzieci powyżej 2 lat przez podaż do żył centralnych. W przeliczeniu na 1000ml ogólna zawartość aminokwasów 50g, całkowita wartość energetyczna 1000kcal, w tym energia pozabiałkowa 800kcal. Osmolarność ok. 1779mOsmol/l.
</t>
  </si>
  <si>
    <t>6x1000 ml</t>
  </si>
  <si>
    <t>-Roztwór do infuzji zawierający aminokwasy oraz roztwór węglowodanów w połączeniu z elektrolitami w dwukomorowym worku. Do stosowania u dorosłych żywionych pozajelitowo i dzieci powyżej 2 lat, całkowita wartość energetyczna 1000kcal, w tym energia pozabiałkowa 800kcal.  
-Produkt przeznaczony dla:Pracowni żywienia pozajelitowego, oddziałów pediatrycznych;oddziałów dla dorosłych i Ośrodka Żywienia Klinicznego.  
-Wycena dokonana na podstawie ostatniej ceny przetargowej. 
-Ilość określona na podstawie rocznego zużycia oddziału.</t>
  </si>
  <si>
    <t>Roztwór do infuzji zawierający aminokwasy oraz roztwór węglowodanów w połączeniu z elektrolitami w dwukomorowym worku, w stosunku objętościowym 1:1, do stosowania u dorosłych żywionych pozajelitowo i dzieci powyżej 2 lat przez podaż do żył centralnych. W przeliczeniu na 1000ml ogólna zawartość aminokwasów 50g, całkowita wartość energetyczna 1000kcal, w tym energia pozabiałkowa  800kcal. Osmolarność ok. 1779mOsmol/l.</t>
  </si>
  <si>
    <t>4x1500 ml</t>
  </si>
  <si>
    <t>Roztwór do infuzji zawierający aminokwasy oraz roztwór węglowodanów w połączeniu z elektrolitami w dwukomorowym worku, w stosunku objętościowym 1:1, do stosowania u dorosłych żywionych pozajelitowo i dzieci powyżej 2 lat przez podaż do żył centralnych. W przeliczeniu na 1000ml ogólna zawartość aminokwasów 50g, całkowita wartość energetyczna 1000kcal, w tym energia pozabiałkowa 800kcal. Osmolarność ok. 1779mOsmol/l.</t>
  </si>
  <si>
    <t>4x2000 ml</t>
  </si>
  <si>
    <t>Emulsja do infuzji w 3-komorowym worku, zawierającym komorę z glukozą 42% 298ml, roztwór aminokwasów bez elektrolitów 500ml (50g aminokwasów), emulsję tłuszczową 188ml (zawierającą olej sojowy, triglicerydy o średniej długości łańcucha, olej z oliwek, olej rybi bogaty w kwasy omega 3). Całkowita wartość energetyczna 1100kcal, w tym energia pozabiałkowa 900kcal. Osmolarność ok 1300mOsmol/l.</t>
  </si>
  <si>
    <t>-Emulsja do infuzji w 3-komorowym worku; do stosowania u dzieci powyżej 2 lat i dorosłych. Całkowita wartość energetyczna ok. 1115kcal/1000ml, w tym energia pozabiałkowa ok. 912kcal/1000ml. Osmolarność ok. 1300mOsmol/l.
-Produkt przeznaczony dla:Pracowni żywienia pozajelitowego, oddziałów pediatrycznych;oddziałów dla dorosłych i Ośrodka Żywienia Klinicznego.  
-Wycena dokonana na podstawie ostatniej ceny przetargowej. 
-Ilość określona na podstawie rocznego zużycia oddziału.</t>
  </si>
  <si>
    <t>Emulsja do infuzji w 3-komorowym worku, zawierającym komorę z glukozą 42% 446ml, roztwór aminokwasów bez elektrolitów 750ml (75g aminokwasów), emulsję tłuszczową 281ml (zawierającą olej sojowy, triglicerydy o średniej długości łańcucha, olej z oliwek, olej rybi bogaty w kwasy omega-3). Całkowita wartość energetyczna 1600kcal, w tym energia pozabiałkowa 1300kcal. Osmolarność ok. 1300mOsmol/l.</t>
  </si>
  <si>
    <t>Emulsja do infuzji w 3-komorowym worku, zawierającym komorę z glukozą 42% 595ml, roztwór aminokwasów bez elektrolitów 1000ml (100g aminokwasów), emulsję tłuszczową 375ml (zawierającą olej sojowy, triglicerydy o średniej długości łańcucha, olej z oliwek, olej rybi bogaty w kwasy omega-3). Całkowita wartość energetyczna 2200kcal, w tym energia pozabiałkowa 1800kcal. Osmolarność ok. 1300mOsmol/l.</t>
  </si>
  <si>
    <t xml:space="preserve">Emulsja do infuzji w 3-komorowym worku, zawierającym komorę z glukozą 489ml (11,8%), roztwór aminokwasów z elektrolitami 213ml (21,3g aminokwasów), emulsję tłuszczową 149ml, zawierającą triglicerydy średniołańcuchowe, olej sojowy oczyszczony, oliwę z oliwek rafinowaną oraz olej rybi bogaty w kwasy omega-3. Całkowita wartość energetyczna 600kcal, w tym energia pozabiałkowa 530kcal. Przeznaczona do podaży drogą obwodową. Osmolarność ok. 750mOsmol/l.
</t>
  </si>
  <si>
    <t>5x850 ml</t>
  </si>
  <si>
    <t>-Emulsja do infuzji w 3-komorowym worku,dla dzieci powyżej 2 roku życia i osób dorosłych Całkowita wartość energetyczna ok. 723kcal/1000ml, w tym energia pozabiałkowa 623kcal/1000ml. Przeznaczona do podaży drogą obwodową. Osmolarność ok. 750mOsmol/l. 
-Produkt przeznaczony dla:Pracowni żywienia pozajelitowego, oddziałów pediatrycznych;oddziałów dla dorosłych i Ośrodka Żywienia Klinicznego.  
-Wycena dokonana na podstawie ostatniej ceny przetargowej. 
-Ilość określona na podstawie rocznego zużycia oddziału.</t>
  </si>
  <si>
    <t>Emulsja do infuzji w 3-komorowym worku, zawierającym komorę z glukozą 805ml (11,8%), roztwór aminokwasów z elektrolitami 350ml (35g aminokwasów), emulsję tłuszczową 245ml, zawierającą triglicerydy średniołańcuchowe, olej sojowy oczyszczony, oliwę z oliwek rafinowaną oraz olej rybi bogaty w kwasy omega-3. Całkowita wartość energetyczna 1000kcal, w tym energia pozabiałkowa 872kcal. Przeznaczona do podaży drogą obwodową. Osmolarność ok. 750mOsmol/l.</t>
  </si>
  <si>
    <t>4x1400 ml</t>
  </si>
  <si>
    <t>Emulsja do infuzji w 3-komorowym worku, zawierającym komorę z glukozą 1121ml (11,8%), roztwór aminokwasów z elektrolitami 488ml (48,8 aminokwasów), emulsję tłuszczową 341ml, zawierającą triglicerydy średniołańcuchowe, olej sojowy oczyszczony, oliwę z oliwek rafinowaną oraz olej rybi bogaty w kwasy omega-3. Całkowita wartość energetyczna 1400kcal, w tym energia pozabiałkowa 1215kcal. Przeznaczona do podaży drogą obwodową. Osmolarność ok. 750mOsmol/l.</t>
  </si>
  <si>
    <t>4x1950 ml</t>
  </si>
  <si>
    <t>Emulsja do infuzji w 3-komorowym worku, zawierającym komorę z glukozą 42% 204ml, roztwór aminokwasów z elektrolitami 662ml (66,3g aminokwasów), emulsję tłuszczową 146ml, zawierającą triglicerydy średniołańcuchowe, olej sojowy oczyszczony, oliwę z oliwek rafinowaną oraz olej rybi bogaty w kwasy omega-3. Całkowita wartość energetyczna 900kcal, w tym energia pozabiałkowa 635kcal. Osmolarność ok. 1300mOsmol/l.</t>
  </si>
  <si>
    <t>4x1012 ml</t>
  </si>
  <si>
    <t>-Emulsja do infuzji w 3-komorowym worku;dla dzieci powyżej 2 roku życia i osób dorosłych.  Całkowita wartość energetyczna ok.889 kcal/1000ml, w tym energia pozabiałkowa ok. 627kcal/1000ml. Osmolarność ok. 1300mOsmol/l. 
-Produkt przeznaczony dla oddziałów pediatrycznych;oddziałów dla dorosłych i Ośrodka Żywienia Klinicznego.
-Wycena dokonana na podstawie ostatniej ceny przetargowej. 
-Ilość określona na podstawie rocznego zużycia oddziału.</t>
  </si>
  <si>
    <t>Emulsja do infuzji w 3-komorowym worku, zawierającym komorę z glukozą 42% 306ml, roztwór aminokwasów z elektrolitami 993ml (99,4g aminokwasów), emulsję tłuszczową 219ml, zawierającą triglicerydy średniołańcuchowe, olej sojowy oczyszczony, oliwę z oliwek rafinowaną oraz olej rybi bogaty w kwasy omega-3. Całkowita wartość energetyczna 1350kcal, w tym energia pozabiałkowa 952kcal. Osmolarność ok. 1300mOsmol/l.</t>
  </si>
  <si>
    <t>4x1518 ml</t>
  </si>
  <si>
    <t>Emulsja do infuzji w 3-komorowym worku, zawierającym komorę z glukozą 42% 408ml, roztwór aminokwasów z elektrolitami 1325ml (133g aminokwasów), emulsję tłuszczową 292ml, zawierającą triglicerydy średniołańcuchowe, olej sojowy oczyszczony, oliwę z oliwek rafinowaną oraz olej rybi bogaty w kwasy omega-3. Całkowita wartość energetyczna 1800kcal, w tym energia pozabiałkowa 1270kcal. Osmolarność ok. 1300mOsmol/l.</t>
  </si>
  <si>
    <t>4x2025 ml</t>
  </si>
  <si>
    <t xml:space="preserve">Emulsja do infuzji zawierająca olej rybi wysokooczyszczony, energia całkowita 112kcal/100ml.  </t>
  </si>
  <si>
    <t>50 ml</t>
  </si>
  <si>
    <t xml:space="preserve">-Emulsja do infuzji zawierająca olej rybi wysokooczyszczony, energia całkowita 112kcal/100ml. 
-Produkt przeznaczony dla:Pracowni żywienia pozajelitowego, oddziałów dla dorosłych i Ośrodka Żywienia Klinicznego.  
-Wycena dokonana na podstawie ostatniej ceny przetargowej. 
-Ilość określona na podstawie rocznego zużycia oddziału.  </t>
  </si>
  <si>
    <t>Emulsja do infuzji zawierająca olej rybi wysokooczyszczony, energia całkowita 112kcal/100ml.</t>
  </si>
  <si>
    <t xml:space="preserve">Worek do sporządzania mieszaniny do podaży pozajelitowej bez przewodów. </t>
  </si>
  <si>
    <t>200-250 ml</t>
  </si>
  <si>
    <t xml:space="preserve">Worek do sporządzania mieszaniny do podaży pozajelitowej z 3 przewodami 
</t>
  </si>
  <si>
    <t>3000 ml</t>
  </si>
  <si>
    <t>-Worek do sporządzania mieszaniny do podaży pozajelitowej z 3 przewodami. 
-Produkt przeznaczony dla Pracowni żywienia pozajelitowego i Ośrodka Żywienia Pozajelitowego 
-Wycena dokonana na podstawie ostatniej ceny przetargowej. 
-Ilość określona na podstawie rocznego zużycia.</t>
  </si>
  <si>
    <t>2000 ml</t>
  </si>
  <si>
    <t xml:space="preserve">Worek do sporządzania mieszaniny do podaży pozajelitowej z 3 przewodami </t>
  </si>
  <si>
    <t>Osłonka na worek, chroniąca przed promieniowaniem UV. Kompatybilna z workami powyżej.</t>
  </si>
  <si>
    <t>50 sztuk</t>
  </si>
  <si>
    <t xml:space="preserve"> op</t>
  </si>
  <si>
    <t>-Osłonka na worek, chroniąca przed promieniowaniem UV. 
-Produkt przeznaczony dla Pracowni żywienia pozajelitowego i Ośrodka Żywienia Klinicznego. 
-Wycena dokonana na podstawie ostatniej ceny przetargowej. 
-Ilość określona na podstawie rocznego zużycia Pracowni żywienia pozajelitowego.</t>
  </si>
  <si>
    <t>Zacisk ochronny służący do zabezpieczenia i identyfikacji portu do dostrzyknięć, kompatybilny do worków powyżej</t>
  </si>
  <si>
    <t>-Zacisk ochronny służący do zabezpieczenia.  
-Produkt przeznaczony dla Pracowni żywienia pozajelitowego. 
-Wycena dokonana na podstawie ostatniej ceny przetargowej. 
-Ilość określona na podstawie rocznego zużycia Pracowni żywienia pozajelitowego.</t>
  </si>
  <si>
    <t xml:space="preserve">Koszt 
dzierżawy
25 pomp za rok – wartość netto
</t>
  </si>
  <si>
    <t>Zamawiający wymaga dodatkowo, na okres obowiązywania umowy,  dzierżawy 
25 pomp przeznaczonych do żywienia pozajelitowego w warunkach szpitalnych lub domowych.
Prędkość dostarczonych produktów żywieniowych możliwa do ustalenia od 10 do 600ml/h.</t>
  </si>
  <si>
    <t>Dzierżawione pompy muszą posiadać aktualne paszporty techniczne.
Dostarczane będą po złożeniu zamówienia przez zamawiającego wraz z dostawą.</t>
  </si>
  <si>
    <t>Zadanie 7</t>
  </si>
  <si>
    <t xml:space="preserve">Zestaw do podaży diety w opakowaniach miękkich  przez pompę Applix Smart. </t>
  </si>
  <si>
    <t xml:space="preserve">-Zestaw do podaży diety w opakowaniach miękkich  przez pompę Applix Smart. 
-Produkt przeznaczony dla dzieci, osób dorosłych i Ośrodka Żywienia Klinicznego. 
-Wycena dokonana na podstawie ostatniej ceny przetargowej. 
-Ilość określona na podstawie rocznego zużycia oddziału.   </t>
  </si>
  <si>
    <r>
      <rPr>
        <sz val="12"/>
        <color indexed="8"/>
        <rFont val="Times New Roman"/>
        <family val="1"/>
      </rPr>
      <t>Zestaw do podaży diety w opakowaniach miękkich przez pompę Applix Smart w plecaku.</t>
    </r>
    <r>
      <rPr>
        <sz val="12"/>
        <color indexed="62"/>
        <rFont val="Times New Roman"/>
        <family val="1"/>
      </rPr>
      <t xml:space="preserve"> </t>
    </r>
  </si>
  <si>
    <r>
      <rPr>
        <sz val="12"/>
        <color indexed="8"/>
        <rFont val="Times New Roman"/>
        <family val="1"/>
      </rPr>
      <t>-Zestaw do podaży diety w opakowaniach miękkich przez pompę Applix Smart w plecaku.</t>
    </r>
    <r>
      <rPr>
        <sz val="12"/>
        <color indexed="62"/>
        <rFont val="Times New Roman"/>
        <family val="1"/>
      </rPr>
      <t xml:space="preserve"> 
-</t>
    </r>
    <r>
      <rPr>
        <sz val="12"/>
        <color indexed="8"/>
        <rFont val="Times New Roman"/>
        <family val="1"/>
      </rPr>
      <t xml:space="preserve">Produkt przeznaczony dla dzieci, osób dorosłych i Ośrodka Żywienia Klinicznego. 
-Wycena dokonana na podstawie ostatniej ceny przetargowej. 
-Ilość określona na podstawie rocznego zużycia oddziału.   </t>
    </r>
  </si>
  <si>
    <t>Zestaw do podaży diety w opakowaniach miękkich  metodą grawitacyjną.</t>
  </si>
  <si>
    <t xml:space="preserve">-Zestaw do podaży diety w opakowaniach miękkich metodą grawitacyjną. 
-Produkt przeznaczony dla dzieci, osób dorosłych i Ośrodka Żywienia Klinicznego. 
-Wycena dokonana na podstawie ostatniej ceny przetargowej. 
-Ilość określona na podstawie rocznego zużycia oddziału.   </t>
  </si>
  <si>
    <t>Zestaw do podaży diety w butelkach lub w opakowaniu miękkim przez pompę Applix Smart.</t>
  </si>
  <si>
    <t xml:space="preserve">-Zestaw do podaży diety w opakowaniach miękkich  metodą grawitacyjną. 
-Produkt przeznaczony dla dzieci, osób dorosłych i Ośrodka Żywienia Klinicznego. 
-Wycena dokonana na podstawie ostatniej ceny przetargowej. 
-Ilość określona na podstawie rocznego zużycia oddziału.   </t>
  </si>
  <si>
    <t>Zestaw do połączenia diety w butelkach lub w opakowaniu miękkim ze zgłębnikiem, do podawania metodą grawitacyjną, metodą ciągłego wlewu kroplowego.</t>
  </si>
  <si>
    <t xml:space="preserve">-Zestaw do połączenia diety w butelkach lub w opakowaniu miękkim ze zgłębnikiem, do podawania metodą grawitacyjną, metodą ciągłego wlewu kroplowego. 
-Produkt przeznaczony dla dzieci, osób dorosłych i Ośrodka Żywienia Klinicznego. 
-Wycena dokonana na podstawie ostatniej ceny przetargowej. 
-Ilość określona na podstawie rocznego zużycia oddziału.   </t>
  </si>
  <si>
    <t>Zestaw do przetoczeń do pompy Ambix activ do użytku mobilnego.</t>
  </si>
  <si>
    <t xml:space="preserve">-Zestaw do przetoczeń do pompy Ambix activ do użytku mobilnego. 
-Produkt przeznaczony dla dzieci, osób dorosłych i Ośrodka Żywienia Klinicznego. 
-Wycena dokonana na podstawie ostatniej ceny przetargowej. 
-Ilość określona na podstawie rocznego zużycia oddziału.   </t>
  </si>
  <si>
    <t>Zestaw do przetoczeń do pompy Ambix activ do użytku stacjonarnego.</t>
  </si>
  <si>
    <t xml:space="preserve">-Zestaw do przetoczeń do pompy Ambix activ do użytku stacjonarnego. 
-Produkt przeznaczony dla dzieci, osób dorosłych i Ośrodka Żywienia Klinicznego. 
-Wycena dokonana na podstawie ostatniej ceny przetargowej. 
-Ilość określona na podstawie rocznego zużycia oddziału.   </t>
  </si>
  <si>
    <t>Zestaw do przetoczeń do pompy Ambix activ nova do użytku mobilnego.</t>
  </si>
  <si>
    <t>Zestaw do przetoczeń do pompy Ambix activ nova do użytku stacjonarnego.</t>
  </si>
  <si>
    <t xml:space="preserve">Zgłębnik poliuretanowy w wersji żołądkowo – dwunastniczej, długość 120 cm, ze znacznikiem rtg, z podziałką, końcówka Luer lock, średnica zewnętrzna 2,8 mm, średnica wewnętrzna 1,9 mm; CH/Fr 8
</t>
  </si>
  <si>
    <t>CH/Fr 8</t>
  </si>
  <si>
    <t xml:space="preserve">-Sztuczny dostęp do przewodu pokarmowego, zgłębnik poliuretanowy w wersji żołądkowo – dwunastniczej, długość 120 cm, ze znacznikiem rtg, z podziałką, końcówka Luer lock. 
-Produkt przeznaczony dla dzieci, osób dorosłych i Ośrodka Żywienia Klinicznego. 
-Wycena dokonana na podstawie ostatniej ceny przetargowej. 
-Ilość określona na podstawie rocznego zużycia oddziału.   </t>
  </si>
  <si>
    <t xml:space="preserve">Zgłębnik poliuretanowy w wersji żołądkowo – dwunastniczej, długość 120 cm, ze znacznikiem rtg, z podziałką, końcówka Luer lock, średnica zewnętrzna 4,0 mm, średnica wewnętrzna 2,9 mm; CH/Fr 12
</t>
  </si>
  <si>
    <t>CH/Fr 12</t>
  </si>
  <si>
    <t xml:space="preserve">Zgłębnik silikonowy w wersji żołądkowo – dwunastniczej, długość 130 cm, ze znacznikiem rtg, z podziałką, końcówka Luer lock, średnica wewnętrzna 1,6 mm, średnica zewnętrzna 2,5 mm;  CH/Fr 7,6
</t>
  </si>
  <si>
    <t>CH/Fr 7,6</t>
  </si>
  <si>
    <t xml:space="preserve">-Zgłębnik silikonowy w wersji żołądkowo – dwunastniczej, długość 130 cm, ze znacznikiem rtg, z podziałką, końcówka Luer lock. 
-Produkt przeznaczony dla dzieci, osób dorosłych i Ośrodka Żywienia Klinicznego. 
-Wycena dokonana na podstawie ostatniej ceny przetargowej. 
-Ilość określona na podstawie rocznego zużycia oddziału.   </t>
  </si>
  <si>
    <t>Zgłębnik w wersji jelitowej oraz do odbarczania żołądkowego, część dojelitowa 8CH/FR długości 270 cm, średnica zewnętrzna 2,6 mm, średnica wewnętrzna 1,8 mm. Część dożołądkowa 16CH/FR długości 100 cm, średnica zewnętrzna 5,3 mm, średnica wewnętrzna 4,0 mm.</t>
  </si>
  <si>
    <t xml:space="preserve">-Sztuczny dostęp do przewodu pokarmowego, zgłębnik w wersji jelitowej oraz do odbarczania żołądkowego. 
-Produkt przeznaczony dla dzieci, osób dorosłych i Ośrodka Żywienia Klinicznego. 
-Wycena dokonana na podstawie ostatniej ceny przetargowej. 
-Ilość określona na podstawie rocznego zużycia oddziału.   </t>
  </si>
  <si>
    <t>Zestaw do długotrwałego żywienia enteralnego do żołądka, zakładany przezskórnie metodą endoskopową. Wykonany z poliuretanu, długość 35 cm, średnica zewnętrzna 6,6 mm, średnica wewnętrzna 5,0 mm, znacznik RTG, z podziałką, końcówka EN- lock.</t>
  </si>
  <si>
    <t xml:space="preserve">-Sztuczny dostęp do przewodu pokarmowego, zestaw do długotrwałego żywienia enteralnego do żołądka, zakładany przezskórnie metodą endoskopową. Wykonany z poliuretanu. 
-Produkt przeznaczony dla dzieci, osób dorosłych i Ośrodka Żywienia Klinicznego. 
-Wycena dokonana na podstawie ostatniej ceny przetargowej. 
-Ilość określona na podstawie rocznego zużycia oddziału.   </t>
  </si>
  <si>
    <r>
      <rPr>
        <sz val="12"/>
        <color indexed="8"/>
        <rFont val="Times New Roman"/>
        <family val="1"/>
      </rPr>
      <t>Zestaw do podawania diet dojelitowych uniwersalny do opakowań typu EasyBag, Pack, butelka przez pompę Amika długości 200 cm z wymienną końcówką, komorą kroplową, zamykanym kranikiem do podawania leków, łącznikiem do zgłębników typu</t>
    </r>
    <r>
      <rPr>
        <sz val="12"/>
        <color indexed="14"/>
        <rFont val="Times New Roman"/>
        <family val="1"/>
      </rPr>
      <t xml:space="preserve"> </t>
    </r>
    <r>
      <rPr>
        <sz val="12"/>
        <color indexed="8"/>
        <rFont val="Times New Roman"/>
        <family val="1"/>
      </rPr>
      <t>EN- lock</t>
    </r>
  </si>
  <si>
    <r>
      <rPr>
        <sz val="12"/>
        <color indexed="8"/>
        <rFont val="Times New Roman"/>
        <family val="1"/>
      </rPr>
      <t>-Zestaw do podawania diet dojelitowych uniwersalny do opakowań typu EasyBag, Pack, z łącznikiem do zgłębników typu</t>
    </r>
    <r>
      <rPr>
        <sz val="12"/>
        <color indexed="14"/>
        <rFont val="Times New Roman"/>
        <family val="1"/>
      </rPr>
      <t xml:space="preserve"> </t>
    </r>
    <r>
      <rPr>
        <sz val="12"/>
        <color indexed="8"/>
        <rFont val="Times New Roman"/>
        <family val="1"/>
      </rPr>
      <t xml:space="preserve">EN- lock. 
-Produkt przeznaczony dla dzieci, osób dorosłych i Ośrodka Żywienia Klinicznego. 
-Wycena dokonana na podstawie ostatniej ceny przetargowej. 
-Ilość określona na podstawie rocznego zużycia oddziału.   </t>
    </r>
  </si>
  <si>
    <t>Adapter umożliwiający pobranie diety z worka typu EasyBag strzykawką typu ENFit</t>
  </si>
  <si>
    <t>Zestaw do podawania diet dojelitowych w opakowaniach typu Pack i EasyBag przez pompę Amika z wymienną końcówką, długości 200 cm z komorą kroplową, zamykanym kranikiem do podawania leków, łącznikiem do zgłębników typu EN- lock</t>
  </si>
  <si>
    <t xml:space="preserve">-Zestaw do podawania diet dojelitowych w opakowaniach typu Pack i EasyBag przez pompę Amika z łącznikiem do zgłębników typu EN- lock. 
-Produkt przeznaczony dla dzieci, osób dorosłych i Ośrodka Żywienia Klinicznego. 
-Wycena dokonana na podstawie ostatniej ceny przetargowej. 
-Ilość określona na podstawie rocznego zużycia oddziału.   </t>
  </si>
  <si>
    <t>Zadanie 8</t>
  </si>
  <si>
    <t>3-komorowy worek, zawierający 22g aminokwasów, glukozę oraz emulsję tłuszczową w postaci oleju z oliwek i oleju sojowego</t>
  </si>
  <si>
    <t>-3-komorowy worek, zawierający 22g aminokwasów w 1000ml.
-Produkt jest wskazany do żywienia pozajelitowego osób dorosłych oraz dzieci w wieku powyżej 2 lat.
-Produkt przeznaczony dla:Pracowni żywienia pozajelitowego, oddziałów pediatrycznych;oddziałów dla dorosłych i Ośrodka Żywienia Klinicznego.  
- Wycena dokonana na podstawie ostatniej ceny przetargowej. 
-Ilość określona na podstawie rocznego zużycia oddziału.</t>
  </si>
  <si>
    <t>3-komorowym worek, zawierający 33g aminokwasów, glukozę oraz emulsję tłuszczową w postaci oleju z oliwek i oleju sojowego</t>
  </si>
  <si>
    <t>3-komorowym worek, zawierający 44g aminokwasów, glukozę oraz emulsję tłuszczową w postaci oleju z oliwek i oleju sojowego</t>
  </si>
  <si>
    <t xml:space="preserve">Roztwór aminokwasów z dodatkiem glukozy oraz emulsji tłuszczowej zawierającej 20% LCT i 80% oliwy z oliwek, węglowodany i elektrolity w systemie worków trzykomorowych do pełnego żywienia pozajelitowego drogą żył obwodowych i centralnych, o zawartości azotu 4g, energii całkowitej 700 kcal, osmolarności 760 mOsm/l </t>
  </si>
  <si>
    <t>-Roztwór aminokwasów z dodatkiem glukozy oraz emulsji tłuszczowej do pełnego żywienia pozajelitowego drogą żył obwodowych i centralnych, o zawartości azotu 25,3g/1000ml, energii całkowitej 700kcal/1000ml, osmolarności 760 mOsm/l. Produkt jest wskazany do żywienia pozajelitowego osób dorosłych oraz dzieci w wieku powyżej 2 lat.
-Produkt przeznaczony dla:Pracowni żywienia pozajelitowego, oddziałów pediatrycznych;oddziałów dla dorosłych i Ośrodka Żywienia Klinicznego.   
-Wycena dokonana na podstawie ostatniej ceny przetargowej. 
-Ilość określona na podstawie rocznego zużycia oddziału.</t>
  </si>
  <si>
    <t xml:space="preserve">Roztwór aminokwasów z dodatkiem glukozy oraz emulsji tłuszczowej zawierającej 20% LCT i 80% oliwy z oliwek, węglowodany i elektrolity w systemie worków trzykomorowych do pełnego żywienia pozajelitowego drogą żył obwodowych i centralnych, o zawartości azotu 6g, energii całkowitej 1050 kcal, osmolarności 760 mOsm/l </t>
  </si>
  <si>
    <t>Roztwór aminokwasów z dodatkiem glukozy oraz emulsji tłuszczowej zawierającej 20% LCT i 80% oliwy z oliwek, węglowodany i elektrolity w systemie worków trzykomorowych do pełnego żywienia pozajelitowego drogą żył obwodowych i centralnych, o zawartości azotu 8g, energii całkowitej 1400 kcal, osmolarności 760 mOsm/l</t>
  </si>
  <si>
    <t>Worek trzykomorowy do żywienia pozajelitowego drogą żył centralnych zawierający roztwór aminokwasów, 20% emulsję tłuszczową LTC, 80% oliwy z oliwek, węglowodany i elektrolity. Zawartość azotu 7 g ,energia całkowita 1140 kcal, osmolarność 1360 mOsm/l</t>
  </si>
  <si>
    <t>-Worek trzykomorowy do żywienia pozajelitowego drogą żył centralnych. Zawartość azotu 7g/1000ml ,energia całkowita 1140kcal/1000ml, osmolarność 1360 mOsm/l. Wskazany do żywienia pozajelitowego osób dorosłych oraz dzieci w wieku powyżej 2 lat. 
-Produkt przeznaczony dla:Pracowni żywienia pozajelitowego, oddziałów pediatrycznych;oddziałów dla dorosłych i Ośrodka Żywienia Klinicznego.  
-Wycena dokonana na podstawie ostatniej ceny przetargowej. 
-Ilość określona na podstawie rocznego zużycia oddziału.</t>
  </si>
  <si>
    <t>Worek trzykomorowy do żywienia pozajelitowego drogą żył centralnych zawierający roztwór aminokwasów, 20% emulsję tłuszczową LTC, 80% oliwy z oliwek, węglowodany i elektrolity. Zawartość azotu 10,5 g, energia całkowita 1710 kcal, osmolarność 1360 mOsm/l</t>
  </si>
  <si>
    <t>Worek trzykomorowy do żywienia pozajelitowego drogą żył centralnych zawierający roztwór aminokwasów, 20% emulsję tłuszczową LTC, 80% oliwy z oliwek, węglowodany i elektrolity. Zawartość azotu 14 g, energia całkowita 2270 kcal., osmolarność 1360 mOsm/l</t>
  </si>
  <si>
    <t>Worek trzykomorowy do żywienia pozajelitowego drogą żył centralnych zawierający roztwór aminokwasów, 20% emulsję tłuszczową LTC, 80% oliwy z oliwek, węglowodany i elektrolity. Zawartość azotu 9 g, energia całkowita 1070 kcal, osmolarność 1310 mOsm/l</t>
  </si>
  <si>
    <t>-Worek trzykomorowy do żywienia pozajelitowego drogą żył centralnych. Zawartość azotu 9g/1000ml, energia całkowita 1070kcal/1000ml, osmolarność 1310 mOsm/l. Wskazany do żywienia pozajelitowego osób dorosłych oraz dzieci w wieku powyżej 2 lat.
-Produkt przeznaczony dla:Pracowni żywienia pozajelitowego, oddziałów pediatrycznych;oddziałów dla dorosłych i Ośrodka Żywienia Klinicznego.   
-Wycena dokonana na podstawie ostatniej ceny przetargowej. 
-Ilość określona na podstawie rocznego zużycia oddziału.</t>
  </si>
  <si>
    <t xml:space="preserve">Worek trzykomorowy do żywienia pozajelitowego drogą żył centralnych zawierający roztwór aminokwasów, 20% emulsję tłuszczową LTC, 80% oliwy z oliwek, węglowodany i elektrolity. Zawartość azotu 13,5 g, energia całkowita 1600 kcal., osmolarność 1310 mOsm/l </t>
  </si>
  <si>
    <t xml:space="preserve">Worek trzykomorowy do żywienia pozajelitowego drogą żył centralnych zawierający roztwór aminokwasów, 20% emulsję tłuszczową LTC, 80% oliwy z oliwek, węglowodany, bez elektrolitów. Zawartość azotu 13,5 g, energia niebiałkowa 
1260 kcal </t>
  </si>
  <si>
    <t>-Worek trzykomorowy do żywienia pozajelitowego drogą żył centralnych, bez elektrolitów. Zawartość azotu 13,5 g, energia niebiałkowa 1260 kcal. 
-Produkt jest wskazany do żywienia pozajelitowego osób dorosłych oraz dzieci w wieku powyżej 2 lat. 
-Wycena dokonana na podstawie ostatniej ceny przetargowej. 
-Ilość określona na podstawie rocznego zużycia oddziału.</t>
  </si>
  <si>
    <t xml:space="preserve">Roztwór do infuzji w 2-komorowym worku, jedna komora zawiera roztwór aminokwasów z elektrolitami, druga- roztwór glukozy z wapniem, zawartość aminokwasów 28 g </t>
  </si>
  <si>
    <t>8x1000 ml</t>
  </si>
  <si>
    <t>-Roztwór do infuzji w 2-komorowym worku, jedna komora zawiera roztwór aminokwasów z elektrolitami, druga- roztwór glukozy z wapniem, zawartość aminokwasów 28g/1000ml.Produkt jest wskazany do żywienia pozajelitowego osób dorosłych. 
-Produkt przeznaczony dla:Pracowni żywienia pozajelitowego, oddziałów dla dorosłych i Ośrodka Żywienia Klinicznego.  
-Wycena dokonana na podstawie ostatniej ceny przetargowej. 
-Ilość określona na podstawie rocznego zużycia oddziału.</t>
  </si>
  <si>
    <t xml:space="preserve">Roztwór do infuzji w 2-komorowym worku, jedna komora zawiera roztwór aminokwasów z elektrolitami, druga- roztwór glukozy z wapniem, zawartość aminokwasów 41 g </t>
  </si>
  <si>
    <t>6x1500 ml</t>
  </si>
  <si>
    <t xml:space="preserve">Roztwór do infuzji w 2-komorowym worku, jedna komora zawiera roztwór aminokwasów z elektrolitami, druga- roztwór glukozy z wapniem, zawartość aminokwasów 75 g </t>
  </si>
  <si>
    <t>-Roztwór do infuzji w 2-komorowym worku, jedna komora zawiera roztwór aminokwasów z elektrolitami, druga- roztwór glukozy z wapniem. Wskazany do żywienia pozajelitowego osób dorosłych.
-Produkt przeznaczony dla:Pracowni żywienia pozajelitowego, oddziałów pediatrycznych;oddziałów dla dorosłych i Ośrodka Żywienia Klinicznego.   
-Wycena dokonana na podstawie ostatniej ceny przetargowej. 
-Ilość określona na podstawie rocznego zużycia oddziału.</t>
  </si>
  <si>
    <t>Worek trzykomorowy do żywienia pozajelitowego drogą żył centralnych zawierający roztwór aminokwasów, 17,5% emulsję tłuszczową, w tym 20% LTC i 80% oliwy z oliwek, węglowodany oraz elektrolity. Zawartość azotu 7,8 g, energia całkowita 620 kcal, osmolarność 1270 mOsm/l</t>
  </si>
  <si>
    <t>10x650 ml</t>
  </si>
  <si>
    <t>-Worek trzykomorowy do żywienia pozajelitowego drogą żył centralnych. Zawartość azotu 12,0g/1000ml, energia całkowita 950kcal/1000ml, osmolarność 1270 mOsm/l. Wskazany do żywienia pozajelitowego osób dorosłych oraz dzieci w wieku powyżej 2 lat. 
-Produkt przeznaczony dla: Pracowni żywienia pozajelitowego, oddziałów pediatrycznych;oddziałów dla dorosłych i Ośrodka Żywienia Klinicznego.  
-Wycena dokonana na podstawie ostatniej ceny przetargowej. 
-Ilość określona na podstawie rocznego zużycia oddziału.</t>
  </si>
  <si>
    <t>Worek trzykomorowy do żywienia pozajelitowego drogą żył centralnych zawierający roztwór aminokwasów, 17,5% emulsję tłuszczową, w tym 20% LTC i 80% oliwy z oliwek, węglowodany oraz elektrolity. Zawartość azotu 12,0 g, energia całkowita 950 kcal, osmolarność 1270 mOsm/l</t>
  </si>
  <si>
    <t>Worek trzykomorowy do żywienia pozajelitowego drogą żył centralnych zawierający roztwór aminokwasów, 17,5% emulsję tłuszczową, w tym 20% LTC i 80% oliwy z oliwek, węglowodany oraz elektrolity. Zawartość azotu 18,0 g, energia całkowita 1420 kcal, osmolarność 1270 mOsm/l</t>
  </si>
  <si>
    <t>Emulsja do żywienia przeznaczona dla dzieci przedwcześnie urodzonych w postaci worka trójkomorowego, gdzie poszczególne komory zawierają: 50% glukozy, pediatryczny roztwór aminokwasów z elektrolitami 5,9%, emulsję tłuszczową 12,5%.</t>
  </si>
  <si>
    <t>10x300ml</t>
  </si>
  <si>
    <t>-Emulsja do żywienia przeznaczona dla dzieci urodzonych w terminie i dzieci do 2 lat, w postaci worka trójkomorowego. 
-Produkt przeznaczony dla:Pracowni żywienia pozajelitowego, oddziałów pediatrycznych.
-Wycena dokonana na podstawie ostatniej ceny przetargowej. 
-Ilość określona na podstawie rocznego zużycia oddziału.</t>
  </si>
  <si>
    <t xml:space="preserve">Emulsja do żywienia przeznaczona dla dzieci urodzonych w terminie i dzieci do 2 lat, w postaci worka trójkomorowego, gdzie poszczególne komory zawierają: 50% glukozy, pediatryczny roztwór aminokwasów z elektrolitami 5,9%, emulsję tłuszczową 12,5%. </t>
  </si>
  <si>
    <t>6x500ml</t>
  </si>
  <si>
    <t>Emulsja do infuzji w 3-komorowym worku zawierającym 34 g aminokwasów, 77g glukozy, oraz emulsję tłuszczową w postaci oczyszczonego oleju z oliwek, oczyszczonego oleju sojowego, oleju rybnego bogatego w kwasy omega-3 oraz trójglicerydów średniołańcuchowych. O zawartości azotu 5,6g, energii całkowitej 751 kcal, w tym energii niebiałkowej 614 kcal, osmolarności 850 mOsm/l. Do pełnego żywienia pozajelitowego drogą żył obwodowych lub centralnych.</t>
  </si>
  <si>
    <t>4x1085 ml</t>
  </si>
  <si>
    <t>Emulsja do infuzji w 3-komorowym worku zawierającym 55 g aminokwasów, 138 g glukozy, oraz emulsję tłuszczową w postaci oczyszczonego oleju z oliwek, oczyszczonego oleju sojowego, oleju rybnego bogatego w kwasy omega-3 oraz trójglicerydów średniołańcuchowych. O zawartości azotu 9,1g, energii całkowitej 1184 kcal, w tym energii niebiałkowej 964 kcal, osmolarności 1440 mOsm/l. Do pełnego żywienia pozajelitowego drogą żył centralnych.</t>
  </si>
  <si>
    <t>Emulsja do infuzji w 3-komorowym worku zawierającym 73 g aminokwasów, 182 g glukozy, oraz emulsję tłuszczową w postaci oczyszczonego oleju z oliwek, oczyszczonego oleju sojowego, oleju rybnego bogatego w kwasy omega-3 oraz trójglicerydów średniołańcuchowych. O zawartości azotu 12g, energii całkowitej 1567 kcal, w tym energii niebiałkowej 1276 kcal, osmolarności 1440 mOsm/l. Do pełnego żywienia pozajelitowego drogą żył centralnych.</t>
  </si>
  <si>
    <t>4x1435 ml</t>
  </si>
  <si>
    <t>Zatyczka zabezpieczająca port do wstrzyknięć przed niekontrolowaną suplementacją, kompatybilna do worków powyżej</t>
  </si>
  <si>
    <t>-Zatyczka zabezpieczająca port przeznaczony do dostrzykiwania przed nieautoryzowanymi manipulacjami. 
-Produkt przeznaczony dla pracowni żywienia pozajelitowego. 
-Wycena dokonana na podstawie ostatniej ceny przetargowej. 
-Ilość określona na podstawie rocznego zużycia oddziału.</t>
  </si>
  <si>
    <t>Zadanie 9</t>
  </si>
  <si>
    <t xml:space="preserve">Roztwór L-aminokwasów (125g/l) z elektrolitami </t>
  </si>
  <si>
    <t>10x500 ml</t>
  </si>
  <si>
    <t>-Lek jest składnikiem żywienia pozajelitowego, zapewniający podaż składników niezbędnych do syntezy białka, przeznaczony dla dzieci i dorosłych. -Produkt przeznaczony dla:Pracowni żywienia pozajelitowego, oddziałów pediatrycznych;oddziałów dla dorosłych i Ośrodka Żywienia Klinicznego.   
-Wycena dokonana na podstawie ostatniej ceny przetargowej. 
-Ilość określona na podstawie rocznego zużycia oddziału.</t>
  </si>
  <si>
    <t xml:space="preserve">Roztwór L-aminokwasów (100g/l) z elektrolitami </t>
  </si>
  <si>
    <t>-Lek jest składnikiem żywienia pozajelitowego, zapewniający podaż składników niezbędnych do syntezy białka;przeznaczony dla dzieci i dorosłych. 
-Produkt przeznaczony dla:Pracowni żywienia pozajelitowego, oddziałów pediatrycznych;oddziałów dla dorosłych i Ośrodka Żywienia Klinicznego.   
-Wycena dokonana na podstawie ostatniej ceny przetargowej. 
-Ilość określona na podstawie rocznego zużycia oddziału.</t>
  </si>
  <si>
    <t>Roztwór L-aminokwasów bez węglowodanów i elektrolitów, zawartość azotu 8,6g/l</t>
  </si>
  <si>
    <t>-Lek jest stosowany jako składnik żywienia pozajelitowego, zapewniający podaż składników niezbędnych do syntezy białka; przeznaczony dorosłych.
-Produkt przeznaczony dla:Pracowni żywienia pozajelitowego, oddziałów dla dorosłych i Ośrodka Żywienia Klinicznego.    
-Wycena dokonana na podstawie ostatniej ceny przetargowej. 
Ilość określona na podstawie rocznego zużycia oddziału.</t>
  </si>
  <si>
    <t xml:space="preserve">20% emulsja tłuszczowa zawierająca oliwę z oliwek i olej sojowy </t>
  </si>
  <si>
    <t>10x100ml</t>
  </si>
  <si>
    <t>20x250 ml</t>
  </si>
  <si>
    <t>-20% emulsja tłuszczowa stosowana jako źródło tłuszczów w żywieniu pozajelitowym, przeznaczony dla dzieci i dorosłych. 
-Produkt przeznaczony dla:Pracowni żywienia pozajelitowego, oddziałów pediatrycznych;oddziałów dla dorosłych i Ośrodka Żywienia Klinicznego.   
-Wycena dokonana na podstawie ostatniej ceny przetargowej. 
-Ilość określona na podstawie rocznego zużycia oddziału.</t>
  </si>
  <si>
    <t>10x500ml</t>
  </si>
  <si>
    <t>Witaminy rozpuszczalne w tłuszczach i w wodzie, w jednej fiolce.</t>
  </si>
  <si>
    <t>10x10ml</t>
  </si>
  <si>
    <t>fiolka</t>
  </si>
  <si>
    <t>-Witaminy rozpuszczalne w tłuszczach i w wodzie, dostarczanie witamin pacjentom żywionym pozajelitowo, przeznaczony dla dzieci powyżej 11 roku życia i dorosłych. 
-Produkt przeznaczony dla: Pracowni żywienia pozajelitowego, oddziałów pediatrycznych;oddziałów dla dorosłych i Ośrodka Żywienia Klinicznego.  
-Wycena dokonana na podstawie ostatniej ceny przetargowej. 
-Ilość określona na podstawie rocznego zużycia oddziału.</t>
  </si>
  <si>
    <t>Koncentrat do sporządzania roztworu do infuzji zawierający pierwiastki śladowe dla pacjentów żywionych pozajelitowo. W 1 ampułce 10ml jest 10mg Zn, 0,3mg Cu, 55mcg Mn, 0,95mg F, 0,13mg I, 70mcg Se, 20mcg Mo, 10mcg Cr, 1mg Fe.</t>
  </si>
  <si>
    <t>10x10 ml</t>
  </si>
  <si>
    <t>ampułka</t>
  </si>
  <si>
    <t>-Koncentrat do sporządzania roztworu do infuzji zawierający pierwiastki śladowe dla pacjentów żywionych pozajelitowo, wskazany dla dorosłych.
-Produkt przeznaczony dla: Pracowni żywienia pozajelitowego, oddziałów pediatrycznych;oddziałów dla dorosłych i Ośrodka Żywienia Klinicznego.   
-Wycena dokonana na podstawie ostatniej ceny przetargowej. 
-Ilość określona na podstawie rocznego zużycia oddziału.</t>
  </si>
  <si>
    <t>Koncentrat do sporządzania roztworu do infuzji zawierający pierwiastki śladowe dla wcześniaków, noworodków, niemowląt i dzieci żywionych pozajelitowo. W 1 ampułce 10ml jest 1000µg Zn, 200µg Cu, 5µg Mn, 10µg I, 20µg Se</t>
  </si>
  <si>
    <t>-Koncentrat do sporządzania roztworu do infuzji zawierający pierwiastki śladowe dla wcześniaków, noworodków, niemowląt i dzieci żywionych pozajelitowo.
-Produkt przeznaczony dla:Pracowni żywienia pozajelitowego, oddziałów pediatrycznych,  
-Wycena dokonana na podstawie ostatniej ceny przetargowej. 
-Ilość określona na podstawie rocznego zużycia oddziału.</t>
  </si>
  <si>
    <t>10% roztwór aminokwasów zawierajacy taurynę 0,06g/100ml, przeznaczony do żywienia pozajelitowego dzieci, niemowląt i noworodków.</t>
  </si>
  <si>
    <t>Zadanie 10</t>
  </si>
  <si>
    <t xml:space="preserve">2-komorowy worek zawierający w 1000 ml : aminokwasy (48g), azot 6,8 g/l, węglowodany (150g), fosforany i elektrolity do stosowania drogą żył centralnych. </t>
  </si>
  <si>
    <t>5x2000 ml</t>
  </si>
  <si>
    <t>-Produkt dostarcza aminokwasów, glukozy, elektrolitów i płynów podczas żywienia pozajelitowego pacjentów. Wskazany dla dorosłych i dzieci powyżej 2 roku życia.
-Produkt przeznaczony dla:Pracowni żywienia pozajelitowego, oddziałów pediatrycznych;oddziałów dla dorosłych i Ośrodka Żywienia Klinicznego.   
-Wycena dokonana na podstawie ostatniej ceny przetargowej. 
-Ilość określona na podstawie rocznego zużycia oddziału.</t>
  </si>
  <si>
    <t>5x1000 ml</t>
  </si>
  <si>
    <t xml:space="preserve">2-komorowy worek zawierający w 1000 ml : aminokwasy (40g), azot 5,7 g/l, węglowodany 
(80g), fosforany i elektrolity do stosowania drogą żył obwodowych. </t>
  </si>
  <si>
    <t>-Produkt dostarcza energii, aminokwasów, elektrolitów i płynów podczas
żywienia pozajelitowego. Wskazany dla dorosłych i dzieci powyżej 3 roku życia. 
-Produkt przeznaczony dla:Pracowni żywienia pozajelitowego, oddziałów pediatrycznych;oddziałów dla dorosłych i Ośrodka Żywienia Klinicznego.  
-Wycena dokonana na podstawie ostatniej ceny przetargowej. 
-Ilość określona na podstawie rocznego zużycia oddziału.</t>
  </si>
  <si>
    <t xml:space="preserve">3-komorowy worek zawierający aminokwasy, emulsje tłuszczowe MCT 50%, LCT 40% i triglicerydy kwasów Ω3 (nie mniej niż 5g) oraz glukozę (nie więcej niż 150g) z fosforanami, elektrolitami i cynkiem do stosowania drogą żył centralnych  </t>
  </si>
  <si>
    <t>5x1250 ml</t>
  </si>
  <si>
    <t xml:space="preserve">-Produkt dostarcza energii, niezbędnych kwasów tłuszczowych, w tym kwasów omega-3 i omega-6,
aminokwasów, elektrolitów i płynów w ramach żywienia pozajelitowego; wskazany u osób dorosłych. 
-Produkt przeznaczony dla:Pracowni żywienia pozajelitowego, oddziałów dla dorosłych i Ośrodka Żywienia Klinicznego.  
-Wycena dokonana na podstawie ostatniej ceny przetargowej. 
-Ilość określona na podstawie rocznego zużycia oddziału.   </t>
  </si>
  <si>
    <t xml:space="preserve">3-komorowy worek zawierający aminokwasy, emulsje tłuszczowe MCT 50%, LCT 40% i triglicerydy kwasów Ω3 (nie mniej niż 5g) oraz glukozę (nie więcej niż 180g) z fosforanami, elektrolitami i cynkiem do stosowania drogą żył centralnych  
</t>
  </si>
  <si>
    <t xml:space="preserve">-Emulsja do infuzji zawierająca 56g aminokwasów w 1000ml, 40g tłuszczów w 1000ml, 144g węglowodanów w 1000ml. Produkt stosowany w żywieniu pozajelitowym drogą żył centralnych, przeznaczony dla osób dorosłych.
-Produkt przeznaczony dla:Pracowni żywienia pozajelitowego, oddziałów dla dorosłych i Ośrodka Żywienia Klinicznego.   
-Wycena dokonana na podstawie ostatniej ceny przetargowej. 
-Ilość określona na podstawie rocznego zużycia oddziału. </t>
  </si>
  <si>
    <t xml:space="preserve">3-komorowy worek zawierający aminokwasy, emulsje tłuszczowe MCT 50 %, LCT 40% i 10% oleju rybiego (ze zwiększoną zawartością kwasów Ω3) oraz glukozę, elektrolity z fosforanami i cynk do stosowania drogą żył centralnych
</t>
  </si>
  <si>
    <t>5x1875 ml</t>
  </si>
  <si>
    <t xml:space="preserve">3-komorowy worek zawierający aminokwasy, emulsje tłuszczowe MCT 50%, LCT 40% i triglicerydy kwasów Ω3 (nie mniej niż 5g) oraz glukozę (nie więcej niż 90g) z fosforanami, elektrolitami i cynkiem do stosowania drogą żył centralnych  
</t>
  </si>
  <si>
    <t>5x625 ml</t>
  </si>
  <si>
    <t>3-komorowy worek przeznaczony do infuzji drogą obwodową, zawierający aminokwasy, emulsję tłuszczowe MCT 50%, LCT 40% i triglicerydy kwasów Ω3 (nie mniej niż 5g) oraz glukozę (nie więcej niż 80g) z fosforanami, elektrolitami i cynkiem. Osmolarność 840mOsm/l.</t>
  </si>
  <si>
    <t xml:space="preserve">-Emulsja do infuzji zawierająca 32g aminokwasów w 1000ml, 40g tłuszczów w 1000ml, 64g węglowodanów w 1000ml. 
-Produkt stosowany w żywieniu pozajelitowym drogą żył centralnych lub obwodowych, przeznaczony dla osób dorosłych. 
-Wycena dokonana na podstawie ostatniej ceny przetargowej. 
-Ilość określona na podstawie rocznego zużycia oddziału.   </t>
  </si>
  <si>
    <t xml:space="preserve">3-komorowy worek przeznaczony do infuzji drogą obwodową, zawierający aminokwasy, emulsję tłuszczowe MCT 50%, LCT 40% i triglicerydy kwasów Ω3 (nie mniej niż 7,5g) oraz glukozę (nie więcej niż 120g) z fosforanami, elektrolitami i cynkiem. Osmolarność 840mOsm/l. 
</t>
  </si>
  <si>
    <r>
      <rPr>
        <sz val="12"/>
        <color indexed="8"/>
        <rFont val="Times New Roman"/>
        <family val="1"/>
      </rPr>
      <t xml:space="preserve">3-komorowy worek przeznaczony do infuzji drogą </t>
    </r>
    <r>
      <rPr>
        <b/>
        <sz val="12"/>
        <color indexed="8"/>
        <rFont val="Times New Roman"/>
        <family val="1"/>
      </rPr>
      <t>centralną</t>
    </r>
    <r>
      <rPr>
        <sz val="12"/>
        <color indexed="8"/>
        <rFont val="Times New Roman"/>
        <family val="1"/>
      </rPr>
      <t xml:space="preserve"> pozbawiony elektrolitów. Zawiera aminokwasy, emulsję tłuszczowe MCT 50%, LCT 40% i triglicerydy kwasów Ω3 (nie mniej niż 2,5g) oraz glukozę (nie więcej niż 90g). Całkowita kaloryczność 740kcal, osmolarność 1330mOsm/l.</t>
    </r>
  </si>
  <si>
    <t xml:space="preserve">-Emulsja do infuzji bez elektrolitów zawierająca 56g aminokwasów w 1000ml, 40g tłuszczów w 1000ml, 144g węglowodanów w 1000ml. Produkt stosowany w żywieniu pozajelitowym drogą żył centralnych, przeznaczony dla osób dorosłych.
-Produkt przeznaczony dla:Pracowni żywienia pozajelitowego, oddziałów pediatrycznych;oddziałów dla dorosłych i Ośrodka Żywienia Klinicznego.   
-Wycena dokonana na podstawie ostatniej ceny przetargowej. 
-Ilość określona na podstawie rocznego zużycia oddziału.   </t>
  </si>
  <si>
    <r>
      <rPr>
        <sz val="12"/>
        <color indexed="8"/>
        <rFont val="Times New Roman"/>
        <family val="1"/>
      </rPr>
      <t xml:space="preserve">3-komorowy worek przeznaczony do infuzji drogą </t>
    </r>
    <r>
      <rPr>
        <b/>
        <sz val="12"/>
        <color indexed="8"/>
        <rFont val="Times New Roman"/>
        <family val="1"/>
      </rPr>
      <t>centralną</t>
    </r>
    <r>
      <rPr>
        <sz val="12"/>
        <color indexed="8"/>
        <rFont val="Times New Roman"/>
        <family val="1"/>
      </rPr>
      <t xml:space="preserve"> pozbawiony elektrolitów. Zawiera aminokwasy, emulsję tłuszczowe MCT 50%, LCT 40% i triglicerydy kwasów Ω3 (nie mniej niż 5,0g) oraz glukozę (nie więcej niż 180g). Całkowita kaloryczność 1475kcal, osmolarność 1330mOsm/l.</t>
    </r>
  </si>
  <si>
    <t>Witaminy rozpuszczalne w tłuszczach i w wodzie, w jednej fiolce. Minimalne zawartości witamin w jednej porcji: tiaminy 6mg, kwasu foliowego 600μg, pirydoksyny 6mg, kwasu askorbowego 200mg i wit K1 150μg</t>
  </si>
  <si>
    <t xml:space="preserve">10x5ml </t>
  </si>
  <si>
    <t xml:space="preserve">-Produkt uzupełnia niedobory witamin w żywieniu pozajelitowym. Przeznaczony dla osób dorosłych i dzieci powyżej 11 lat.
-Produkt przeznaczony dla:Pracowni żywienia pozajelitowego, oddziałów pediatrycznych;oddziałów dla dorosłych i Ośrodka Żywienia Klinicznego.   
-Wycena dokonana na podstawie ostatniej ceny przetargowej. 
-Ilość określona na podstawie rocznego zużycia oddziału.    </t>
  </si>
  <si>
    <t>Dieta przemysłowa standardowa 1 kcal/1ml, stosunek energii 15:30:55 (białko: tłuszcz: węglowodany) zawiera emulsje MCT, LCT i kwasy ω-3</t>
  </si>
  <si>
    <t xml:space="preserve">-Zbilansowany kalorycznie, pełnowartościowy środek odżywczy podawany w terapii niedożywienia. Preparat może być stosowany doustnie jako napój uzupełniający dietę lub podawany przez zgłębnik. Wskazany dla osób dorosłych i dzieci powyżej 4 roku życia.
-Produkt przeznaczony dla: oddziałów pediatrycznych; oddziałów dla dorosłych i Ośrodka Żywienia Klinicznego.   
-Wycena dokonana na podstawie ostatniej ceny przetargowej. 
-Ilość określona na podstawie rocznego zużycia oddziału.    
</t>
  </si>
  <si>
    <t>Dieta przemysłowa standardowa z błonnikiem 1kcal/1ml, stosunek energii 15:29:53:3 (białko: tłuszcz: węglowodany: błonnik), zawiera emulsję tłuszczową MCT/LCT i kwasy ω-3 oraz mieszaninę rozpuszczalnego i nierozpuszczalnego błonnika (60% /40%)</t>
  </si>
  <si>
    <t xml:space="preserve">-Zbilansowany kalorycznie, pełnowartościowy środek odżywczy, bogaty w błonnik podawany w terapii niedożywienia. Może być stosowany doustnie jako napój uzupełniający dietę lub podawany przez zgłębnik. Wskazany przeznaczony jest dla osób dorosłych i dzieci powyżej 4 roku życia.
-Produkt przeznaczony dla: oddziałów pediatrycznych, oddziałów dla dorosłych i Ośrodka Żywienia Klinicznego.   
-Wycena dokonana na podstawie ostatniej ceny przetargowej. 
-Ilość określona na podstawie rocznego zużycia oddziału.    </t>
  </si>
  <si>
    <t>Dieta wysokoenergetyczna 1,5kcal/1ml, wysokobiałkowa - zawartość w 100 ml białka 7,5g, węglowodanów 18,8g, tłuszczu 5,0g, w tym kwasy tłuszczowe MCT 50% i kwasy ω-3 15,3% (EPA/DHA 0,21g/100ml). Energia z białka 20%, z tłuszczów 30%, z weglowodanów 50%. Osmolarność 345 mOsm/l. Smak neutralny. Opakowanie typu worek z dodatkowym zabezpieczeniem otwarcia i bardzo widoczną skalą. Do podania przez zgłębnik lub doustnie .</t>
  </si>
  <si>
    <t xml:space="preserve">-Wysokokaloryczny, pełnowartościowy środek odżywczy do stosowania w terapii niedożywienia.
Może być stosowany doustnie jako napój uzupełniający dietę lub podawany przez zgłębnik.  
Wskazany jest dla osób dorosłych i dzieci powyżej 4 roku życia. 
-Produkt przeznaczony dla: oddziałów pediatrycznych, oddziałów dla dorosłych i Ośrodka Żywienia Klinicznego.  
-Wycena dokonana na podstawie ostatniej ceny przetargowej. 
-Ilość określona na podstawie rocznego zużycia oddziału.    </t>
  </si>
  <si>
    <t>Dieta przemysłowa 100 ml zawiera: 5,8g tłuszczu (w tym MCT 2,9g), 15,5g węglowodanów, 4g białka, 560mg błonnika. Wartość energetyczna 556 kJ/100ml (132kcal/100ml). Osmolarność 395 mOsm/l. Smak czekoladowy.</t>
  </si>
  <si>
    <t xml:space="preserve">-Środek odżywczy wysokokaloryczny, zawierający kompletny zestaw składników odżywczych, wzbogacony BCAA (aminokwasy rozgałęzione). Stosowany w szczególności u pacjentów z upośledzoną czynnością wątroby, chorobami wątroby. Wskazany jest dla osób dorosłych i dzieci powyżej 4 roku życia.
-Produkt przeznaczony dla: oddziałów pediatrycznych; oddziałów dla dorosłych i Ośrodka Żywienia Klinicznego.   
-Wycena dokonana na podstawie ostatniej ceny przetargowej. 
-Ilość określona na podstawie rocznego zużycia oddziału.    </t>
  </si>
  <si>
    <t>Dieta wysokokaloryczna i wysokobiałkowa, wzbogacona glutaminą i olejem rybim z dodatkiem błonnika. Zawiera 7% oleju rybiego ω 3 EPA + DHA: 0,07g/100ml, białko 6,7g/100ml, glutaminę 2,01g/100ml, kompozycja błonnika z fruktooligosacharydów (FOS, 27,4%), dekstryn z soi i pszenicy, niska zawartość tłuszczu, w tym MCT 42%; 1,6g/100ml, β-karoten (0,13 mg/100 ml).</t>
  </si>
  <si>
    <t xml:space="preserve">-Środek spożywczy wysokoenergetyczny, bogatobiałkowy. Stosowany u pacjentów z upośledzoną czynnością układu odpornościowego, stresem metabolicznym, podczas chorób wyniszczających i/lub zapalnych. Wskazany dla osób dorosłych i dzieci powyżej 4 roku życia.
-Produkt przeznaczony dla:Pracowni żywienia pozajelitowego, oddziałów pediatrycznych;oddziałów dla dorosłych i Ośrodka Żywienia Klinicznego.  
-Wycena dokonana na podstawie ostatniej ceny przetargowej. 
-Ilość określona na podstawie rocznego zużycia oddziału.    </t>
  </si>
  <si>
    <t>Przyrząd do przetoczeń płynów infuzyjnych z odpowietrznikiem zamykanym klapką, ostry kolec umożliwiający całkowite opróżnienie butelki, płynny, rolkowy regulator prędkości przepływu z miejscem na kolec komory kroplowej. Wyposażony w filtr 15µm. Komora kroplowa dwuczęściowa – część z kolcem wykonana ze sztywnego, przejrzystego materiału, oddzielona pierścieniem od części elastycznej. Dren długości min.150cm. Przyrząd bez zawartości ftalanów, logo lub nazwa producenta na wyrobie, opakowaniu jednostkowym i zbiorczym.</t>
  </si>
  <si>
    <r>
      <rPr>
        <sz val="12"/>
        <rFont val="Times New Roman"/>
        <family val="1"/>
      </rPr>
      <t>-Uniwersalne zestawy do infuzji dożylnych z odpowietrznikiem do infuzji grawitacyjnych i infuzji ciśnieniowych do stosowania z pompami infuzyjnymi. Wskazany</t>
    </r>
    <r>
      <rPr>
        <sz val="12"/>
        <color indexed="8"/>
        <rFont val="Times New Roman"/>
        <family val="1"/>
      </rPr>
      <t xml:space="preserve"> dla osób dorosłych i dzieci.
-Produkt przeznaczony dla: oddziałów pediatrycznych;oddziałów dla dorosłych i Ośrodka Żywienia Klinicznego.   
-Wycena dokonana na podstawie ostatniej ceny przetargowej. 
-Ilość określona na podstawie rocznego zużycia oddziału.    </t>
    </r>
  </si>
  <si>
    <t>Uniwersalny koreczek do zamykania końcówek męskiej i żeńskiej.</t>
  </si>
  <si>
    <r>
      <rPr>
        <sz val="12"/>
        <rFont val="Times New Roman"/>
        <family val="1"/>
      </rPr>
      <t>-Uniwersalny koreczek do zamykania końcówek męskiej i żeńskiej. 
-</t>
    </r>
    <r>
      <rPr>
        <sz val="12"/>
        <color indexed="8"/>
        <rFont val="Times New Roman"/>
        <family val="1"/>
      </rPr>
      <t xml:space="preserve">Produkt przeznaczony jest dla pracowni żywienia pozajelitowego i Ośrodka Żywienia Klinicznego. 
-Wycena dokonana na podstawie ostatniej ceny przetargowej. 
-Ilość określona na podstawie rocznego zużycia oddziału.    </t>
    </r>
  </si>
  <si>
    <t>Łącznik międzystrzykawkowy - system do transferu leku strzykawka – strzykawka.</t>
  </si>
  <si>
    <t xml:space="preserve">-Łącznik międzystrzykawkowy - system do transferu leku strzykawka – strzykawka. 
-Produkt przeznaczony jest dla pracowni żywienia pozajelitowego. 
-Wycena dokonana na podstawie ostatniej ceny przetargowej. 
-Ilość określona na podstawie rocznego zużycia oddziału.    </t>
  </si>
  <si>
    <t>Automatyczna dwudrożna zastawka do dostępu bezigłowego, do łączenia z różnymi elementami linii infuzyjnej, z możliwością podawania tłuszczy; prędkość przepływu: 21-45l/h w zależności od ciśnienia płynu, bez lateksu, połączenia Luer Slip i Luer Lock.</t>
  </si>
  <si>
    <t xml:space="preserve">-Automatyczna dwudrożna zastawka do dostępu bezigłowego, do łączenia z różnymi elementami linii infuzyjnej, z możliwością podawania tłuszczy. 
-Produkt przeznaczony jest dla pracowni żywienia pozajelitowego. 
-Wycena dokonana na podstawie ostatniej ceny przetargowej. 
-Ilość określona na podstawie rocznego zużycia oddziału.    </t>
  </si>
  <si>
    <t>Kapturek zabezpieczający port iniekcyjny worka żywieniowego przed niekontrolowaną suplementacją, kompatybilny do worków powyżej</t>
  </si>
  <si>
    <t>Zadanie 11</t>
  </si>
  <si>
    <t xml:space="preserve">Ilość </t>
  </si>
  <si>
    <t xml:space="preserve">Zagęszczacz do żywności oraz napojów w postaci proszku. Bezbarwny, pozbawiony zapachu oraz smaku, odporny na działanie amylazy, nie zawiera laktozy oraz glutenu. Do postępowania dietetycznego u osób z zaburzeniami połykania. </t>
  </si>
  <si>
    <t>175g*</t>
  </si>
  <si>
    <t xml:space="preserve">-Żywność specjalnego przeznaczenia medycznego przeznaczona do zagęszczania płynów, pokarmów u osób z dysfagią. Wskazana dla osób dorosłych i dzieci powyżej 3 roku życia. 
-Produkt przeznaczony dla: oddziałów pediatrycznych, oddziałów dla dorosłych i Ośrodka Żywienia Klinicznego.  
-Wycena dokonana na podstawie ostatniej ceny przetargowej. 
-Ilość określona na podstawie rocznego zużycia oddziału.  </t>
  </si>
  <si>
    <t>Dieta doustna uzupełniająca hiperkaloryczna 1,5kcal/1ml, o niskiej zawartości białka- od 3,8 do 4,2g/100ml, bezglutenowa, wolna od laktozy, nie zawiera tłuszczów.</t>
  </si>
  <si>
    <t>4x100-200ml</t>
  </si>
  <si>
    <t>4 butelki</t>
  </si>
  <si>
    <t xml:space="preserve">-Żywność specjalnego przeznaczenia medycznego do postępowania dietetycznego u osób niedożywionych lub zagrożonych niedożywieniem związanym z chorobą. Wskazana dla osób dorosłych i dzieci powyżej 3 roku życia. 
-Produkt przeznaczony dla: oddziałów pediatrycznych, oddziałów dla dorosłych i Ośrodka Żywienia Klinicznego.  
-Wycena dokonana na podstawie ostatniej ceny przetargowej. 
-Ilość określona na podstawie rocznego zużycia oddziału.  </t>
  </si>
  <si>
    <t xml:space="preserve"> </t>
  </si>
  <si>
    <t>Zadanie 12</t>
  </si>
  <si>
    <t>Dieta doustna w postaci napoju mlecznego, hiperkaloryczna, zawierająca w porcji min. 300kcal, o zawartości białka min. 11,0g, bez błonnika, bezglutenowa.</t>
  </si>
  <si>
    <t xml:space="preserve">-Żywność specjalnego przeznaczenia medycznego do postępowania dietetycznego u osób niedożywionych lub zagrożonych niedożywieniem związanym z chorobą, w szczególności ze zwiększonym zapotrzebowaniem na energię. Wskazana dla osób dorosłych i dzieci powyżej 3 roku życia.
-Produkt przeznaczony dla: oddziałów pediatrycznych, oddziałów dla dorosłych i Ośrodka Żywienia Klinicznego.   
-Wycena dokonana na podstawie ostatniej ceny przetargowej. 
-Ilość określona na podstawie rocznego zużycia oddziału.
</t>
  </si>
  <si>
    <t>Zadanie 13</t>
  </si>
  <si>
    <t xml:space="preserve">Dieta doustna wysokobiałkowa (min. zawartość 18g), nie zawiera glutenu, zawartość laktozy &lt;0,5g/100ml. Minimum 24% energii pochodzi z białka. </t>
  </si>
  <si>
    <t>-Żywność specjalnego przeznaczenia medycznego do postępowania dietetycznego u osób niedożywionych lub zagrożonych niedożywieniem związanym z chorobą, w tym ze zwiększonym zapotrzebowaniem na białko i energię. Wskazana dla osób dorosłych i dzieci powyżej 3 roku życia. 
-Produkt przeznaczony dla: oddziałów pediatrycznych, oddziałów dla dorosłych i Ośrodka Żywienia Klinicznego.  
-Wycena dokonana na podstawie ostatniej ceny przetargowej. 
-Ilość określona na podstawie rocznego zużycia oddziału.</t>
  </si>
  <si>
    <t xml:space="preserve">Doustna dieta hiperkaloryczna (min. 300kcal), wysokobłonnikowa (min. zawartość błonnika 2,0g), w postaci napoju mlecznego, bezglutenowa, laktoza ≤ 1g/100ml. </t>
  </si>
  <si>
    <t xml:space="preserve">-Żywność specjalnego przeznaczenia medycznego do postępowania dietetycznego u osób niedożywionych lub zagrożonych niedożywieniem
związanym z chorobą. Wskazana dla osób dorosłych i dzieci powyżej 3 roku życia. 
-Produkt przeznaczony dla: oddziałów pediatrycznych, oddziałów dla dorosłych i Ośrodka Żywienia Klinicznego.  
-Wycena dokonana na podstawie ostatniej ceny przetargowej. 
-Ilość określona na podstawie rocznego zużycia oddziału.
</t>
  </si>
  <si>
    <t xml:space="preserve">Dieta doustna z błonnikiem w postaci napoju mlecznego, do postępowania dietetycznego u pacjentów z cukrzycą, zawiera węglowodany o niskim indeksie glikemicznym. </t>
  </si>
  <si>
    <t>-Żywność specjalnego przeznaczenia medycznego do postępowania dietetycznego u osób niedożywionych lub zagrożonych niedożywieniem
związanym z chorobą, w szczególności z zaburzeniami metabolizmu glukozy. Wskazana dla osób dorosłych i dzieci powyżej 3 roku życia. 
-Produkt przeznaczony dla: oddziałów pediatrycznych, oddziałów dla dorosłych i Ośrodka Żywienia Klinicznego.  
-Wycena dokonana na podstawie ostatniej ceny przetargowej. 
-Ilość określona na podstawie rocznego zużycia oddziału.</t>
  </si>
  <si>
    <t>Zadanie 14</t>
  </si>
  <si>
    <t>Dieta cząstkowa w proszku minimum 360 kcal/100g proszku, o zawartości białka minimum 87g/100g, dającego minimum 95% energii; zawartość węglowodanów nie więcej niż 1,2g/100g, bezglutenowa, bezbłonnikowa; stanowiąca dodatkowe źródło białka w przypadku pacjentów, których dieta nie pokrywa całkowitego zapotrzebowania na jego wartość.</t>
  </si>
  <si>
    <t>300g*</t>
  </si>
  <si>
    <t>-Żywność specjalnego przeznaczenia medycznego do postępowania dietetycznego w szczególności u osób ze zwiększonym zapotrzebowaniem na białko, u dzieci z zaburzeniami przyrostu ciała. Wskazana dla osób dorosłych i dzieci powyżej 1 roku życia. 
-Produkt przeznaczony dla: oddziałów pediatrycznych, oddziałów dla dorosłych i Ośrodka Żywienia Klinicznego.  
-Wycena dokonana na podstawie ostatniej ceny przetargowej. 
-Ilość określona na podstawie rocznego zużycia oddziału.</t>
  </si>
  <si>
    <t>* Zad. 11-14 – Zamawiający dopuszcza opakowania o innej pojemności z odpowiednim przeliczeniem ilości opakowań (z zaokrągleniem w górę do pełnych opakowań)</t>
  </si>
  <si>
    <t>Zadanie 15</t>
  </si>
  <si>
    <t>Heparyna  500U.I. Gotowy do użycia roztwór heparyny i chlorku sodu. Trwały przy przechowywaniu w temp. 15-25 ºC. Dawka dedykowana do dostępów naczyniowych centralnych i obwodowych. Opakowanie zawiera 10 amp. po 5ml.</t>
  </si>
  <si>
    <t>10x5 ml</t>
  </si>
  <si>
    <t>10 ampułek</t>
  </si>
  <si>
    <r>
      <rPr>
        <sz val="12"/>
        <rFont val="Times New Roman"/>
        <family val="1"/>
      </rPr>
      <t xml:space="preserve">-Heparyna stosowana jest do przepłukiwania cewników dożylnych i kaniul, aby zapewnić ich drożność przed podaniem iniekcji dożylnej. </t>
    </r>
    <r>
      <rPr>
        <sz val="12"/>
        <color indexed="8"/>
        <rFont val="Times New Roman"/>
        <family val="1"/>
      </rPr>
      <t xml:space="preserve">Produkt wskazany dla dzieci i dorosłych. 
-Produkt przeznaczony dla: oddziałów pediatrycznych, oddziałów dla dorosłych i Ośrodka Żywienia Klinicznego.   
-Wycena dokonana na podstawie ostatniej ceny przetargowej. 
-Ilość określona na podstawie rocznego zużycia oddziału.
</t>
    </r>
    <r>
      <rPr>
        <sz val="12"/>
        <rFont val="Times New Roman"/>
        <family val="1"/>
      </rPr>
      <t xml:space="preserve"> </t>
    </r>
  </si>
  <si>
    <t>Zadanie 16</t>
  </si>
  <si>
    <t>1.</t>
  </si>
  <si>
    <t>Roztwór taurolidyny i cytrynianu(4%) stosowany w dostępach naczyniowych (cewnikach i portach) w celu zapobiegania zakażeniom bakteryjnym i grzybiczym, nie wymagający odciągania z kaniuli centralnej. Wyrób medyczny. Trwały w temp. 15-30ºC. Opakowanie zawiera 10 ampułek po 3ml</t>
  </si>
  <si>
    <t>10x3 ml</t>
  </si>
  <si>
    <r>
      <rPr>
        <sz val="12"/>
        <rFont val="Times New Roman"/>
        <family val="1"/>
      </rPr>
      <t xml:space="preserve">-Roztwór taurolidyny i cytrynianu stosowany w dostępach naczyniowych (cewnikach i portach) w celu zapobiegania zakażeniom bakteryjnym i grzybiczym. </t>
    </r>
    <r>
      <rPr>
        <sz val="12"/>
        <color indexed="8"/>
        <rFont val="Times New Roman"/>
        <family val="1"/>
      </rPr>
      <t>Produkt wskazany dla dzieci i dorosłych.  
-Produkt przeznaczony dla: oddziałów pediatrycznych, oddziałów dla dorosłych i Ośrodka Żywienia Klinicznego. 
-Wycena dokonana na podstawie ostatniej ceny przetargowej. 
-Ilość określona na podstawie rocznego zużycia oddziału.</t>
    </r>
    <r>
      <rPr>
        <sz val="12"/>
        <rFont val="Times New Roman"/>
        <family val="1"/>
      </rPr>
      <t xml:space="preserve"> </t>
    </r>
  </si>
  <si>
    <t>Zadanie 17</t>
  </si>
  <si>
    <t>Strzykawka trzyczęściowa 5ml napełniona fabrycznie 5ml jałowej, apirogennej soli fizjologicznej (0,9%NaCl), posiadająca korek nasadkowy ochraniający łącze luer lock, zapobiegający przypadkowej kontaminacji końcówki strzykawki, posiadająca średnicę cylindra odpowiadającą strzykawce 10ml.Wyrób medyczny klasy III</t>
  </si>
  <si>
    <t>5ml</t>
  </si>
  <si>
    <r>
      <rPr>
        <sz val="12"/>
        <rFont val="Times New Roman"/>
        <family val="1"/>
      </rPr>
      <t>Strzykawka trzyczęściowa 10ml napełniona fabrycznie 10m</t>
    </r>
    <r>
      <rPr>
        <sz val="12"/>
        <color indexed="8"/>
        <rFont val="Times New Roman"/>
        <family val="1"/>
      </rPr>
      <t xml:space="preserve">l jałowej, apirogennej </t>
    </r>
    <r>
      <rPr>
        <sz val="12"/>
        <rFont val="Times New Roman"/>
        <family val="1"/>
      </rPr>
      <t>soli fizjologicznej (0,9%NaCl), posiadająca korek nasadkowy ochraniający łącze luer lock, zapobiegający przypadkowej kontaminacji końcówki strzykawki. Wyrób medyczny klasy III</t>
    </r>
  </si>
  <si>
    <t>10ml</t>
  </si>
  <si>
    <r>
      <rPr>
        <sz val="12"/>
        <rFont val="Times New Roman"/>
        <family val="1"/>
      </rPr>
      <t>-Strzykawka trzyczęściowa 10ml napełniona fabrycznie 10m</t>
    </r>
    <r>
      <rPr>
        <sz val="12"/>
        <color indexed="8"/>
        <rFont val="Times New Roman"/>
        <family val="1"/>
      </rPr>
      <t xml:space="preserve">l jałowej, apirogennej </t>
    </r>
    <r>
      <rPr>
        <sz val="12"/>
        <rFont val="Times New Roman"/>
        <family val="1"/>
      </rPr>
      <t xml:space="preserve">soli fizjologicznej. 
-Produkt przeznaczony dla oddziałów pediatrycznych, osób dorosłych i Ośrodka Żywienia Klinicznego. </t>
    </r>
    <r>
      <rPr>
        <sz val="12"/>
        <color indexed="8"/>
        <rFont val="Times New Roman"/>
        <family val="1"/>
      </rPr>
      <t xml:space="preserve"> 
-Wycena dokonana na podstawie ostatniej ceny przetargowej. 
-Ilość określona na podstawie rocznego zużycia oddziału.</t>
    </r>
  </si>
  <si>
    <t>Zadanie 18</t>
  </si>
  <si>
    <t>Silikonowy, jednoświatłowy cewnik przeciwbakteryjny, inkorpowany aktywnym srebrem na całej długości, z otoczką dakronową - do długotrwałego stosowania - typu Broviac, zakończony wielofunkcyjnym bezigłowym konektorem typu Autoflush lub równoważnym, z zestawem do wprowadzania, długość całkowita 90cm, długość użytkowa 55cm, przepływ 18-27ml/min, objętość 1,1ml</t>
  </si>
  <si>
    <t>6,5-6,6 Fr    (śr.wewn/zewn 1.1/2.2mm)</t>
  </si>
  <si>
    <r>
      <rPr>
        <sz val="12"/>
        <rFont val="Times New Roman"/>
        <family val="1"/>
      </rPr>
      <t xml:space="preserve">-Silikonowy, jednoświatłowy cewnik przeciwbakteryjny, inkorpowany aktywnym srebrem na całej długości, z otoczką dakronową - do długotrwałego stosowania - typu Broviac, objętość 1,1ml. Produkt wskazany dla osób dorosłych. 
</t>
    </r>
    <r>
      <rPr>
        <sz val="12"/>
        <color indexed="8"/>
        <rFont val="Times New Roman"/>
        <family val="1"/>
      </rPr>
      <t xml:space="preserve">-Produkt przeznaczony dla: oddziałów dla dorosłych i Ośrodka Żywienia Klinicznego. 
</t>
    </r>
    <r>
      <rPr>
        <sz val="12"/>
        <rFont val="Times New Roman"/>
        <family val="1"/>
      </rPr>
      <t>-</t>
    </r>
    <r>
      <rPr>
        <sz val="12"/>
        <color indexed="8"/>
        <rFont val="Times New Roman"/>
        <family val="1"/>
      </rPr>
      <t>Wycena dokonana na podstawie ostatniej ceny przetargowej. 
-Ilość określona na podstawie rocznego zużycia oddziału.</t>
    </r>
  </si>
  <si>
    <t>Zestaw naprawczy kompatybilny do cewnika powyżej.</t>
  </si>
  <si>
    <r>
      <rPr>
        <sz val="12"/>
        <rFont val="Times New Roman"/>
        <family val="1"/>
      </rPr>
      <t xml:space="preserve">-Zestaw naprawczy kompatybilny do cewnika powyżej. 
</t>
    </r>
    <r>
      <rPr>
        <sz val="12"/>
        <color indexed="8"/>
        <rFont val="Times New Roman"/>
        <family val="1"/>
      </rPr>
      <t xml:space="preserve">-Produkt przeznaczony dla: oddziałów dla dorosłych i Ośrodka Żywienia Klinicznego. 
</t>
    </r>
    <r>
      <rPr>
        <sz val="12"/>
        <rFont val="Times New Roman"/>
        <family val="1"/>
      </rPr>
      <t>-</t>
    </r>
    <r>
      <rPr>
        <sz val="12"/>
        <color indexed="8"/>
        <rFont val="Times New Roman"/>
        <family val="1"/>
      </rPr>
      <t>Wycena dokonana na podstawie ostatniej ceny przetargowej. 
-Ilość określona na podstawie rocznego zużycia oddziału.</t>
    </r>
  </si>
  <si>
    <t>Silikonowy, jednoświatłowy cewnik do długotrwałego stosowania typu Broviac z otoczką dakronową, z zestawem wprowadzającym, długość całkowita 90cm, długość użytkowa 55cm, przepływ 18ml/min, rozdzieralna osłonka, objętość 1,1ml</t>
  </si>
  <si>
    <t>6,5-6,6 F           (śr. wewn/zewn 1.1/2.2mm)</t>
  </si>
  <si>
    <r>
      <rPr>
        <sz val="12"/>
        <rFont val="Times New Roman"/>
        <family val="1"/>
      </rPr>
      <t xml:space="preserve">-Silikonowy, jednoświatłowy cewnik do długotrwałego stosowania typu Broviac z otoczką dakronową, z zestawem wprowadzającym, rozdzieralna osłonka, objętość 1,1ml. 
</t>
    </r>
    <r>
      <rPr>
        <sz val="12"/>
        <color indexed="8"/>
        <rFont val="Times New Roman"/>
        <family val="1"/>
      </rPr>
      <t xml:space="preserve">-Produkt przeznaczony dla: oddziałów dla dorosłych i Ośrodka Żywienia Klinicznego. 
</t>
    </r>
    <r>
      <rPr>
        <sz val="12"/>
        <rFont val="Times New Roman"/>
        <family val="1"/>
      </rPr>
      <t>-</t>
    </r>
    <r>
      <rPr>
        <sz val="12"/>
        <color indexed="8"/>
        <rFont val="Times New Roman"/>
        <family val="1"/>
      </rPr>
      <t>Wycena dokonana na podstawie ostatniej ceny przetargowej. 
-Ilość określona na podstawie rocznego zużycia oddziału.</t>
    </r>
  </si>
  <si>
    <t>Silikonowy, dwuświatłowy cewnik do długotrwałego stosowania typu Broviac z otoczką dakronową, kontrastujący w RTG, z zestawem wprowadzającym, długość całkowita 90cm, długość użytkowa 55cm, dwie igły do tworzenia tunelu plastikowa i metalowa, skalpel</t>
  </si>
  <si>
    <t>7Fr                     (śr. zewn 2,4mm, śr. wewn. świateł  0,6 i 1,0mm)</t>
  </si>
  <si>
    <r>
      <rPr>
        <sz val="12"/>
        <rFont val="Times New Roman"/>
        <family val="1"/>
      </rPr>
      <t xml:space="preserve">-Silikonowy, dwuświatłowy cewnik do długotrwałego stosowania typu Broviac z otoczką dakronową, kontrastujący w RTG, z zestawem wprowadzającym. 
</t>
    </r>
    <r>
      <rPr>
        <sz val="12"/>
        <color indexed="8"/>
        <rFont val="Times New Roman"/>
        <family val="1"/>
      </rPr>
      <t xml:space="preserve">-Produkt przeznaczony dla: oddziałów dla dorosłych i Ośrodka Żywienia Klinicznego. 
</t>
    </r>
    <r>
      <rPr>
        <sz val="12"/>
        <rFont val="Times New Roman"/>
        <family val="1"/>
      </rPr>
      <t>-</t>
    </r>
    <r>
      <rPr>
        <sz val="12"/>
        <color indexed="8"/>
        <rFont val="Times New Roman"/>
        <family val="1"/>
      </rPr>
      <t>Wycena dokonana na podstawie ostatniej ceny przetargowej. 
-Ilość określona na podstawie rocznego zużycia oddziału.</t>
    </r>
  </si>
  <si>
    <t>Zestaw naprawczy do cewnika typu Broviak dwuświatłowego, kompatybilny do cewnika powyżej.</t>
  </si>
  <si>
    <r>
      <rPr>
        <sz val="12"/>
        <rFont val="Times New Roman"/>
        <family val="1"/>
      </rPr>
      <t>-Zestaw naprawczy do cewnika typu Broviak dwuświatłowego, kompatybilny do cewnika powyżej. 
-Produkt przeznaczony dla osób dorosłych i Ośrodka Żywienia Klinicznego. 
-</t>
    </r>
    <r>
      <rPr>
        <sz val="12"/>
        <color indexed="8"/>
        <rFont val="Times New Roman"/>
        <family val="1"/>
      </rPr>
      <t>Wycena dokonana na podstawie ostatniej ceny przetargowej. 
-Ilość określona na podstawie rocznego zużycia oddziału.</t>
    </r>
  </si>
  <si>
    <t>Silikonowy, jednoświatłowy cewnik do długotrwałego stosowania typu Broviac z otoczką dakronową, z zestawem wprowadzającym, długość całkowita 90cm, długość użytkowa 55cm, przepływ 60ml/min, rozdzieralna osłonka, objętość 1,65ml</t>
  </si>
  <si>
    <t>9,6Fr                (śr. wewn/zewn 1.6/3.2mm)</t>
  </si>
  <si>
    <r>
      <rPr>
        <sz val="12"/>
        <rFont val="Times New Roman"/>
        <family val="1"/>
      </rPr>
      <t>-Silikonowy, jednoświatłowy cewnik do długotrwałego stosowania typu Broviac z otoczką dakronową, objętość 1,65ml. 
-Produkt przeznaczony dla osób dorosłych. 
-</t>
    </r>
    <r>
      <rPr>
        <sz val="12"/>
        <color indexed="8"/>
        <rFont val="Times New Roman"/>
        <family val="1"/>
      </rPr>
      <t>Wycena dokonana na podstawie ostatniej ceny przetargowej. 
-Ilość określona na podstawie rocznego zużycia oddziału.</t>
    </r>
  </si>
  <si>
    <t>Klej do zestawów naprawczych do cewników typu Broviac w tubce.</t>
  </si>
  <si>
    <t>-Klej do zestawów naprawczych do cewników typu Broviac w tubce. 
-Produkt przeznaczony dla: oddziałów dla dorosłych i Ośrodka Żywienia Klinicznego. 
-Wycena dokonana na podstawie ostatniej ceny przetargowej. 
-Ilość określona na podstawie rocznego zużycia oddziału.</t>
  </si>
  <si>
    <t>Poliuretanowy cewnik dwuświatłowy 4,5/1,5mm do żyły centralnej, wprowadzany z dostępu obwodowego (PICC) za pomocą rozdzieralnej kaniuli 14G.</t>
  </si>
  <si>
    <t>4,5F śr. 1,5mm</t>
  </si>
  <si>
    <t>-Poliuretanowy cewnik dwuświatłowy do żyły centralnej, wprowadzany z dostępu obwodowego (PICC) za pomocą rozdzieralnej kaniuli 14G. 
-Produkt przeznaczony dla: oddziałów dla dorosłych i Ośrodka Żywienia Klinicznego. 
-Wycena dokonana na podstawie ostatniej ceny przetargowej. 
-Ilość określona na podstawie rocznego zużycia oddziału.</t>
  </si>
  <si>
    <t>Cewnik jednoświatłowy do żyły centralnej, wykonany z całkowicie nieprzepuszczalnego dla promieni rentgenowskich biostabilnego poliuretanu, wprowadzany z dostępu obwodowego (PICC). Stosowany średnio i długookresowo. Rozmiar 4F, śr. 1,3mm i długość 60cm, o przepływie 6 ml/min, oznaczniki co 5cm. Wprowadzany za pomocą rozdzieralnej kaniuli 15G. W wyposażeniu taśma mierząca i opatrunek stabilizujący cewnik.</t>
  </si>
  <si>
    <t>4F śr.1,3mm</t>
  </si>
  <si>
    <t>-Cewnik jednoświatłowy do żyły centralnej, wykonany z całkowicie nieprzepuszczalnego dla promieni rentgenowskich biostabilnego poliuretanu, wprowadzany z dostępu obwodowego (PICC). Stosowany średnio i długookresowo. 
-Produkt przeznaczony dla: oddziałów dla dorosłych i Ośrodka Żywienia Klinicznego.  
-Wycena dokonana na podstawie ostatniej ceny przetargowej. 
-Ilość określona na podstawie rocznego zużycia oddziału.</t>
  </si>
  <si>
    <t>Cewnik jednoświatłowy do żyły centralnej, wykonany z całkowicie nieprzepuszczalnego dla promieni rentgenowskich biostabilnego poliuretanu, wprowadzany z dostępu obwodowego (PICC). Stosowany średnio i długookresowo. Rozmiar 5F, śr. 1,7mm i długość 60cm, o przepływie 20 ml/min, oznaczniki co 5cm. Wprowadzany za pomocą rozdzieralnej kaniuli 14G. W wyposażeniu taśma mierząca i opatrunek stabilizujący cewnik.</t>
  </si>
  <si>
    <t>5F śr.1,7mm</t>
  </si>
  <si>
    <t>Zadanie 19</t>
  </si>
  <si>
    <t>Zestaw naprawczy do Cewnika typu Broviac 6,6 FR</t>
  </si>
  <si>
    <t>szt</t>
  </si>
  <si>
    <r>
      <rPr>
        <sz val="12"/>
        <color indexed="8"/>
        <rFont val="Times New Roman"/>
        <family val="1"/>
      </rPr>
      <t xml:space="preserve">Cewnik typu Broviac 1-kanałowy 6,6 FR </t>
    </r>
    <r>
      <rPr>
        <sz val="12"/>
        <rFont val="Times New Roman"/>
        <family val="1"/>
      </rPr>
      <t xml:space="preserve"> </t>
    </r>
    <r>
      <rPr>
        <sz val="12"/>
        <color indexed="8"/>
        <rFont val="Times New Roman"/>
        <family val="1"/>
      </rPr>
      <t>Cewnik tunelizowany Broviac z miekkiego silikonu odpornego na leki zawierające Jod. Cewnik z zestawem do wprowadzania przeskórnego. Rozmiar 6,6 Fr, długość cewnika 90 cm, śr. wewn 1 mm. Końcówka Luer Lock wykonana z materiału Derlin ograniczającym efekt tzw. zapieczenia. Cewnik wzmocniony w miejscu zacisku celem oganiczenia zmniejszenia światła na skutek długotrwałego zamknięcia cewnika. Oznaczenie miejsca zacisku.</t>
    </r>
  </si>
  <si>
    <r>
      <rPr>
        <sz val="12"/>
        <color indexed="8"/>
        <rFont val="Times New Roman"/>
        <family val="1"/>
      </rPr>
      <t>-Bezigłowy zawór dostępu żylnego z wbudowanym mechanizmem zapewniającym po użyciu automatyczne, szczelne zamknięcie membrany, możliwość podawania lipidów, uniwersalne zakończenie umożliwiające podłączenie strzykawek z końcówką luer oraz luer-lock.</t>
    </r>
    <r>
      <rPr>
        <sz val="12"/>
        <rFont val="Times New Roman"/>
        <family val="1"/>
      </rPr>
      <t xml:space="preserve"> 
-Produkt przeznaczony dla oddziałów pediatrycznych i osób dorosłych. 
-</t>
    </r>
    <r>
      <rPr>
        <sz val="12"/>
        <color indexed="8"/>
        <rFont val="Times New Roman"/>
        <family val="1"/>
      </rPr>
      <t>Ilość określona na podstawie rocznego zużycia oddziałów. 
-Cena ustalona na podstawie ostatniej ceny przetargowej.</t>
    </r>
  </si>
  <si>
    <t>Zadanie 20</t>
  </si>
  <si>
    <t>Strzykawka trzyczęściowa do żywienia enteralnego, zakończona systemem zamkniętym innym niż Luer, zakończenie położone centryczne, przeźroczysty cylinder z wyraźną skalą pomiarową, fioletowy kontrastujący kolorystycznie tłok z uszczelnieniem w postaci oringu, kompatybilna z sondami do żywienia enteralnego stosowanymi w szpitalu - opakowanie zbiorcze do 100szt.</t>
  </si>
  <si>
    <t>10 ml</t>
  </si>
  <si>
    <r>
      <rPr>
        <sz val="12"/>
        <rFont val="Times New Roman"/>
        <family val="1"/>
      </rPr>
      <t xml:space="preserve">-Strzykawka trzyczęściowa do żywienia enteralnego, zakończona systemem zamkniętym innym niż Luer, kompatybilna z sondami do żywienia enteralnego stosowanymi w szpitalu. 
</t>
    </r>
    <r>
      <rPr>
        <sz val="12"/>
        <color indexed="8"/>
        <rFont val="Times New Roman"/>
        <family val="1"/>
      </rPr>
      <t xml:space="preserve">-Produkt przeznaczony dla: oddziałów pediatrycznych, oddziałów dla dorosłych i Ośrodka Żywienia Klinicznego. 
</t>
    </r>
    <r>
      <rPr>
        <sz val="12"/>
        <rFont val="Times New Roman"/>
        <family val="1"/>
      </rPr>
      <t>-</t>
    </r>
    <r>
      <rPr>
        <sz val="12"/>
        <color indexed="8"/>
        <rFont val="Times New Roman"/>
        <family val="1"/>
      </rPr>
      <t>Ilość określona na podstawie rocznego zużycia oddziałów. 
-Cena ustalona na podstawie ostatniej ceny przetargowej.</t>
    </r>
  </si>
  <si>
    <t>20 ml</t>
  </si>
  <si>
    <t>60 ml</t>
  </si>
  <si>
    <t>Bezpieczna sonda do żywienia enteralnego zakończona łącznikiem (wkręcany, nie kompatybilny z zakończeniem luer), wykonana z wysokiej jakości medycznej PVC /wolna od ftalanów DEHP/, pasek kontrastujący w RTG, kolorowy, kontrastujący fioletowy konektor z zatyczkami w kolorach określający poszczególne rozmiary zgodnie z ISO - do stosowania do tygodnia, długość - 125cm</t>
  </si>
  <si>
    <t>Rozm. 4, 5, 6, 8 Fr</t>
  </si>
  <si>
    <r>
      <rPr>
        <sz val="12"/>
        <rFont val="Times New Roman"/>
        <family val="1"/>
      </rPr>
      <t xml:space="preserve">-Bezpieczna sonda do żywienia enteralnego zakończona łącznikiem (wkręcany, nie kompatybilny z zakończeniem luer), pasek kontrastujący w RTG. 
</t>
    </r>
    <r>
      <rPr>
        <sz val="12"/>
        <color indexed="8"/>
        <rFont val="Times New Roman"/>
        <family val="1"/>
      </rPr>
      <t xml:space="preserve">-Produkt przeznaczony dla: oddziałów pediatrycznych, oddziałów dla dorosłych i Ośrodka Żywienia Klinicznego. 
</t>
    </r>
    <r>
      <rPr>
        <sz val="12"/>
        <rFont val="Times New Roman"/>
        <family val="1"/>
      </rPr>
      <t>-</t>
    </r>
    <r>
      <rPr>
        <sz val="12"/>
        <color indexed="8"/>
        <rFont val="Times New Roman"/>
        <family val="1"/>
      </rPr>
      <t>Ilość określona na podstawie rocznego zużycia oddziałów. 
-Cena ustalona na podstawie ostatniej ceny przetargowej.</t>
    </r>
  </si>
  <si>
    <t>Sonda żywieniowa wykonana z poliuretanu. Nie kompatybilna z systemem luer-lock, z zaokrągloną końcówką, dwa boczne otwory, widoczna w RTG,  Kolorowe kodowanie.</t>
  </si>
  <si>
    <t>Sonda do karmienia pediatryczna, do długotrwałego utrzymania, wykonana z medycznej odmiany PCV /wolna od ftalanów DEHP/ - kolorowy konektor typu luer z zatyczką lub kolorowy konektor typu lejek z zatyczką, pasek kontrastowy RTG, skalowanie od 5-25 cm lub skalowanie od 5 do 35cm od części proksymalnej sondy</t>
  </si>
  <si>
    <t>CH 04-07- dł. 40cm 
CH 08-12 dł. 50cm</t>
  </si>
  <si>
    <t>-Sonda do karmienia pediatryczna, do długotrwałego utrzymania, wykonana z medycznej odmiany PCV /wolna od ftalanów DEHP/ - kolorowy konektor typu luer z zatyczką lub kolorowy konektor typu lejek z zatyczką. 
-Produkt przeznaczony dla: oddziałów pediatrycznych, Ośrodka Żywienia Klinicznego. 
-Ilość określona na podstawie rocznego zużycia oddziałów. 
-Cena ustalona na podstawie ostatniej ceny przetargowej.</t>
  </si>
  <si>
    <t>Bezigłowy zawór dostępu żylnego z wbudowanym mechanizmem zapewniającym po użyciu automatyczne, szczelne zamknięcie membrany, przepływ min.170ml/min, objętość do 0,02 ml, bezpieczne użycie do 7 dni lub do 720 aktywacji, możliwość podawania lipidów, uniwersalne zakończenie umożliwiające podłączenie strzykawek z końcówką luer oraz luer-lock, kompatybilny ze środowiskiem RM, TK, sztywny plastikowy, wygodny w użyciu aplikator ochronny.</t>
  </si>
  <si>
    <t>Zadanie 21</t>
  </si>
  <si>
    <t xml:space="preserve">Mleko modyfikowane w płynie, gotowe do spożycia, dla niemowląt od urodzenia, zawierające łącznie:
-opatentowaną, klinicznie przebadaną kompozycję oligosacharydów (GOS/FOS) w proporcji 9:1 w ilości 0,7-0,9g/100ml -długołańcuchowy wielonienasycony kwas tłuszczowy (LCPUFA), w tym DHA
-nukleotydy
-o minimalnym poziomie białka 1,3g/100ml
-o maksymalnym poziomie żelaza 0,5mg/100ml
-maksymalna osmolarność mieszanki 285mOsm/l            W opakowaniu zbiorczym 24 butelki po 90ml.
</t>
  </si>
  <si>
    <t>24x90ml</t>
  </si>
  <si>
    <t>-Produkt w płynie przeznaczony dla niemowląt od urodzenia, może stanowić wyłączną dietę niemowląt lub jako uzupełnienie karmienia piersią. 
-Wycena dokonana na podstawie ostatniej ceny przetargowej. 
-Ilość określona na podstawie rocznego zużycia oddziałów.</t>
  </si>
  <si>
    <t>Jednorazowy smoczek do butelki dla niemowląt typu Standard wykonany z elastomeru termoplastycznego, kompatybilny z pozycją powyżej, pakowany pojedynczo, opakowanie zbiorcze 48 szt.</t>
  </si>
  <si>
    <t>48szt.</t>
  </si>
  <si>
    <t>-Jednorazowy smoczek do butelki dla niemowląt typu Standard wykonany z elastomeru termoplastycznego, kompatybilny z pozycją powyżej. 
-Produkt przeznaczony dla oddziałów pediatrycznych. -Wycena dokonana na podstawie ostatniej ceny przetargowej. 
-Ilość określona na podstawie rocznego zużycia oddziałów.</t>
  </si>
  <si>
    <t>Bezglutenowe, hipoalergiczne mleko modyfikowane dla niemowląt od pierwszych dni życia, gotowe do spożycia. Białko zawarte w mleku białko serwatkowe o nieznacznym stopniu hydrolizy. Zawiera opatentowaną, klinicznie przebadaną kompozycję oligosacharydów (GOS/FOS) w proporcji 9:1 w ilości 0,7-0,9g/100ml.
-o minimalnym poziomie białka 1,5g/100ml
-o maksymalnym poziomie żelaza 0,53mg/100ml
-maksymalna osmolarność mieszanki 335 mOsm/l
Jest źródłem wszystkich niezbędnych składników odżywczych.                                                                W opakowaniu zbiorczym 24 butelki po 90ml</t>
  </si>
  <si>
    <t>Produkt w płynie przeznaczony dla niemowląt z grupy ryzyka wystąpienia alergii na białka mleka krowiego. Produkt może stanowić wyłączną dietę niemowląt. 
-Produkt przeznaczony dla: oddziałów pediatrycznych
Wycena dokonana na podstawie ostatniej ceny przetargowej. 
Ilość określona na podstawie rocznego zużycia oddziałów.</t>
  </si>
  <si>
    <t>Jednorazowy smoczek do butelki dla niemowląt typu Standard wykonany z elastomeru termoplastycznego, kompatybilny z pozycją powyżej. 
Produkt przeznaczony dla oddziałów pediatrycznych. Wycena dokonana na podstawie ostatniej ceny przetargowej. Ilość określona na podstawie rocznego zużycia oddziałów.</t>
  </si>
  <si>
    <t xml:space="preserve">Mleko modyfikowane gotowe do spożycia, przeznaczone dla niemowląt z małą i bardzo małą masą urodzeniową ciała, zawierające łącznie:
-opatentowaną, klinicznie przebadaną kompozycję oligosacharydów 
(GOS/FOS), w proporcji 9:1 
-długołańcuchowe wielonienasycone kwasy tłuszczowe (LCPUFA) oraz średniołańcuchowe kwasy tłuszczowe MCT
-zawierające nukleotydy 
-poziom żelaza 1,5-1,7mg/100ml
-poziom białka 2,5-3,0g/100ml
-maksymalna osmolarność 315 mOsm/l                       
W opakowaniu zbiorczym 24 butelki po 70ml
</t>
  </si>
  <si>
    <t>24x70ml</t>
  </si>
  <si>
    <t>Żywność specjalnego przeznaczenia medycznego do postępowania dietetycznego u niemowląt przedwcześnie urodzonych. 
-Produkt przeznaczony dla: oddziałów pediatrycznych
-Wycena dokonana na podstawie ostatniej ceny przetargowej. 
-Ilość określona na podstawie rocznego zużycia oddziałów.</t>
  </si>
  <si>
    <t>Jednorazowy smoczek do butelki dla wcześniaków typu Preterm wykonany z elastomeru termoplastycznego, kompatybilny z pozycją powyżej, pakowany pojedynczo, opakowanie zbiorcze 48szt.</t>
  </si>
  <si>
    <t>Jednorazowy smoczek do butelki dla wcześniaków typu Preterm wykonany z elastomeru termoplastycznego, kompatybilny z pozycją powyżej.
-Produkt przeznaczony dla oddziałów pediatrycznych.
- Wycena dokonana na podstawie ostatniej ceny przetargowej. 
-Ilość określona na podstawie rocznego zużycia oddziałów.</t>
  </si>
  <si>
    <t>Dietetyczny środek spożywczy specjalnego przeznaczenia medycznego w płynie gotowy do podania przeznaczony dla niemowląt od urodzenia, który:
-jako źródło białka posiada białko serwatkowe o znacznym stopniu hydrolizy
-zawiera galakto i fruktooligosacharydy GOS/FOS w stosunku 9:1 (w dawce 0,7-0,9g/100ml)
-zawiera LCPUFA
-zawiera nukleotydy
-zawiera żelazo w ilości 0,50-0,55mg/100ml
-posiada osmolarność 260-270 mOsm/l                              W opakowaniu zbiorczym 24 butelki po 90ml</t>
  </si>
  <si>
    <t>-Dietetyczny środek spożywczy specjalnego przeznaczenia medycznego w płynie dla niemowląt od urodzenia do 6 miesiąca życia żywność specjalnego przeznaczenia medycznego do postępowania dietetycznego w przypadku alergii pokarmowej na białka mleka krowiego. 
-Produkt przeznaczony dla oddziałów pediatrycznych. 
-Wycena dokonana na podstawie ostatniej ceny przetargowej. 
-Ilość określona na podstawie rocznego zużycia oddziałów.</t>
  </si>
  <si>
    <t>-Jednorazowy smoczek do butelki dla niemowląt typu Standard wykonany z elastomeru termoplastycznego, kompatybilny z pozycją powyżej. 
-Produkt przeznaczony dla oddziałów pediatrycznych. 
Wycena dokonana na podstawie ostatniej ceny przetargowej. 
-Ilość określona na podstawie rocznego zużycia oddziałów.</t>
  </si>
  <si>
    <t>Zadanie 22</t>
  </si>
  <si>
    <t xml:space="preserve">Calcium Gluconate  1g/10ml, roztwór do wstrzykiwań w ampułkach z tworzywa sztucznego, nie ze szkła*
</t>
  </si>
  <si>
    <t>*Zamawiajączy dopuszcza lek sprowadzany w ramach importu.</t>
  </si>
  <si>
    <t>Zadanie 23</t>
  </si>
  <si>
    <t>10% chlorek sodu, koncentrat do sporządzania roztworu do infuzji*</t>
  </si>
  <si>
    <t>*Zamawiający dopuszcza lek sprowadzany w ramach importu.</t>
  </si>
  <si>
    <t>Zadanie 24</t>
  </si>
  <si>
    <t>11% chlorek wapnia, koncentrat do sporządzania roztworu do infuzji*</t>
  </si>
  <si>
    <t>Zadanie 25</t>
  </si>
  <si>
    <t xml:space="preserve">Hipoalergiczne mleko początkowe, modyfikowane, w proszku, przeznaczone dla niemowląt od urodzenia, które nie mogą być karmione piersią, narażonych na wystąpienie alergii na białka mleka krowiego. Zawiera opatentowaną, klinicznie przebadaną kompozycję oligosacharydów GOS/FOS proporcji 9:1, w ilości 0,7-0,9g/100ml, zhydrolizowane białko, dodatek długołańcuchowych, wielonienasyconych kwasów tłuszczowych (LCPUFA), nukleotydy.
</t>
  </si>
  <si>
    <t>-Hipoalergiczne mleko początkowe, modyfikowane, w proszku, przeznaczone dla niemowląt od urodzenia, które nie mogą być karmione piersią, narażonych na wystąpienie alergii na białka mleka krowiego. 
-Produkt przeznaczony dla oddziałów pediatrycznych. 
-Wycena dokonana na podstawie ostatniej ceny przetargowej. 
-Ilość określona na podstawie rocznego zużycia oddziałów.</t>
  </si>
  <si>
    <t>Zadanie 26</t>
  </si>
  <si>
    <t xml:space="preserve">Hipoalergiczne mleko następcze, modyfikowane, w proszku, przeznaczone dla niemowląt od 6 miesiąca życia, które nie mogą być karmione piersią, narażonych na wystąpienie alergii na białka mleka krowiego. Zawiera opatentowaną, klinicznie przebadaną kompozycję oligosacharydów GOS/FOS 
w proporcji 9:1, w ilości 0,7-0,9g/100ml, zhydrolizowane białko, dodatek długołańcuchowych, wielonienasyconych kwasów tłuszczowych (LCPUFA), nukleotydy 3,0-3,3mg/100ml
</t>
  </si>
  <si>
    <t>-Hipoalergiczne mleko następcze, modyfikowane, w proszku, przeznaczone dla niemowląt od 6 miesiąca życia, które nie mogą być karmione piersią, narażonych na wystąpienie alergii na białka mleka krowiego. 
-Produkt przeznaczony dla oddziałów pediatrycznych. 
-Wycena dokonana na podstawie ostatniej ceny przetargowej. 
-Ilość określona na podstawie rocznego zużycia oddziałów.</t>
  </si>
  <si>
    <t>Zadanie 27</t>
  </si>
  <si>
    <t xml:space="preserve">Dietetyczny środek spożywczy specjalnego przeznaczenia medycznego dla niemowląt od urodzenia, który:
-jako źródło białka zawiera białko serwatkowe o znacznym stopniu 
hydrolizy
-zawiera galakto i fruktooligosacharydy GOS/FOS w stosunku 9:1
-zawiera LCPUFA w tym DHA
-zawiera nukleotydy
-zawiera żelazo w ilości 0,50-0,55mg/100ml
-posiada osmolarność ok. 250 mOsm/l
</t>
  </si>
  <si>
    <t>-Dietetyczny środek spożywczy specjalnego przeznaczenia medycznego dla niemowląt od urodzenia, u których występuje alergia na białka mleka krowiego. 
-Produkt przeznaczony dla oddziałów pediatrycznych. 
-Wycena dokonana na podstawie ostatniej ceny przetargowej. 
-Ilość określona na podstawie rocznego zużycia oddziałów.</t>
  </si>
  <si>
    <t>Zadanie 28</t>
  </si>
  <si>
    <t xml:space="preserve">Dietetyczny środek spożywcy specjalnego przeznaczenia medycznego dla niemowląt powyżej 6 miesiąca życia i dzieci z alergią pokarmową, który:
-jako źródło białka zawiera białko serwatkowe o znacznym stopniu 
hydrolizy
-zawiera galakto i fruktooligosacharydy GOS/FOS w stosunku 9:1
-zawiera LCPUFA w tym DHA
-zawiera nukleotydy
-zawiera żelazo w ilości 0,95-1,05mg/100ml
-zawiera równoważnik białka w ilości 1,6g/100ml
-posiada osmolarność ok. 260 mOsm/l
</t>
  </si>
  <si>
    <t>-Dietetyczny środek spożywczy specjalnego przeznaczenia medycznego dla niemowląt powyżej 6 miesiąca życia i dzieci, u których występuje alergia na białka mleka krowiego. 
-Produkt przeznaczony dla oddziałów pediatrycznych. 
-Wycena dokonana na podstawie ostatniej ceny przetargowej. 
-Ilość określona na podstawie rocznego zużycia oddziałów.</t>
  </si>
  <si>
    <t>Zadanie 29</t>
  </si>
  <si>
    <t xml:space="preserve">Dietetyczny  środek spożywczy specjalnego przeznaczenia medycznego dla niemowląt od urodzenia do postępowania dietetycznego w przypadku alergii pokarmowych, w tym alergii na białko mleka krowiego oraz do stosowania w zespołach złego wchłaniania, który:
-jako źródło białka posiada białko serwatkowe o znacznym stopniu hydrolizy -zawiera LCPUFA,
-zawiera nukleotydy,
-zawiera średniołańcuchowe kwasy tłuszczowe MCT,
-zawiera żelazo w ilości 0,72 mg/100 ml,
-zawiera równoważnik białka w ilości 1,8 g/100 ml, 
- posiada osmolarność 190 mOsm/l
</t>
  </si>
  <si>
    <t>450g</t>
  </si>
  <si>
    <t>-Dietetyczny  środek spożywczy specjalnego przeznaczenia medycznego dla niemowląt od urodzenia do postępowania dietetycznego w przypadku alergii pokarmowych, w tym alergii na białko mleka krowiego oraz do stosowania w zespołach złego wchłaniania.
-Produkt przeznaczony dla oddziałów pediatrycznych. 
-Wycena dokonana na podstawie ostatniej ceny przetargowej. 
-Ilość określona na podstawie rocznego zużycia oddziałów.</t>
  </si>
  <si>
    <t>Zadanie 30</t>
  </si>
  <si>
    <t xml:space="preserve">Mleko modyfikowane w proszku przeznaczone  dla niemowląt z małą i bardzo małą masą urodzeniową ciała, zawierające łącznie:
-opatentowaną, klinicznie przebadaną kompozycję oligosacharydów (GOS/FOS) w ilości 0,7-0,9g/100ml
-zawierające długołańcuchowe wielonienasycone kwasy tłuszczowe (LCPUFA), średniołańcuchowe kwasy tłuszczowe MCT
-zawierające nukleotydy
-poziom żelaza 1,5-1,7mg/100ml 
-poziom białka 2,0-2,8g/100ml 
-maksymalna osmolarność 320 mOsm/l
</t>
  </si>
  <si>
    <t>-Mleko modyfikowane w proszku przeznaczone dla niemowląt z małą i bardzo małą masą urodzeniową ciała.
-Produkt przeznaczony dla oddziałów pediatrycznych.  
-Wycena dokonana na podstawie ostatniej ceny przetargowej. 
-Ilość określona na podstawie rocznego zużycia oddziałów.</t>
  </si>
  <si>
    <t>Zadanie 31</t>
  </si>
  <si>
    <t xml:space="preserve">Dietetyczny środek specjalnego przeznaczenia medycznego dla niemowląt z tendencją do ulewania. Zawiera:
-mączkę z ziaren chleba świętojańskiego, 
-dodatek długołańcuchowych wielonienasyconych kwasów 
tłuszczowych LCPUFA w tym DHA w ilości ok. 0,2% kwasów tłuszczowych ogółem
-nukleotydy w ilości ok. 3,2mg/100ml
</t>
  </si>
  <si>
    <t>-Dietetyczny środek specjalnego przeznaczenia medycznego dla niemowląt z tendencją do ulewania. 
-Produkt przeznaczony dla oddziałów pediatrycznych. 
-Wycena dokonana na podstawie ostatniej ceny przetargowej. 
-Ilość określona na podstawie rocznego zużycia oddziałów.</t>
  </si>
  <si>
    <t>Zadanie 32</t>
  </si>
  <si>
    <t xml:space="preserve">Dietetyczny środek specjalnego przeznaczenia medycznego w postaci proszku zagęszczającego, którego głównym składnikiem zagęszczającym jest mączka chleba świętojańskiego uzupełniona w maltodekstryny. Nie zawiera białka mleka krowiego, laktozy i sacharozy, glutenu. Do zagęszczania zimnych i ciepłych pokarmów płynnych. </t>
  </si>
  <si>
    <t>135g</t>
  </si>
  <si>
    <t>-Dietetyczny środek spożywczy specjalnego przeznaczenia medycznego dla noworodków, niemowląt i dzieci ze zwiększoną skłonnością do ulewania pokarmu.
-Produkt przeznaczony dla oddziałów pediatrycznych.  
-Wycena dokonana na podstawie ostatniej ceny przetargowej. 
-Ilość określona na podstawie rocznego zużycia oddziałów.</t>
  </si>
  <si>
    <t>Zadanie 33</t>
  </si>
  <si>
    <t xml:space="preserve">Dieta oparta na aminokwasach, kompletna pod względem odżywczym z dodatkiem długołańcuchowych wielonienasyconych kwasów tłuszczowych (LCP), kwasu dokozaheksaenowego (DHA) i kwasu arachidonowego (ARA), hipoalergiczna do postępowania dietetycznego u niemowląt 0-12miesięcy,
w ciężkiej alergii na białka mleka krowiego oraz złożonej nietolerancji białek pokarmowych. % energii z białka 15%, z węglowodanów 70%, z tłuszczu 15%. Wartość energetyczna ok. 450-500 kcal/100g proszku. </t>
  </si>
  <si>
    <t>-Produkt stosowany u niemowląt do 12. miesiąca życia w alergii na białka mleka krowiego, złożonej nietolerancji białek pokarmowych i innych schorzeniach, w których wskazana jest dieta elementarna. 
-Produkt przeznaczony dla oddziałów pediatrycznych. 
-Wycena dokonana na podstawie ostatniej ceny przetargowej. 
-Ilość określona na podstawie rocznego zużycia oddziałów.</t>
  </si>
  <si>
    <t>Zadanie 34</t>
  </si>
  <si>
    <t xml:space="preserve">Dieta oparta na wolnych aminokwasach, kompletna pod względem odżywczym, hipoalergiczna, do postępowania dietetycznego u dzieci powyżej 1 roku życia, w ciężkiej alergii na białka mleka krowiego oraz złożonej nietolerancji białek pokarmowych. % energii z białka 15%, z węglowodanów 70%, z tłuszczu 15%.
Wartość energetyczna ok. 450-500 kcal/100g proszku. 
</t>
  </si>
  <si>
    <t>-Produkt stosowany u dzieci powyżej 1 roku życia w alergii na białka mleka krowiego, złożonej nietolerancji białek pokarmowych i innych schorzeniach, w których wskazana jest dieta elementarna. 
-Produkt przeznaczony dla oddziałów pediatrycznych. 
-Wycena dokonana na podstawie ostatniej ceny przetargowej. 
-Ilość określona na podstawie rocznego zużycia oddziałów.</t>
  </si>
  <si>
    <t>Zadanie 35</t>
  </si>
  <si>
    <t xml:space="preserve">Środek spożywczy specjalnego przeznaczenia żywieniowego,
mleko początkowe dla niemowląt 0-6 miesięcy. Wzbogacone w mieszankę kwasów tłuszczowych DHA 0,3% i ARA 0,6%). Wartość energetyczna 505-515 kcal/100g. </t>
  </si>
  <si>
    <t>800g</t>
  </si>
  <si>
    <t>-Produkt w proszku przeznaczony jest dla niemowląt od urodzenia do 6. miesiąca życia, które nie są karmione piersią i dla których mleko modyfikowane może stanowić jedyne źródło pożywienia.
-Produkt przeznaczony dla oddziałów pediatrycznych.  
-Wycena dokonana na podstawie ostatniej ceny przetargowej. 
-Ilość określona na podstawie rocznego zużycia oddziałów.</t>
  </si>
  <si>
    <t>Zadanie 36</t>
  </si>
  <si>
    <t xml:space="preserve">Środek spożywczy specjalnego przeznaczenia żywieniowego,
mleko następcze dla niemowląt 6-12 miesięcy. Wzbogacone w mieszankę kwasów tłuszczowych DHA 0,3% i ARA 0,6%).
</t>
  </si>
  <si>
    <t>-Produkt w proszku przeznaczony jest dla niemowląt powyżej 6. miesiąca życia, może stanowić podstawę żywienia podczas wprowadzania produktów uzupełniających do diety dziecka. -
-Produkt przeznaczony dla oddziałów pediatrycznych. 
-Wycena dokonana na podstawie ostatniej ceny przetargowej. 
-Ilość określona na podstawie rocznego zużycia oddziałów.</t>
  </si>
  <si>
    <t>Zadanie 37</t>
  </si>
  <si>
    <t>Preparat mlekozastępczy dla niemowląt od urodzenia do 6 m.ż. z alergią na białka mleka krowiego. Hydrolizat kazeiny o wysokim stopniu hydrolizy, hipoalergiczny preparat stosowany w leczeniu i profilaktyce alergii na białka mleka krowiego, nie zawiera laktozy, zawierający bakterie probiotyczne Lactobacillus GG</t>
  </si>
  <si>
    <t>-Produkt w proszku, hipoalergiczny, do stosowania u niemowląt z alergią na białko mleka krowiego od urodzenia do 6 miesiąca życia. Może być stosowany jako wyłączne źródło żywienia. 
-Produkt przeznaczony dla oddziałów pediatrycznych. 
-Wycena dokonana na podstawie ostatniej ceny przetargowej. 
-Ilość określona na podstawie rocznego zużycia oddziałów.</t>
  </si>
  <si>
    <t>Zadanie 38</t>
  </si>
  <si>
    <t>Preparat mlekozastępczy dla niemowląt od 6 m.ż. i dzieci z alergią na białka mleka krowiego. Hydrolizat kazeiny o wysokim stopniu hydrolizy, hipoalergiczny preparat stosowany w leczeniu alergii na białka mleka krowiego, nie zawiera laktozy, zawierający bakterie probiotyczne Lactobacillus GG</t>
  </si>
  <si>
    <t>-Produkt w proszku, hipoalergiczny, do stosowania u dzieci z alergią na białko mleka krowiego od 6 miesiąca życia. Może być stosowany jako wyłączne źródło żywienia. 
-Produkt przeznaczony dla oddziałów pediatrycznych. 
-Wycena dokonana na podstawie ostatniej ceny przetargowej. 
-Ilość określona na podstawie rocznego zużycia oddziałów.</t>
  </si>
  <si>
    <t>Zadanie 39</t>
  </si>
  <si>
    <t>Dietetyczny środek spożywczy specjalnego przeznaczenia medycznego -hipoalergiczny preparat zawierający wolne aminokwasy dla niemowląt od urodzenia i dzieci w ciężkiej alergii na białko mleka krowiego, alergii na białko soi, alergii wielopokarmowej oraz gdy wskazana jest dieta elementarna, nie zawiera laktozy, wzbogacony w DHA, witaminy, składniki mineralne, taurynę, cholinę, inozytol. Wartość energetyczna 500kcal/100g proszku</t>
  </si>
  <si>
    <t>-Dietetyczny środek spożywczy specjalnego przeznaczenia medycznego dla niemowląt od urodzenia, które cierpią na ciężką alergię na białka mleka krowiego, nietolerancję innych białek i schorzenia, przy których należy stosować dietę elementarną.
-Produkt przeznaczony dla oddziałów pediatrycznych.  
-Wycena dokonana na podstawie ostatniej ceny przetargowej. 
-Ilość określona na podstawie rocznego zużycia oddziałów.</t>
  </si>
  <si>
    <t>Zadanie 40</t>
  </si>
  <si>
    <t>Mleko początkowe w płynie dla niemowląt od urodzenia. Zawiera 
1,23 g/100ml białka, oligosacharyd 2’-fukozylolaktoza w ilości 0,1g/100ml, 7,4g/100ml laktozy, stosunek serwatki do kazeiny 70:30.</t>
  </si>
  <si>
    <t>32 x 90 ml</t>
  </si>
  <si>
    <t>2.</t>
  </si>
  <si>
    <t>Hypoalergiczne mleko początkowe w płynie dla niemowląt od urodzenia. Zawiera częściowo hydrolizowane białko serwatkowe w ilości 1,3g/100ml, laktoza (jedyne źródło węglowodanów) 7,8g/100ml, 16,5mg/100ml DHA, 2,1mg/100ml nukleotydów, 0,3mg/100ml żelaza. Produkt nie zawiera oleju kokosowego i palmowego.</t>
  </si>
  <si>
    <t>3.</t>
  </si>
  <si>
    <t>Preparat do postępowania dietetycznego dla wcześniaków i niemowląt o bardzo małej masie urodzeniowej, zawartość energetyczna 80kcal/100ml, białko serwatkowe 2,9g/100ml, DHA 19,9mg/100ml, MCT 0,54g/100ml, obniżona zawartość laktozy do 5,7g/100ml, osmolarność 323 mOsm/l.</t>
  </si>
  <si>
    <t>32 x 70 ml</t>
  </si>
  <si>
    <t>4.</t>
  </si>
  <si>
    <t>Wzmacniacz mleka kobiecego z zawartością 100% serwatkowego białka częściowo zhydrolizowanego, wzbogacony w MCT, DHA, LA, ALA oraz żelazo.</t>
  </si>
  <si>
    <t>72 saszetki po 1 g</t>
  </si>
  <si>
    <t>saszetka</t>
  </si>
  <si>
    <t>Zadanie 41</t>
  </si>
  <si>
    <t xml:space="preserve">Higieniczny pojemnik na odpady medyczne z otworem wrzutowym pozwalającym na bezpieczne, bezdotykowe usuwanie igieł. </t>
  </si>
  <si>
    <t>2000ml</t>
  </si>
  <si>
    <t>Zadanie 42</t>
  </si>
  <si>
    <t>Igła tępa,do pobierania leku z ampułek szklanych:
- Szlif 45 stopni
- Standardowa głowica dopasowana do strzykawek typu Luer Lock i Luer Slip, zapewniająca pełną szczelność połączenia igły ze strzykawką.
- posiada filtr 5µm, który ma zapobiegać aspiracji drobin szkła ze szklanych ampułek
- Długość 40 mm., średnica 1,2mm. - Nietoksyczna, niepirogenna. Sterylna, w opakowaniu typu folia-papier.</t>
  </si>
  <si>
    <t>100 szt.</t>
  </si>
  <si>
    <t>Becton 4892</t>
  </si>
  <si>
    <t>Zadanie 43</t>
  </si>
  <si>
    <t xml:space="preserve">Strzykawka cewnikowa typu Janeta, posiadająca podwójne uszczelnienie tłoka oraz skalę pomiarową, wyposażona w łącznik redukcyjny Luer, sterylna, opakowanie folia-papier, nazwa producenta lub logo na strzykawce w celu 100% identyfikacji produktu.
</t>
  </si>
  <si>
    <t>100ml</t>
  </si>
  <si>
    <t>Zadanie 44</t>
  </si>
  <si>
    <t>Pojemnik na mocz jałowy o pojemności 60ml.</t>
  </si>
  <si>
    <t>60ml</t>
  </si>
  <si>
    <t>Zadanie 45</t>
  </si>
  <si>
    <t xml:space="preserve">Glukoza 20%, roztwór do infuzji. Opakowanie polietylenowe lub polipropylenowe. Butelka stojąca z dwoma samozasklepiającymi się portami. 
</t>
  </si>
  <si>
    <t xml:space="preserve">Lek służy do uzupełnienia niedoborów energetycznych jako składnik węglowodanowy w żywieniu pozajelitowym, leczenie hipoglikemii. Produkt przeznaczony dla Ośrodka Żywienia Klinicznego. Wycena dokonana na podstawie wyceny szacunkowej. Ilość określona na podstawie planowanego zużycia. </t>
  </si>
  <si>
    <t>Zadanie 46</t>
  </si>
  <si>
    <t>KCl 0,3% + NaCl 0,9% - 20 mmol</t>
  </si>
  <si>
    <t>KCl 0,3% + NaCl 0,9% - 40 mmol</t>
  </si>
  <si>
    <t>10x1000 ml</t>
  </si>
  <si>
    <t>Zadanie 47</t>
  </si>
  <si>
    <t xml:space="preserve">Glukoza 5%, roztwór do infuzji. Opakowanie polietylenowe lub polipropylenowe. Butelka stojąca z dwoma samozasklepiającymi się portami.
</t>
  </si>
  <si>
    <r>
      <rPr>
        <sz val="12"/>
        <rFont val="Times New Roman"/>
        <family val="1"/>
      </rPr>
      <t>-Lek służy do uzupełnienia niedoborów energetycznych jako składnik węglowodanowy w żywieniu pozajelitowym, leczenie hipoglikemii. 
-</t>
    </r>
    <r>
      <rPr>
        <sz val="12"/>
        <color indexed="8"/>
        <rFont val="Times New Roman"/>
        <family val="1"/>
      </rPr>
      <t>Produkt przeznaczony na oddziały pediatryczne, dla osób dorosłych i Ośrodka Żywienia Klinicznego. 
-Wycena dokonana na podstawie ostatniej ceny przetargowej. 
-Ilość określona na podstawie rocznego zużycia oddziału.</t>
    </r>
  </si>
  <si>
    <t>Zadanie 48</t>
  </si>
  <si>
    <t xml:space="preserve">Aqua pro injectione, butelka stojąca z dwoma samozasklepiającymi się portami.
</t>
  </si>
  <si>
    <t>Zadanie 52</t>
  </si>
  <si>
    <t>Niskoprofilowy zestaw do gastrostomii zakończony koszem mocującym w kształcie gwiazdy, wykonany z poliuretanu, posiadający zacisk zabezpieczający stomię oraz zastawkę antyrefluksową, dostępny w rozmiarach 12, 16, 20, długość rurki od 1,2 do 5,0cm. Zestaw zawiera 1 zgłębnik niskoprofilowy, 1 uchwyt zewnętrzny, 1 urządzenie do wprowadzania i usuwania rurki, 1 obturator, 1 przyrząd do pomiaru stomii, 1 przewód do karmienia bolusowego, 1 przewód do karmienia ciągłego wokół stomii. Rozmiar i długość rurki do wyboru przez zamawiającego.</t>
  </si>
  <si>
    <t>komplet</t>
  </si>
  <si>
    <t>-Niskoprofilowy zestaw do gastrostomii zakończony koszem mocującym w kształcie gwiazdy, wykonany z poliuretanu, posiadający zacisk zabezpieczający stomię oraz zastawkę antyrefluksową. 
-Produkt przeznaczony na oddziały pediatryczne, dla osób dorosłych i Ośrodka Żywienia Klinicznego. 
-Wycena dokonana na podstawie ostatniej ceny przetargowej. 
-Ilość określona na podstawie rocznego zużycia oddziału.</t>
  </si>
  <si>
    <t>Zadanie 53</t>
  </si>
  <si>
    <t>Niskoprofilowy zestaw do gastrostomii z balonem silikonowym z możliwością wyboru długości przez zamawiającego od 0,8 do 5 cm.</t>
  </si>
  <si>
    <t>CH 12-24</t>
  </si>
  <si>
    <t>-Niskoprofilowy zestaw do gastrostomii z balonem silikonowym. 
-Produkt przeznaczony na oddziały pediatryczne, dla osób dorosłych i Ośrodka Żywienia Klinicznego. 
-Wycena dokonana na podstawie ostatniej ceny przetargowej. 
-Ilość określona na podstawie rocznego zużycia oddziału.</t>
  </si>
  <si>
    <t xml:space="preserve">Przewód do karmienia ciągłego, jałowy, kompatybilny z niskoprofilowym zgłębnikiem gastrostomijnym silikonowym lub poliuretanowym z poz. 1 </t>
  </si>
  <si>
    <r>
      <rPr>
        <sz val="12"/>
        <rFont val="Times New Roman"/>
        <family val="1"/>
      </rPr>
      <t>-Przewód do karmienia ciągłego, jałowy, kompatybilny z niskoprofilowym zgłębnikiem gastrostomijnym silikonowym lub poliuretanowym z poz. 1 i 2. 
-</t>
    </r>
    <r>
      <rPr>
        <sz val="12"/>
        <color indexed="8"/>
        <rFont val="Times New Roman"/>
        <family val="1"/>
      </rPr>
      <t>Produkt przeznaczony na oddziały pediatryczne, dla osób dorosłych i Ośrodka Żywienia Klinicznego. 
-Wycena dokonana na podstawie ostatniej ceny przetargowej. 
-Ilość określona na podstawie rocznego zużycia oddziału.</t>
    </r>
  </si>
  <si>
    <t xml:space="preserve">Przewód do karmienia bolusowego, niejałowy, kompatybilny z niskoprofilowym zgłębnikiem gastrostomijnym silikonowym lub poliuretanowym jałowym z pozycji 1 </t>
  </si>
  <si>
    <r>
      <rPr>
        <sz val="12"/>
        <rFont val="Times New Roman"/>
        <family val="1"/>
      </rPr>
      <t>-Przewód do karmienia bolusowego, niejałowy kompatybilny z niskoprofilowym zgłębnikiem gastrostomijnym silikonowym lub poliuretanowym jałowym z pozycji 1 i 2. 
-</t>
    </r>
    <r>
      <rPr>
        <sz val="12"/>
        <color indexed="8"/>
        <rFont val="Times New Roman"/>
        <family val="1"/>
      </rPr>
      <t>Produkt przeznaczony na oddziały pediatryczne, dla osób dorosłych i Ośrodka Żywienia Klinicznego. 
-Wycena dokonana na podstawie ostatniej ceny przetargowej. 
-Ilość określona na podstawie rocznego zużycia oddziału.</t>
    </r>
  </si>
  <si>
    <t>5.</t>
  </si>
  <si>
    <t xml:space="preserve">Przewód do karmienia ciągłego, niejałowy, kompatybilny z niskoprofilowym zgłębnikiem gastrostomijnym silikonowym lub poliuretanowym z pozycji 1 </t>
  </si>
  <si>
    <r>
      <rPr>
        <sz val="12"/>
        <rFont val="Times New Roman"/>
        <family val="1"/>
      </rPr>
      <t>-Przewód do karmienia ciągłego, niejałowy kompatybilny z niskoprofilowym zgłębnikiem gastrostomijnym silikonowym lub poliuretanowym z pozycji 1 i 2. 
-</t>
    </r>
    <r>
      <rPr>
        <sz val="12"/>
        <color indexed="8"/>
        <rFont val="Times New Roman"/>
        <family val="1"/>
      </rPr>
      <t>Produkt przeznaczony na oddziały pediatryczne, dla osób dorosłych i Ośrodka Żywienia Klinicznego. 
-Wycena dokonana na podstawie ostatniej ceny przetargowej. 
-Ilość określona na podstawie rocznego zużycia oddziału.</t>
    </r>
  </si>
  <si>
    <t>Zadanie 54</t>
  </si>
  <si>
    <t>Przyrząd do pomiaru kanału gastrostomijnego, jałowy.</t>
  </si>
  <si>
    <t>1szt.</t>
  </si>
  <si>
    <r>
      <rPr>
        <sz val="12"/>
        <rFont val="Times New Roman"/>
        <family val="1"/>
      </rPr>
      <t>-Przyrząd do pomiaru stomii, jałowy.  
-</t>
    </r>
    <r>
      <rPr>
        <sz val="12"/>
        <color indexed="8"/>
        <rFont val="Times New Roman"/>
        <family val="1"/>
      </rPr>
      <t>Produkt przeznaczony na oddziały pediatryczne, dla osób dorosłych i Ośrodka Żywienia Klinicznego. 
-Wycena dokonana na podstawie ostatniej ceny przetargowej. 
-Ilość określona na podstawie rocznego zużycia oddziału.</t>
    </r>
  </si>
  <si>
    <t>Zadanie 55</t>
  </si>
  <si>
    <t>Wymienny port Y do sond gastromijnych do rozmiarów 16CH i 20CH.</t>
  </si>
  <si>
    <t xml:space="preserve">-Wymienny port Y do sond gastromijnych.  
-Produkt przeznaczony na oddziały pediatryczne, dla osób dorosłych i Ośrodka Żywienia Klinicznego. 
-Wycena dokonana na podstawie ostatniej ceny przetargowej. 
-Ilość określona na podstawie rocznego zużycia oddziału. </t>
  </si>
  <si>
    <t xml:space="preserve">Sonda gastromijna typu G-Tube z wymiennym portem Y, wykonana z silikonu z balonem mocującym. Dostępne rozmiary 12CH-24CH do wyboru przez Zamawiającego. </t>
  </si>
  <si>
    <t>-Sonda gastromijna typu G-Tube z wymiennym portem Y, wykonana z silikonu z balonem mocującym. 
-Produkt przeznaczony na oddziały pediatryczne, dla osób dorosłych i Ośrodka Żywienia Klinicznego. 
-Wycena dokonana na podstawie ostatniej ceny przetargowej. 
-Ilość określona na podstawie rocznego zużycia oddziału.</t>
  </si>
  <si>
    <t>Sonda gastromijna do podawania pokarmu typu Kangaroo z przezroczystego silikonu, z balonem o poj. 30ml, pakowana z jałowym żelem poślizgowym, dł. 17 cm</t>
  </si>
  <si>
    <t>24G</t>
  </si>
  <si>
    <t>-Sonda gastromijna do podawania pokarmu typu Kangaroo, z przezroczystego silikonu. 
-Produkt przeznaczony na oddziały pediatryczne, dla osób dorosłych i Ośrodka Żywienia Klinicznego. 
-Wycena dokonana na podstawie ostatniej ceny przetargowej. 
-Ilość określona na podstawie rocznego zużycia oddziału.</t>
  </si>
  <si>
    <t>Zadanie 56</t>
  </si>
  <si>
    <t xml:space="preserve">Nieinwazyjny, uniwersalny plaster stabilizujący do mocowania sondy do żywienia enteralnego, o anatomicznym, eliptycznym kształcie, ze zwężeniem w środkowej jego części. Długość 8,9 cm. Posiada  adhezyjną część stabilizującą i dwuwarstwowe zabezpieczenie rzepowe, hypoalergiczny, sterylny, zapewniający optymalny okres utrzymania i stabilizacji sondy. Pakowany w opakowanie typu folia/papier.
</t>
  </si>
  <si>
    <r>
      <rPr>
        <sz val="12"/>
        <rFont val="Times New Roman"/>
        <family val="1"/>
      </rPr>
      <t>-Nieinwazyjny, uniwersalny plaster stabilizujący do mocowania sondy do żywienia enteralnego, o anatomicznym, eliptycznym kształcie, ze zwężeniem w środkowej jego części. 
-</t>
    </r>
    <r>
      <rPr>
        <sz val="12"/>
        <color indexed="8"/>
        <rFont val="Times New Roman"/>
        <family val="1"/>
      </rPr>
      <t>Produkt przeznaczony na oddziały pediatryczne, dla osób dorosłych i Ośrodka Żywienia Klinicznego. 
-Wycena dokonana na podstawie ostatniej ceny przetargowej. 
-Ilość określona na podstawie rocznego zużycia oddziału.</t>
    </r>
  </si>
  <si>
    <t>Zadanie 49</t>
  </si>
  <si>
    <r>
      <rPr>
        <sz val="12"/>
        <rFont val="Times New Roman"/>
        <family val="1"/>
      </rPr>
      <t xml:space="preserve">Jednorazowa, jałowa, apirogenna biureta z czterema przewodami do przygotowania mieszanin pozajelitowych w workach, z podziałką, kompatybilna z workami bez przewodów, pojemność 150 ml z podziałką co 1ml. Bez pływaka. Przewód wyprowadzający do worka zabezpieczony korkiem, zacisk rolkowy. Wolna od ftalanów i lateksu. Posiada port do wstrzykiwań z odpowietrznikiem. </t>
    </r>
    <r>
      <rPr>
        <sz val="12"/>
        <color indexed="8"/>
        <rFont val="Times New Roman"/>
        <family val="1"/>
      </rPr>
      <t xml:space="preserve">Produkt pojedynczo pakowany w torebkę PE/papier z etykietą w języku polskim, widoczną serią i datą.
</t>
    </r>
  </si>
  <si>
    <t>150ml</t>
  </si>
  <si>
    <t>Jednorazowy, jałowy, apirogenny worek do żywienia pozajelitowego jednokomorowy, wykonany z plastycznego tworzywa: kopolimeru etylenu i octanu winylu bez zawartości ftalanów i lateksu, z barierą UV. Kompatybilny z biuretą powyżej. Pojemność 250ml z możliwością zwiększenia objętości o 10%. Jedna z końcówek zakończona silikonem możliwość podawania leków, posiada zacisk jednorazowego otwarcia. Produkt pojedynczo pakowany w torebkę PE/papier z etykietą w języku polskim, widoczną serią i datą.</t>
  </si>
  <si>
    <t>Jednorazowy, jałowy, apirogenny worek do żywienia pozajelitowego jednokomorowy, wykonany z plastycznego tworzywa: kopolimeru etylenu i octanu winylu bez zawartości ftalanów i lateksu, z barierą UV. Kompatybilny z biuretą powyżej. Pojemność 500ml z możliwością zwiększenia objętości o 10%. Jedna z końcówek zakończona silikonem z możliwością podawania leków, posiada zacisk jednorazowego otwarcia. Produkt pojedynczo pakowany w torebkę PE/papier z etykietą w języku polskim, widoczną serią i datą.</t>
  </si>
  <si>
    <t>Jednorazowy, jałowy, apirogenny worek do żywienia pozajelitowego jednokomorowy, wykonany z plastycznego tworzywa: kopolimeru etylenu i octanu winylu bez zawartości ftalanów i lateksu. Kompatybilny z biuretą powyżej. Pojemność 250ml z możliwością zwiększenia objętości o 10%. Jedna z końcówek zakończona silikonem możliwość podawania leków, posiada zacisk jednorazowego otwarcia. Produkt pojedynczo pakowany w torebkę PE/papier z etykietą w języku polskim, widoczną serią i datą.</t>
  </si>
  <si>
    <t>Jednorazowy, jałowy, apirogenny worek do żywienia pozajelitowego jednokomorowy, wykonany z plastycznego tworzywa: kopolimeru etylenu i octanu winylu bez zawartości ftalanów i lateksu. Kompatybilny z biuretą powyżej. Pojemność 500ml z możliwością zwiększenia objętości o 10%. Jedna z końcówek zakończona silikonem z możliwością podawania leków, posiada zacisk jednorazowego otwarcia. Produkt pojedynczo pakowany w torebkę PE/papier z etykietą w języku polskim, widoczną serią i datą.</t>
  </si>
  <si>
    <t>Jednorazowy, jałowy, apirogenny worek do żywienia pozajelitowego jednokomorowy, wykonany z plastycznego tworzywa: kopolimeru etylenu i octanu winylu bez zawartości ftalanów i lateksu. Kompatybilny z biuretą powyżej. Pojemność 1000ml z możliwością zwiększenia objętości o 10%. Jedna z końcówek zakończona silikonem z możliwością podawania leków, posiada zacisk jednorazowego otwarcia. Produkt pojedynczo pakowany w torebkę PE/papier z etykietą w języku polskim, widoczną serią i datą.</t>
  </si>
  <si>
    <t>Jednorazowy, jałowy, apirogenny worek do żywienia pozajelitowego jednokomorowy, wykonany z plastycznego tworzywa: kopolimeru etylenu i octanu winylu bez zawartości ftalanów i lateksu. Kompatybilny z biuretą powyżej. Pojemność 2000ml z możliwością zwiększenia objętości o 10%. Jedna z końcówek zakończona silikonem z możliwością podawania leków, posiada zacisk jednorazowego otwarcia. Produkt pojedynczo pakowany w torebkę PE/papier z etykietą w języku polskim, widoczną serią i datą.</t>
  </si>
  <si>
    <t>3000ml</t>
  </si>
  <si>
    <t>Zadanie 50</t>
  </si>
  <si>
    <r>
      <rPr>
        <sz val="12"/>
        <rFont val="Times New Roman"/>
        <family val="1"/>
      </rPr>
      <t>Jednorazowy, jałowy, apirogenny worek do żywienia pozajelitowego jednokomorowy, wykonany z plastycznego tworzywa- kopolimer etylenu i octanu winylu bez zawartości ftalanów i lateksu, z barierą UV, z zakończeniem luer lock. Pojemność 150ml z możliwością zwiększenia objętości o 10%. Jedna z końcówek zakończona silikonem z możliwością podawania leków, posiada zacisk jednorazowego otwarcia. Produkt pojedynczo pakowany w torebkę PE/papier</t>
    </r>
    <r>
      <rPr>
        <sz val="12"/>
        <color indexed="8"/>
        <rFont val="Times New Roman"/>
        <family val="1"/>
      </rPr>
      <t xml:space="preserve"> z etykietą w języku polskim, widoczną serią i datą.</t>
    </r>
  </si>
  <si>
    <r>
      <rPr>
        <sz val="12"/>
        <rFont val="Times New Roman"/>
        <family val="1"/>
      </rPr>
      <t>Jednorazowy, jałowy, apirogenny worek do żywienia pozajelitowego jednokomorowy, wykonany z plastycznego tworzywa- kopolimer etylenu i octanu winylu bez zawartości ftalanów i lateksu, z barierą UV, z zakończeniem luerl lock. Pojemność 250ml z możliwością zwiększenia objętości o 10%. Jedna z końcówek zakończona silikonem z możliwością podawania leków, posiada zacisk jednorazowego otwarcia. Produkt pojedynczo pakowany w torebkę PE/papier</t>
    </r>
    <r>
      <rPr>
        <sz val="12"/>
        <color indexed="8"/>
        <rFont val="Times New Roman"/>
        <family val="1"/>
      </rPr>
      <t xml:space="preserve"> z etykietą w języku polskim, widoczną serią i datą.</t>
    </r>
  </si>
  <si>
    <t>Zadanie 51</t>
  </si>
  <si>
    <t>Antybakteryjny opatrunek do zaopatrywania drenów i cewników dożylnych nasączony poliheksametylenobiguanidem, nacięty w kształcie litery ''T'' , sterylny, o wym. 10cm x 10cm , płatek 6 warstwowy op. A' 25 par</t>
  </si>
  <si>
    <t>25szt.</t>
  </si>
  <si>
    <t>Zadanie 57</t>
  </si>
  <si>
    <t>Strzykawka enteralna z końcówką typu ENFit przeznaczona do obsługi żywienia drogą przewodu pokarmowego. Rozmiar 10 ml</t>
  </si>
  <si>
    <t xml:space="preserve">-Strzykawka enteralna o pojemności 10 ml z końcówką typu ENFit przeznaczona do obsługi żywienia drogą przewodu pokarmowego. 
-Produkt przeznaczony na oddziały pediatryczne, dla osób dorosłych i Ośrodka Żywienia Klinicznego. 
-Wycena dokonana na podstawie ostatniej ceny przetargowej. 
-Ilość określona na podstawie rocznego zużycia. </t>
  </si>
  <si>
    <t>Zadanie 58</t>
  </si>
  <si>
    <t>Strzykawka enteralna z końcówką typu ENFit przeznaczona do obsługi żywienia drogą przewodu pokarmowego. Rozmiar 60 ml</t>
  </si>
  <si>
    <t xml:space="preserve">szt. </t>
  </si>
  <si>
    <t xml:space="preserve">-Strzykawka enteralna o pojemności 60 ml z końcówką typu ENFit przeznaczona do obsługi żywienia drogą przewodu pokarmowego. 
-Produkt przeznaczony dla Ośrodka Żywienia Klinicznego. 
-Wycena dokonana na podstawie ostatniej ceny przetargowej. 
-Ilość określona na podstawie rocznego zużycia. </t>
  </si>
  <si>
    <t>Zadanie 59</t>
  </si>
  <si>
    <t xml:space="preserve">Sterylny zestaw do przezskórnej gastrostomii wprowadzany endoskopowo. Zgłębnik PEG wykonany z przezroczystego silikonu medycznego, z paskiem cieniującym w RTG dla uwidocznienia cewnika, zaopatrzony w miękka kopułkę umożliwiająca jego usunięcie bez konieczności wykonania endoskopii, skalowany co 1 cm od strony powłok brzusznych. Zestaw zawiera cewnik PEG o średnicy 16Fr/18Fr/20Fr/24Fr,pętla do przeciągania drutu, drut do przeciągania cewnika, igła z koszulką do przełożenia drutu, uniwersalny łącznik „Y” do żywienia, z końcówką stożkową, uniwersalny łącznik ‘Y’  z końcówką EnFit, ograniczniki do mocowania cewnika przy skórze – okrągły i półwalcowaty, zacisk do cewnika, igła 19 G, igła 25 G, strzykawka 10 ml,1 skalpel nr 11, gaziki 10 x 10,  gaziki 5 x 5 z otworem, obłożenie z otworem i taśmą przylepną, nożyczki, pean.
</t>
  </si>
  <si>
    <t>-Sterylny zestaw do przezskórnej gastrostomii wprowadzany endoskopowo w celu uzyskania zewnętrznego dostępu do karmienia, podawania leków, drenażu gastrycznego i dekompresji
-Produkt przeznaczony na oddziały pediatryczne, dla osób dorosłych i Ośrodka Żywienia Klinicznego. 
-Wycena dokonana na podstawie szacunkowej wyceny. 
-Ilość określona na podstawie szacowanego zużycia oddziałów.</t>
  </si>
  <si>
    <t>Razem</t>
  </si>
  <si>
    <t>Zadanie 60</t>
  </si>
  <si>
    <r>
      <rPr>
        <sz val="12"/>
        <rFont val="Times New Roman"/>
        <family val="1"/>
      </rPr>
      <t xml:space="preserve">Zgłębniki sterylne do wymiany gastrostomii, wykonane z silikonu, z balonem mocującym od strony żołądka, zakładane przez istniejący otwór gastrostomijny, </t>
    </r>
    <r>
      <rPr>
        <sz val="12"/>
        <color indexed="8"/>
        <rFont val="Times New Roman"/>
        <family val="1"/>
      </rPr>
      <t xml:space="preserve">z paskiem cieniującym w RTG na całej długości, ze skalą odległości (co 2 cm) oraz oznaczeniem średnicy cewnika i pojemności balonu, balon klejony do cewnika od wewnętrznej strony, dystalny koniec z portem do żywienia z łącznikiem EnFit, portem do podawania leków i portem do napełniania balonów, średnice zgłębników: 12Fr, 14FR, 16Fr, 18FR, 20Fr,22FR i 24Fr, długość zgłębników 24 cm, pojemność balonu 5 ml (dla średnicy 12 Fr i 14 Fr) oraz 20 ml (dla pozostałych), średnice zgłębników oznaczone kolorem końcówki, w zestawie ruchoma płytka silikonowa do mocowania zgłębnik przy skórze. </t>
    </r>
  </si>
  <si>
    <r>
      <rPr>
        <sz val="12"/>
        <color indexed="8"/>
        <rFont val="Times New Roman"/>
        <family val="1"/>
      </rPr>
      <t>-</t>
    </r>
    <r>
      <rPr>
        <sz val="11"/>
        <color indexed="8"/>
        <rFont val="Arial"/>
        <family val="2"/>
      </rPr>
      <t xml:space="preserve">Sterylny zestaw do przezskórnej gastrostomii wprowadzany endoskopowo w celu uzyskania zewnętrznego dostępu do karmienia, podawania leków, drenażu gastrycznego i dekompresji
</t>
    </r>
    <r>
      <rPr>
        <sz val="12"/>
        <color indexed="8"/>
        <rFont val="Times New Roman"/>
        <family val="1"/>
      </rPr>
      <t>-Produkt przeznaczony na oddziały pediatryczne, dla osób dorosłych i Ośrodka Żywienia Klinicznego. 
-Wycena dokonana na podstawie szacunkowej wyceny. 
-Ilość określona na podstawie szacowanego zużycia oddziałów.</t>
    </r>
  </si>
  <si>
    <t>Zadanie 61</t>
  </si>
  <si>
    <t xml:space="preserve">Przeciwbakteryjny opatrunek z otworem na kaniulę lub cewnik, pokryty powłoką ze srebrem, do zabezpieczenia wkłuć centralnych, cewników dożylnych, drenów i miejsc umieszczenia drutów ortopedycznych. Średnica wewnętrzna, otwór na cewnik, kaniulę 4,0mm i 7,0mm. </t>
  </si>
  <si>
    <t>Średnica 2,5cm z otworem 4,0mm oraz 7,0mm</t>
  </si>
  <si>
    <t>Zadanie 62</t>
  </si>
  <si>
    <t xml:space="preserve">Opatrunek foliowy z nieprzywierającym wkładem chłonnym do ran pooperacyjnych i urazowych, antybakteryjny, wodoodporny, z paroprzepuszczalnej folii z wkładem chłonnym, który nie przywiera do rany, sterylny.
 </t>
  </si>
  <si>
    <t>6,5 cm x 5,0 cm</t>
  </si>
  <si>
    <t>Zadanie 63</t>
  </si>
  <si>
    <t xml:space="preserve">Cewnik centralny z dostępem obwodowym o rozmiarze 3Fr, cewnik 20 G z prowadnicą, silikonowy z zaślepioną końcówką, w
końcówce cewnika samodomykająca się zastawka
umożliwiająca aspirację i podawanie płynów. Zestaw zawiera: cewnik jednoświatłowy o długości 60 cm z prowadnicą, z możliwością przycinania w części proksymalnej, o przepływie grawitacyjnym 246 ml/h, posiada skrzydełka umożliwiające stabilizację cewnika, igłę umożliwiającą wprowadzenie cewnika, 2 konektory, koreczek. 
</t>
  </si>
  <si>
    <t>3Fr/60cm</t>
  </si>
  <si>
    <t xml:space="preserve">-Zestaw zawierający cewnik centralny z dostępem obwodowym, z prowadnicą, silikonowy z zaślepioną końcówką, w końcówce cewnika samodomykająca sie zastawka umożliwiająca aspirację i podawanie płynów.
-Produkt przeznaczony na oddziały pediatryczne, dla osób dorosłych i Ośrodka Żywienia Klinicznego. 
-Wycena dokonana na podstawie wyceny szacunkowej.
-Ilość określona na podstawie planowanego zużycia. </t>
  </si>
  <si>
    <t xml:space="preserve">Cewnik centralny z dostępem obwodowym o rozmiarze 4Fr, cewnik z prowadnicą, silikonowy 18G z zaślepioną końcówką, w
końcówce cewnika samodomykająca się zastawka umożliwiająca aspirację i podawanie płynów. Zestaw zawiera: cewnik jednoświatłowy o długości 60 cm z prowadnicą, z możliwością
przycinania w części proksymalnej, o przepływie grawitacyjnym 540 ml/h, konektor z wbudowanymi skrzydełkami, koreczek, opatrunek stabilizujący, skrzydełka z możliwością przyszycia,
prowadnica nitinolowa, skrzydełka umożliwiające
stabilizacje cewnika, mikrointroduktor z dialatorem o
długości 10cm, igła, skalpel bezpieczny.
</t>
  </si>
  <si>
    <t>4Fr/60cm</t>
  </si>
  <si>
    <t>Jednoświatłowy cewnik centralny o rozmiarze 5F zakładany obwodowo do żyły głównej w celu podawania terapii dożylnej i
wstrzykiwania pod ciśnieniem 4ml/sek. środka kontrastowego. Wymiary: długość cewnika 45 cm, średnica wewnętrzna 17G. Cewnik wykonany z silikonu z zamkniętą częścią dystalną wyposażoną w zastawkę Groshong, pozwalającą na pobieranie krwi. Końcówka proksymalna cewnika zakończona konektorem. Cewnik w całości cieniujący pod wpływem promieni RTG. W zestawie z atraumatycznym urządzeniem mocującym eliminującym
konieczność przyszywania cewnika do skóry i skrzydełkami
do przyszycia cewnika, elastyczną prowadnicą o długości 50
cm, bezpiecznym skalpelem, korkiem do zamknięcia wejścia cewnika.</t>
  </si>
  <si>
    <t>5Fr/45cm</t>
  </si>
  <si>
    <t xml:space="preserve">-Jednoświatłowy cewnik centralny zakładany obwodowo do żyły głównej w celu podawania terapii dożylnej i
wstrzykiwania pod ciśnieniem 4ml/sek. środka kontrastowego.
-Produkt przeznaczony na oddziały pediatryczne, dla osób dorosłych i Ośrodka Żywienia Klinicznego. 
-Wycena dokonana na podstawie wyceny szacunkowej.
-Ilość określona na podstawie planowanego zużycia. </t>
  </si>
  <si>
    <t xml:space="preserve">4. </t>
  </si>
  <si>
    <t>Jednoświatłowy cewnik centralny o rozmiarze 5F zakładany obwodowo do żyły głównej w celu podawania terapii dożylnej i
wstrzykiwania pod ciśnieniem 4ml/sek. środka kontrastowego. Wymiary: długość cewnika 55 cm, średnica wewnętrzna 17G. Cewnik wykonany z silikonu z zamkniętą częścią dystalną wyposażoną w zastawkę Groshong, pozwalającą na pobieranie krwi. Końcówka proksymalna cewnika zakończona konektorem. Cewnik w całości cieniujący pod wpływem promieni RTG. W zestawie z atraumatycznym urządzeniem mocującym eliminującym
konieczność przyszywania cewnika do skóry i skrzydełkami
do przyszycia cewnika, elastyczną prowadnicą o długości 50
cm, bezpiecznym skalpelem, korkiem do zamknięcia wejścia cewnika.</t>
  </si>
  <si>
    <t>5Fr/55cm</t>
  </si>
  <si>
    <t xml:space="preserve">Opatrunek przylepny, stabilizujący do cewnika centralnego z dostępem obwodowym z przesuwnymi słupkami. </t>
  </si>
  <si>
    <t xml:space="preserve">-Opatrunek przylepny, stabilizujący do cewnika centralnego z dostępem obwodowym z przesuwnymi słupkami. 
-Produkt przeznaczony na oddziały pediatryczne, dla osób dorosłych i Ośrodka Żywienia Klinicznego. 
-Wycena dokonana na podstawie wyceny szacunkowej.
-Ilość określona na podstawie planowanego zużycia. </t>
  </si>
  <si>
    <t>Zadanie 64</t>
  </si>
  <si>
    <t xml:space="preserve">
 Mikrocewnik wprowadzany obwodowo za pomocą rozłamywalnej igły 20G. Poliuretanowy, cieniujący w RTG, w rozmiarze 2Fr/15cm do przewlekłego dostępu żylnego z drenem przedłużającym o długości 10 cm, stosowany u wcześniaków, noworodków o niskiej masie ciała powyżej 1000g (żywienie pozajelitowe oraz podawanie leków). Znaczniki odległości co 1 cm. W zestawie strzykawka 10 ml.</t>
  </si>
  <si>
    <t>Zadanie 65**</t>
  </si>
  <si>
    <t>Zestaw przewodów (kaseta zawierająca 12 kanałów) zgodny z urządzeniem posiadanym przez zamawiającego*</t>
  </si>
  <si>
    <t>Zestaw przewodów (kaseta zawierająca 24 kanały) zgodny z urządzeniem posiadanym przez zamawiającego*</t>
  </si>
  <si>
    <t>Zestaw przewodów (kaseta zawierająca 36 kanałów) zgodny z urządzeniem posiadanym przez zamawiającego*</t>
  </si>
  <si>
    <t>Adapter LL/LL z żeńskim LuerLockiem po obu stronach, jałowy, zgodny z urządzeniem posiadanym przez zamawiającego*</t>
  </si>
  <si>
    <t>Adapter female Luer/ Female screw, jałowy,  zgodny z urządzeniem posiadanym przez zamawiającego*</t>
  </si>
  <si>
    <t>7.</t>
  </si>
  <si>
    <r>
      <rPr>
        <sz val="12"/>
        <rFont val="Times New Roman"/>
        <family val="1"/>
      </rPr>
      <t>Jednorazowy, jałowy,</t>
    </r>
    <r>
      <rPr>
        <b/>
        <sz val="12"/>
        <rFont val="Times New Roman"/>
        <family val="1"/>
      </rPr>
      <t>wielowarstwowy</t>
    </r>
    <r>
      <rPr>
        <sz val="12"/>
        <rFont val="Times New Roman"/>
        <family val="1"/>
      </rPr>
      <t xml:space="preserve">, apirogenny worek jednokomorowy do żywienia pozajelitowego, zgodny </t>
    </r>
    <r>
      <rPr>
        <sz val="12"/>
        <color indexed="8"/>
        <rFont val="Times New Roman"/>
        <family val="1"/>
      </rPr>
      <t xml:space="preserve">z zestawem  przewodów do urządzenia posiadanego przez zamawiającego*. </t>
    </r>
    <r>
      <rPr>
        <sz val="12"/>
        <rFont val="Times New Roman"/>
        <family val="1"/>
      </rPr>
      <t xml:space="preserve">Pojemność 150 ml. </t>
    </r>
  </si>
  <si>
    <t>150 ml</t>
  </si>
  <si>
    <t>8.</t>
  </si>
  <si>
    <r>
      <rPr>
        <sz val="12"/>
        <rFont val="Times New Roman"/>
        <family val="1"/>
      </rPr>
      <t>Jednorazowy, jałowy,</t>
    </r>
    <r>
      <rPr>
        <b/>
        <sz val="12"/>
        <rFont val="Times New Roman"/>
        <family val="1"/>
      </rPr>
      <t>wielowarstwowy</t>
    </r>
    <r>
      <rPr>
        <sz val="12"/>
        <rFont val="Times New Roman"/>
        <family val="1"/>
      </rPr>
      <t xml:space="preserve">, apirogenny worek jednokomorowy do żywienia pozajelitowego, zgodny </t>
    </r>
    <r>
      <rPr>
        <sz val="12"/>
        <color indexed="8"/>
        <rFont val="Times New Roman"/>
        <family val="1"/>
      </rPr>
      <t xml:space="preserve">z zestawem  przewodów do urządzenia posiadanego przez zamawiającego* . </t>
    </r>
    <r>
      <rPr>
        <sz val="12"/>
        <rFont val="Times New Roman"/>
        <family val="1"/>
      </rPr>
      <t xml:space="preserve">Pojemność 250 ml. </t>
    </r>
  </si>
  <si>
    <t>9.</t>
  </si>
  <si>
    <r>
      <rPr>
        <sz val="12"/>
        <rFont val="Times New Roman"/>
        <family val="1"/>
      </rPr>
      <t>Jednorazowy, jałowy,</t>
    </r>
    <r>
      <rPr>
        <b/>
        <sz val="12"/>
        <rFont val="Times New Roman"/>
        <family val="1"/>
      </rPr>
      <t>wielowarstwowy</t>
    </r>
    <r>
      <rPr>
        <sz val="12"/>
        <rFont val="Times New Roman"/>
        <family val="1"/>
      </rPr>
      <t xml:space="preserve">, apirogenny worek jednokomorowy do żywienia pozajelitowego, zgodny </t>
    </r>
    <r>
      <rPr>
        <sz val="12"/>
        <color indexed="8"/>
        <rFont val="Times New Roman"/>
        <family val="1"/>
      </rPr>
      <t xml:space="preserve">z zestawem  przewodów do urządzenia posiadanego przez zamawiającego*. </t>
    </r>
    <r>
      <rPr>
        <sz val="12"/>
        <rFont val="Times New Roman"/>
        <family val="1"/>
      </rPr>
      <t xml:space="preserve">Pojemność 500 ml. </t>
    </r>
  </si>
  <si>
    <t>10.</t>
  </si>
  <si>
    <r>
      <rPr>
        <sz val="12"/>
        <rFont val="Times New Roman"/>
        <family val="1"/>
      </rPr>
      <t>Jednorazowy, jałowy,</t>
    </r>
    <r>
      <rPr>
        <b/>
        <sz val="12"/>
        <rFont val="Times New Roman"/>
        <family val="1"/>
      </rPr>
      <t>wielowarstwowy</t>
    </r>
    <r>
      <rPr>
        <sz val="12"/>
        <rFont val="Times New Roman"/>
        <family val="1"/>
      </rPr>
      <t xml:space="preserve">, apirogenny worek jednokomorowy do żywienia pozajelitowego, zgodny </t>
    </r>
    <r>
      <rPr>
        <sz val="12"/>
        <color indexed="8"/>
        <rFont val="Times New Roman"/>
        <family val="1"/>
      </rPr>
      <t xml:space="preserve">z zestawem  przewodów  do urządzenia posiadanego przez zamawiającego*. </t>
    </r>
    <r>
      <rPr>
        <sz val="12"/>
        <rFont val="Times New Roman"/>
        <family val="1"/>
      </rPr>
      <t xml:space="preserve">Pojemność 1000 ml. </t>
    </r>
  </si>
  <si>
    <t>11.</t>
  </si>
  <si>
    <r>
      <rPr>
        <sz val="12"/>
        <rFont val="Times New Roman"/>
        <family val="1"/>
      </rPr>
      <t>Jednorazowy, jałowy,</t>
    </r>
    <r>
      <rPr>
        <b/>
        <sz val="12"/>
        <rFont val="Times New Roman"/>
        <family val="1"/>
      </rPr>
      <t>wielowarstwowy</t>
    </r>
    <r>
      <rPr>
        <sz val="12"/>
        <rFont val="Times New Roman"/>
        <family val="1"/>
      </rPr>
      <t xml:space="preserve">, apirogenny worek jednokomorowy do żywienia pozajelitowego, zgodny z zestawem  przewodów do urządzenia posiadanego przez zamawiajacego*. Pojemność 2000 ml. </t>
    </r>
  </si>
  <si>
    <t>12.</t>
  </si>
  <si>
    <r>
      <rPr>
        <sz val="12"/>
        <rFont val="Times New Roman"/>
        <family val="1"/>
      </rPr>
      <t xml:space="preserve">Jednorazowy, jałowy, </t>
    </r>
    <r>
      <rPr>
        <b/>
        <sz val="12"/>
        <rFont val="Times New Roman"/>
        <family val="1"/>
      </rPr>
      <t>wielowarstwowy</t>
    </r>
    <r>
      <rPr>
        <sz val="12"/>
        <rFont val="Times New Roman"/>
        <family val="1"/>
      </rPr>
      <t xml:space="preserve">, apirogenny worek jednokomorowy do żywienia pozajelitowego, zgodny z zestawem  przewodów do urządzenia posiadanego przez zamawiającego*. Pojemność 3000 ml. </t>
    </r>
  </si>
  <si>
    <t>13.</t>
  </si>
  <si>
    <r>
      <rPr>
        <sz val="12"/>
        <rFont val="Times New Roman"/>
        <family val="1"/>
      </rPr>
      <t>Jednorazowy, jałowy,</t>
    </r>
    <r>
      <rPr>
        <b/>
        <sz val="12"/>
        <rFont val="Times New Roman"/>
        <family val="1"/>
      </rPr>
      <t>wielowarstwowy</t>
    </r>
    <r>
      <rPr>
        <sz val="12"/>
        <rFont val="Times New Roman"/>
        <family val="1"/>
      </rPr>
      <t xml:space="preserve">, apirogenny worek jednokomorowy do żywienia pozajelitowego, zgodny z zestawem  przewodów do urządzenia posiadanego przez zamawiającego*. Pojemność 4000 ml. </t>
    </r>
  </si>
  <si>
    <t>4000 ml</t>
  </si>
  <si>
    <t>14.</t>
  </si>
  <si>
    <t xml:space="preserve">Jednorazowy, jałowy, jednowarstwowy, apirogenny worek jednokomorowy do żywienia pozajelitowego, zgodny z zestawem przewodów do urządzenia posiadanego przez zamawiającego*. Pojemność 150 ml. </t>
  </si>
  <si>
    <t>15.</t>
  </si>
  <si>
    <t xml:space="preserve">Jednorazowy, jałowy, jednowarstwowy, apirogenny worek jednokomorowy do żywienia pozajelitowego, zgodny z zestawem przewodów do urządzenia posiadanego przez zamawiającego*. Pojemność 250 ml. </t>
  </si>
  <si>
    <t>16.</t>
  </si>
  <si>
    <t xml:space="preserve">Jednorazowy, jałowy,jednowarstwowy, apirogenny worek jednokomorowy do żywienia pozajelitowego, zgodny z zestawem przewodów do urządzenia posiadanego przez zamawiajacego*. Pojemność 500 ml. </t>
  </si>
  <si>
    <t>17.</t>
  </si>
  <si>
    <t xml:space="preserve">Jednorazowy, jałowy, jednowarstwowy, apirogenny worek jednokomorowy do żywienia pozajelitowego, zgodny z zestawem przewodów do urządzenia posiadanego przez zamawiajacego*. Pojemność 1000 ml. </t>
  </si>
  <si>
    <t>18.</t>
  </si>
  <si>
    <t xml:space="preserve">Jednorazowy, jałowy, jednowarstwowy, apirogenny worek jednokomorowy do żywienia pozajelitowego, zgodny z zestawem przewodów do urządzenia posiadanego przez zamawiającego*. Pojemność 2000 ml. </t>
  </si>
  <si>
    <t>19.</t>
  </si>
  <si>
    <t xml:space="preserve">Jednorazowy, jałowy, jednowarstwowy, apirogenny worek jednokomorowy do żywienia pozajelitowego, zgodny z zestawem przewodów do urządzenia posiadanego przez zamawiającego*. Pojemność 3000 ml. </t>
  </si>
  <si>
    <t>20.</t>
  </si>
  <si>
    <t xml:space="preserve">Jednorazowy, jałowy, jednowarstwowy, apirogenny worek dwukomorowy do żywienia pozajelitowego, zgodny z zestawem przewodów do urządzenia posiadanego przez zamawiającego*. Pojemność 650/150 ml. </t>
  </si>
  <si>
    <t>21.</t>
  </si>
  <si>
    <t xml:space="preserve">Jednorazowy, jałowy, jednowarstwowy, apirogenny worek dwukomorowy do żywienia pozajelitowego, zgodny z zestawem przewodów do urządzenia posiadanego przez zamawiajacego*. Pojemność 1300/300 ml. </t>
  </si>
  <si>
    <t>22.</t>
  </si>
  <si>
    <t xml:space="preserve">Jednorazowy, jałowy, jednowarstwowy, apirogenny worek dwukomorowy do żywienia pozajelitowego, zgodny z zestawem przewodów do urządzenia posiadanego przez zamawiającego*. Pojemność 2000/400 ml. </t>
  </si>
  <si>
    <t>23.</t>
  </si>
  <si>
    <t xml:space="preserve">Jednorazowy, jałowy,jednowarstwowy, apirogenny worek dwukomorowy do żywienia pozajelitowego, zgodny z zestawem przewodów do urządzenia posiadanego przez zamawiającego*. Pojemność 3000/500 ml. </t>
  </si>
  <si>
    <t>*Urządzenie posiadane przez zamawiającego to mieszalnik Kabi Help pro</t>
  </si>
  <si>
    <t>**W trakcie trwania umowy Zamawiający oczekuje przebadania stabilności fizyko-chemicznej 30 składów mieszanin wg wskazań Zamawiającego. Zamawiający przedstawi do przebadania unikalne składy mieszanin zawierające roztwory aminokwasów, tłuszczy, glukozy, mikro i makroelementów.</t>
  </si>
  <si>
    <t>KONTROLNA</t>
  </si>
  <si>
    <t>Zad.1</t>
  </si>
  <si>
    <t>Zad.2</t>
  </si>
  <si>
    <t>Zad.3</t>
  </si>
  <si>
    <t>Zad.4</t>
  </si>
  <si>
    <t>Zad.5</t>
  </si>
  <si>
    <t>Zad.6</t>
  </si>
  <si>
    <t>Zad.7</t>
  </si>
  <si>
    <t>Zad.8</t>
  </si>
  <si>
    <t>Zad.9</t>
  </si>
  <si>
    <t>Zad.10</t>
  </si>
  <si>
    <t>Zad.11</t>
  </si>
  <si>
    <t>Zad.12</t>
  </si>
  <si>
    <t>Zad.13</t>
  </si>
  <si>
    <t>Zad.14</t>
  </si>
  <si>
    <t>Zad.15</t>
  </si>
  <si>
    <t>Zad.16</t>
  </si>
  <si>
    <t>Zad.17</t>
  </si>
  <si>
    <t>Zad.18</t>
  </si>
  <si>
    <t>Zad.19</t>
  </si>
  <si>
    <t>Zad.20</t>
  </si>
  <si>
    <t>Zad.21</t>
  </si>
  <si>
    <t>Zad.22</t>
  </si>
  <si>
    <t>Zad.23</t>
  </si>
  <si>
    <t>Zad.24</t>
  </si>
  <si>
    <t>Zad.25</t>
  </si>
  <si>
    <t>Zad.26</t>
  </si>
  <si>
    <t>Zad.27</t>
  </si>
  <si>
    <t>Zad.28</t>
  </si>
  <si>
    <t>Zad.29</t>
  </si>
  <si>
    <t>Zad.30</t>
  </si>
  <si>
    <t>Zad.31</t>
  </si>
  <si>
    <t>Zad.32</t>
  </si>
  <si>
    <t>Zad.33</t>
  </si>
  <si>
    <t>Zad.34</t>
  </si>
  <si>
    <t>Zad.35</t>
  </si>
  <si>
    <t>Zad.36</t>
  </si>
  <si>
    <t>Zad.37</t>
  </si>
  <si>
    <t>Zad.38</t>
  </si>
  <si>
    <t>Zad.39</t>
  </si>
  <si>
    <t>Zad.40</t>
  </si>
  <si>
    <t>Zad.41</t>
  </si>
  <si>
    <t>Zad.42</t>
  </si>
  <si>
    <t>Zad.43</t>
  </si>
  <si>
    <t>Zad.44</t>
  </si>
  <si>
    <t>Zad.45</t>
  </si>
  <si>
    <t>Zad.46</t>
  </si>
  <si>
    <t>Zad.47</t>
  </si>
  <si>
    <t>Zad.48</t>
  </si>
  <si>
    <t>Zad.49</t>
  </si>
  <si>
    <t>Zad.50</t>
  </si>
  <si>
    <t>Zad.51</t>
  </si>
  <si>
    <t>Zad.52</t>
  </si>
  <si>
    <t>Zad.53</t>
  </si>
  <si>
    <t>Zad.54</t>
  </si>
  <si>
    <t>Zad.55</t>
  </si>
  <si>
    <t>Zad.56</t>
  </si>
  <si>
    <t>Zad.57</t>
  </si>
  <si>
    <t>Zad.58</t>
  </si>
  <si>
    <t>Zad.59</t>
  </si>
  <si>
    <t>Zad.60</t>
  </si>
  <si>
    <t>Zad.61</t>
  </si>
  <si>
    <t>Zad.62</t>
  </si>
  <si>
    <t>Zad.63</t>
  </si>
  <si>
    <t>Zad.64</t>
  </si>
  <si>
    <t>Zad.65</t>
  </si>
  <si>
    <t>dzierżawa pomp</t>
  </si>
</sst>
</file>

<file path=xl/styles.xml><?xml version="1.0" encoding="utf-8"?>
<styleSheet xmlns="http://schemas.openxmlformats.org/spreadsheetml/2006/main">
  <numFmts count="9">
    <numFmt numFmtId="164" formatCode="General"/>
    <numFmt numFmtId="165" formatCode="0%"/>
    <numFmt numFmtId="166" formatCode="#,##0.00\ [$€-407];[RED]\-#,##0.00\ [$€-407]"/>
    <numFmt numFmtId="167" formatCode="#,##0.00"/>
    <numFmt numFmtId="168" formatCode="0.00"/>
    <numFmt numFmtId="169" formatCode="#,##0"/>
    <numFmt numFmtId="170" formatCode="0"/>
    <numFmt numFmtId="171" formatCode="\ #,##0.00&quot; zł &quot;;\-#,##0.00&quot; zł &quot;;\-00&quot; zł &quot;;@\ "/>
    <numFmt numFmtId="172" formatCode="0.00%"/>
  </numFmts>
  <fonts count="47">
    <font>
      <sz val="12"/>
      <name val="Times New Roman"/>
      <family val="1"/>
    </font>
    <font>
      <sz val="10"/>
      <name val="Arial"/>
      <family val="0"/>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b/>
      <i/>
      <sz val="16"/>
      <name val="Arial"/>
      <family val="2"/>
    </font>
    <font>
      <sz val="10"/>
      <color indexed="19"/>
      <name val="Arial"/>
      <family val="2"/>
    </font>
    <font>
      <sz val="10"/>
      <color indexed="63"/>
      <name val="Arial"/>
      <family val="2"/>
    </font>
    <font>
      <b/>
      <i/>
      <u val="single"/>
      <sz val="10"/>
      <name val="Arial"/>
      <family val="2"/>
    </font>
    <font>
      <sz val="11"/>
      <name val="Cambria"/>
      <family val="1"/>
    </font>
    <font>
      <b/>
      <sz val="11"/>
      <color indexed="8"/>
      <name val="Cambria"/>
      <family val="1"/>
    </font>
    <font>
      <b/>
      <sz val="11"/>
      <name val="Cambria"/>
      <family val="1"/>
    </font>
    <font>
      <sz val="11"/>
      <color indexed="8"/>
      <name val="Cambria"/>
      <family val="1"/>
    </font>
    <font>
      <sz val="12"/>
      <color indexed="8"/>
      <name val="Times New Roman"/>
      <family val="1"/>
    </font>
    <font>
      <sz val="12"/>
      <color indexed="37"/>
      <name val="Times New Roman"/>
      <family val="1"/>
    </font>
    <font>
      <sz val="12"/>
      <color indexed="10"/>
      <name val="Times New Roman"/>
      <family val="1"/>
    </font>
    <font>
      <sz val="12"/>
      <color indexed="18"/>
      <name val="Times New Roman"/>
      <family val="1"/>
    </font>
    <font>
      <b/>
      <sz val="12"/>
      <color indexed="8"/>
      <name val="Times New Roman"/>
      <family val="1"/>
    </font>
    <font>
      <sz val="12"/>
      <name val="Arial"/>
      <family val="2"/>
    </font>
    <font>
      <b/>
      <sz val="12"/>
      <name val="Times New Roman"/>
      <family val="1"/>
    </font>
    <font>
      <u val="single"/>
      <sz val="12"/>
      <color indexed="8"/>
      <name val="Times New Roman"/>
      <family val="1"/>
    </font>
    <font>
      <sz val="12"/>
      <color indexed="25"/>
      <name val="Arial"/>
      <family val="2"/>
    </font>
    <font>
      <sz val="12"/>
      <color indexed="62"/>
      <name val="Times New Roman"/>
      <family val="1"/>
    </font>
    <font>
      <sz val="12"/>
      <color indexed="14"/>
      <name val="Times New Roman"/>
      <family val="1"/>
    </font>
    <font>
      <sz val="12"/>
      <color indexed="29"/>
      <name val="Times New Roman"/>
      <family val="1"/>
    </font>
    <font>
      <b/>
      <sz val="10"/>
      <name val="Arial"/>
      <family val="2"/>
    </font>
    <font>
      <sz val="8"/>
      <name val="Times New Roman"/>
      <family val="1"/>
    </font>
    <font>
      <sz val="8"/>
      <name val="Times New Roman CE"/>
      <family val="1"/>
    </font>
    <font>
      <sz val="12"/>
      <color indexed="22"/>
      <name val="Arial"/>
      <family val="2"/>
    </font>
    <font>
      <b/>
      <sz val="11"/>
      <color indexed="53"/>
      <name val="Arial"/>
      <family val="2"/>
    </font>
    <font>
      <b/>
      <sz val="12"/>
      <color indexed="60"/>
      <name val="Times New Roman"/>
      <family val="1"/>
    </font>
    <font>
      <b/>
      <sz val="12"/>
      <name val="Arial"/>
      <family val="2"/>
    </font>
    <font>
      <sz val="11"/>
      <name val="Times New Roman"/>
      <family val="1"/>
    </font>
    <font>
      <sz val="10"/>
      <color indexed="8"/>
      <name val="Calibri"/>
      <family val="2"/>
    </font>
    <font>
      <b/>
      <sz val="10"/>
      <color indexed="8"/>
      <name val="Calibri"/>
      <family val="2"/>
    </font>
    <font>
      <b/>
      <sz val="30"/>
      <name val="Times New Roman"/>
      <family val="1"/>
    </font>
    <font>
      <sz val="10"/>
      <name val="Calibri"/>
      <family val="2"/>
    </font>
    <font>
      <sz val="11"/>
      <color indexed="8"/>
      <name val="Arial"/>
      <family val="2"/>
    </font>
    <font>
      <b/>
      <sz val="12"/>
      <color indexed="8"/>
      <name val="Arial"/>
      <family val="2"/>
    </font>
    <font>
      <sz val="10"/>
      <color indexed="8"/>
      <name val="Arial"/>
      <family val="2"/>
    </font>
  </fonts>
  <fills count="1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24"/>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55"/>
        <bgColor indexed="64"/>
      </patternFill>
    </fill>
    <fill>
      <patternFill patternType="solid">
        <fgColor indexed="52"/>
        <bgColor indexed="64"/>
      </patternFill>
    </fill>
    <fill>
      <patternFill patternType="solid">
        <fgColor indexed="27"/>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s>
  <cellStyleXfs count="60">
    <xf numFmtId="164" fontId="0" fillId="2" borderId="1">
      <alignment horizontal="lef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1" fontId="34" fillId="0" borderId="1" applyProtection="0">
      <alignment/>
    </xf>
    <xf numFmtId="42" fontId="1" fillId="0" borderId="0" applyFill="0" applyBorder="0" applyAlignment="0" applyProtection="0"/>
    <xf numFmtId="9" fontId="1" fillId="0" borderId="0" applyFill="0" applyBorder="0" applyAlignment="0" applyProtection="0"/>
    <xf numFmtId="164" fontId="2" fillId="3" borderId="1" applyNumberFormat="0" applyProtection="0">
      <alignment horizontal="left" vertical="center" wrapText="1"/>
    </xf>
    <xf numFmtId="164" fontId="2" fillId="3" borderId="1" applyNumberFormat="0" applyProtection="0">
      <alignment horizontal="left" vertical="center" wrapText="1"/>
    </xf>
    <xf numFmtId="164" fontId="2" fillId="4" borderId="1" applyNumberFormat="0" applyProtection="0">
      <alignment horizontal="left" vertical="center" wrapText="1"/>
    </xf>
    <xf numFmtId="164" fontId="2" fillId="4" borderId="1" applyNumberFormat="0" applyProtection="0">
      <alignment horizontal="left" vertical="center" wrapText="1"/>
    </xf>
    <xf numFmtId="164" fontId="3" fillId="5" borderId="1" applyNumberFormat="0" applyProtection="0">
      <alignment horizontal="left" vertical="center" wrapText="1"/>
    </xf>
    <xf numFmtId="164" fontId="3" fillId="5" borderId="1" applyNumberFormat="0" applyProtection="0">
      <alignment horizontal="left" vertical="center" wrapText="1"/>
    </xf>
    <xf numFmtId="164" fontId="3" fillId="2" borderId="1" applyNumberFormat="0" applyProtection="0">
      <alignment horizontal="left" vertical="center" wrapText="1"/>
    </xf>
    <xf numFmtId="164" fontId="3" fillId="2" borderId="1" applyNumberFormat="0" applyProtection="0">
      <alignment horizontal="left" vertical="center" wrapText="1"/>
    </xf>
    <xf numFmtId="164" fontId="4" fillId="6" borderId="1" applyNumberFormat="0" applyProtection="0">
      <alignment horizontal="left" vertical="center" wrapText="1"/>
    </xf>
    <xf numFmtId="164" fontId="4" fillId="6" borderId="1" applyNumberFormat="0" applyProtection="0">
      <alignment horizontal="left" vertical="center" wrapText="1"/>
    </xf>
    <xf numFmtId="164" fontId="5" fillId="7" borderId="1" applyNumberFormat="0" applyProtection="0">
      <alignment horizontal="left" vertical="center" wrapText="1"/>
    </xf>
    <xf numFmtId="164" fontId="5" fillId="7" borderId="1" applyNumberFormat="0" applyProtection="0">
      <alignment horizontal="left" vertical="center" wrapText="1"/>
    </xf>
    <xf numFmtId="164" fontId="6" fillId="2" borderId="1" applyNumberFormat="0" applyProtection="0">
      <alignment horizontal="left" vertical="center" wrapText="1"/>
    </xf>
    <xf numFmtId="164" fontId="6" fillId="2" borderId="1" applyNumberFormat="0" applyProtection="0">
      <alignment horizontal="left" vertical="center" wrapText="1"/>
    </xf>
    <xf numFmtId="164" fontId="7" fillId="8" borderId="1" applyNumberFormat="0" applyProtection="0">
      <alignment horizontal="left" vertical="center" wrapText="1"/>
    </xf>
    <xf numFmtId="164" fontId="7" fillId="8" borderId="1" applyNumberFormat="0" applyProtection="0">
      <alignment horizontal="left" vertical="center" wrapText="1"/>
    </xf>
    <xf numFmtId="164" fontId="8" fillId="2" borderId="1" applyNumberFormat="0" applyProtection="0">
      <alignment horizontal="left" vertical="center" wrapText="1"/>
    </xf>
    <xf numFmtId="164" fontId="8" fillId="2" borderId="1" applyNumberFormat="0" applyProtection="0">
      <alignment horizontal="left" vertical="center" wrapText="1"/>
    </xf>
    <xf numFmtId="164" fontId="9" fillId="2" borderId="1" applyNumberFormat="0" applyProtection="0">
      <alignment horizontal="left" vertical="center" wrapText="1"/>
    </xf>
    <xf numFmtId="164" fontId="9" fillId="2" borderId="1" applyNumberFormat="0" applyProtection="0">
      <alignment horizontal="left" vertical="center" wrapText="1"/>
    </xf>
    <xf numFmtId="164" fontId="10" fillId="2" borderId="1" applyNumberFormat="0" applyProtection="0">
      <alignment horizontal="left" vertical="center" wrapText="1"/>
    </xf>
    <xf numFmtId="164" fontId="10" fillId="2" borderId="1" applyNumberFormat="0" applyProtection="0">
      <alignment horizontal="left" vertical="center" wrapText="1"/>
    </xf>
    <xf numFmtId="164" fontId="11" fillId="2" borderId="1" applyNumberFormat="0" applyProtection="0">
      <alignment horizontal="left" vertical="center" wrapText="1"/>
    </xf>
    <xf numFmtId="164" fontId="11" fillId="2" borderId="1" applyNumberFormat="0" applyProtection="0">
      <alignment horizontal="left" vertical="center" wrapText="1"/>
    </xf>
    <xf numFmtId="164" fontId="1" fillId="0" borderId="1" applyProtection="0">
      <alignment horizontal="left"/>
    </xf>
    <xf numFmtId="164" fontId="12" fillId="2" borderId="1" applyNumberFormat="0" applyProtection="0">
      <alignment horizontal="center"/>
    </xf>
    <xf numFmtId="164" fontId="12" fillId="2" borderId="1" applyNumberFormat="0" applyProtection="0">
      <alignment horizontal="center" textRotation="90"/>
    </xf>
    <xf numFmtId="164" fontId="13" fillId="9" borderId="1" applyNumberFormat="0" applyProtection="0">
      <alignment horizontal="left" vertical="center" wrapText="1"/>
    </xf>
    <xf numFmtId="164" fontId="13" fillId="9" borderId="1" applyNumberFormat="0" applyProtection="0">
      <alignment horizontal="left" vertical="center" wrapText="1"/>
    </xf>
    <xf numFmtId="164" fontId="14" fillId="9" borderId="2" applyNumberFormat="0" applyProtection="0">
      <alignment horizontal="left" vertical="center" wrapText="1"/>
    </xf>
    <xf numFmtId="164" fontId="14" fillId="9" borderId="2" applyNumberFormat="0" applyProtection="0">
      <alignment horizontal="left" vertical="center" wrapText="1"/>
    </xf>
    <xf numFmtId="165" fontId="1" fillId="2" borderId="1" applyProtection="0">
      <alignment horizontal="left" vertical="center" wrapText="1"/>
    </xf>
    <xf numFmtId="164" fontId="1" fillId="2" borderId="1" applyNumberFormat="0" applyProtection="0">
      <alignment horizontal="left" vertical="center" wrapText="1"/>
    </xf>
    <xf numFmtId="164" fontId="1" fillId="2" borderId="1" applyNumberFormat="0" applyProtection="0">
      <alignment horizontal="left" vertical="center" wrapText="1"/>
    </xf>
    <xf numFmtId="164" fontId="1" fillId="2" borderId="1" applyNumberFormat="0" applyProtection="0">
      <alignment horizontal="left" vertical="center" wrapText="1"/>
    </xf>
    <xf numFmtId="164" fontId="1" fillId="2" borderId="1" applyNumberFormat="0" applyProtection="0">
      <alignment horizontal="left" vertical="center" wrapText="1"/>
    </xf>
    <xf numFmtId="164" fontId="4" fillId="2" borderId="1" applyNumberFormat="0" applyProtection="0">
      <alignment horizontal="left" vertical="center" wrapText="1"/>
    </xf>
    <xf numFmtId="164" fontId="4" fillId="2" borderId="1" applyNumberFormat="0" applyProtection="0">
      <alignment horizontal="left" vertical="center" wrapText="1"/>
    </xf>
    <xf numFmtId="164" fontId="15" fillId="2" borderId="1" applyNumberFormat="0" applyProtection="0">
      <alignment horizontal="left" vertical="center" wrapText="1"/>
    </xf>
    <xf numFmtId="166" fontId="15" fillId="2" borderId="1" applyProtection="0">
      <alignment horizontal="left" vertical="center" wrapText="1"/>
    </xf>
  </cellStyleXfs>
  <cellXfs count="411">
    <xf numFmtId="164" fontId="0" fillId="2" borderId="1" xfId="0" applyAlignment="1">
      <alignment horizontal="left" vertical="center" wrapText="1"/>
    </xf>
    <xf numFmtId="164" fontId="16" fillId="2" borderId="0" xfId="0" applyFont="1" applyFill="1" applyBorder="1" applyAlignment="1">
      <alignment horizontal="left" vertical="center" wrapText="1"/>
    </xf>
    <xf numFmtId="164" fontId="16" fillId="2" borderId="0" xfId="0" applyFont="1" applyFill="1" applyBorder="1" applyAlignment="1">
      <alignment horizontal="left" wrapText="1"/>
    </xf>
    <xf numFmtId="164" fontId="16" fillId="2" borderId="0" xfId="0" applyFont="1" applyFill="1" applyBorder="1" applyAlignment="1">
      <alignment wrapText="1"/>
    </xf>
    <xf numFmtId="164" fontId="16" fillId="10" borderId="1" xfId="0" applyFont="1" applyFill="1" applyBorder="1" applyAlignment="1">
      <alignment horizontal="center" vertical="center"/>
    </xf>
    <xf numFmtId="164" fontId="16" fillId="10" borderId="1" xfId="0" applyFont="1" applyFill="1" applyBorder="1" applyAlignment="1">
      <alignment horizontal="left" vertical="center" wrapText="1"/>
    </xf>
    <xf numFmtId="167" fontId="16" fillId="10" borderId="1" xfId="0" applyNumberFormat="1" applyFont="1" applyFill="1" applyBorder="1" applyAlignment="1">
      <alignment horizontal="left" vertical="center" wrapText="1"/>
    </xf>
    <xf numFmtId="164" fontId="16" fillId="10" borderId="1" xfId="0" applyFont="1" applyFill="1" applyBorder="1" applyAlignment="1">
      <alignment horizontal="left" wrapText="1"/>
    </xf>
    <xf numFmtId="164" fontId="16" fillId="11" borderId="0" xfId="0" applyFont="1" applyFill="1" applyBorder="1" applyAlignment="1">
      <alignment wrapText="1"/>
    </xf>
    <xf numFmtId="164" fontId="17" fillId="2" borderId="1" xfId="0" applyNumberFormat="1" applyFont="1" applyFill="1" applyBorder="1" applyAlignment="1">
      <alignment horizontal="center" vertical="center" wrapText="1"/>
    </xf>
    <xf numFmtId="164" fontId="18" fillId="2" borderId="1" xfId="0" applyFont="1" applyFill="1" applyBorder="1" applyAlignment="1">
      <alignment horizontal="center" vertical="center"/>
    </xf>
    <xf numFmtId="168" fontId="17" fillId="2"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167" fontId="17" fillId="2" borderId="1"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xf>
    <xf numFmtId="164" fontId="18" fillId="2" borderId="0" xfId="0" applyFont="1" applyFill="1" applyBorder="1" applyAlignment="1">
      <alignment horizontal="center" vertical="center"/>
    </xf>
    <xf numFmtId="169" fontId="19" fillId="2" borderId="1" xfId="0" applyNumberFormat="1" applyFont="1" applyFill="1" applyBorder="1" applyAlignment="1">
      <alignment horizontal="center" vertical="center" wrapText="1"/>
    </xf>
    <xf numFmtId="169" fontId="19" fillId="2" borderId="1" xfId="0" applyNumberFormat="1" applyFont="1" applyFill="1" applyBorder="1" applyAlignment="1">
      <alignment horizontal="left" vertical="center" wrapText="1"/>
    </xf>
    <xf numFmtId="170" fontId="19" fillId="2" borderId="1" xfId="0" applyNumberFormat="1" applyFont="1" applyFill="1" applyBorder="1" applyAlignment="1">
      <alignment horizontal="center" vertical="center" wrapText="1"/>
    </xf>
    <xf numFmtId="168" fontId="19" fillId="2" borderId="1" xfId="0" applyNumberFormat="1" applyFont="1" applyFill="1" applyBorder="1" applyAlignment="1">
      <alignment horizontal="center" vertical="center" wrapText="1"/>
    </xf>
    <xf numFmtId="167" fontId="19" fillId="2"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169" fontId="19" fillId="2" borderId="1" xfId="0" applyNumberFormat="1" applyFont="1" applyFill="1" applyBorder="1" applyAlignment="1">
      <alignment horizontal="left" vertical="center"/>
    </xf>
    <xf numFmtId="164" fontId="19" fillId="2" borderId="0" xfId="0" applyFont="1" applyFill="1" applyBorder="1" applyAlignment="1">
      <alignment horizontal="left" vertical="center" wrapText="1"/>
    </xf>
    <xf numFmtId="169" fontId="19" fillId="2" borderId="0" xfId="0" applyNumberFormat="1" applyFont="1" applyFill="1" applyBorder="1" applyAlignment="1">
      <alignment horizontal="left" vertical="center"/>
    </xf>
    <xf numFmtId="169" fontId="16" fillId="2" borderId="0" xfId="0" applyNumberFormat="1" applyFont="1" applyFill="1" applyBorder="1" applyAlignment="1">
      <alignment horizontal="left" vertical="center"/>
    </xf>
    <xf numFmtId="169" fontId="19" fillId="2" borderId="0" xfId="0" applyNumberFormat="1" applyFont="1" applyFill="1" applyBorder="1" applyAlignment="1">
      <alignment horizontal="left" vertical="center" wrapText="1"/>
    </xf>
    <xf numFmtId="169" fontId="19" fillId="2" borderId="1" xfId="0" applyNumberFormat="1" applyFont="1" applyFill="1" applyBorder="1" applyAlignment="1">
      <alignment horizontal="center" vertical="center"/>
    </xf>
    <xf numFmtId="169" fontId="20" fillId="2" borderId="1" xfId="0" applyNumberFormat="1" applyFont="1" applyFill="1" applyBorder="1" applyAlignment="1">
      <alignment horizontal="left" vertical="center" wrapText="1"/>
    </xf>
    <xf numFmtId="167" fontId="19" fillId="2" borderId="1" xfId="0" applyNumberFormat="1" applyFont="1" applyFill="1" applyBorder="1" applyAlignment="1">
      <alignment horizontal="left" vertical="center" wrapText="1"/>
    </xf>
    <xf numFmtId="170" fontId="19" fillId="2" borderId="1" xfId="0" applyNumberFormat="1" applyFont="1" applyFill="1" applyBorder="1" applyAlignment="1">
      <alignment horizontal="center" vertical="center"/>
    </xf>
    <xf numFmtId="167" fontId="19" fillId="2" borderId="1" xfId="0" applyNumberFormat="1" applyFont="1" applyFill="1" applyBorder="1" applyAlignment="1">
      <alignment horizontal="center" vertical="center"/>
    </xf>
    <xf numFmtId="169" fontId="19" fillId="0" borderId="1" xfId="0" applyNumberFormat="1" applyFont="1" applyFill="1" applyBorder="1" applyAlignment="1">
      <alignment horizontal="left" vertical="center" wrapText="1"/>
    </xf>
    <xf numFmtId="169" fontId="19" fillId="2" borderId="0" xfId="0" applyNumberFormat="1" applyFont="1" applyFill="1" applyBorder="1" applyAlignment="1">
      <alignment horizontal="left" vertical="top"/>
    </xf>
    <xf numFmtId="169" fontId="16" fillId="2" borderId="0" xfId="0" applyNumberFormat="1" applyFont="1" applyFill="1" applyBorder="1" applyAlignment="1">
      <alignment horizontal="left" vertical="top"/>
    </xf>
    <xf numFmtId="164" fontId="16" fillId="2" borderId="1" xfId="0" applyFont="1" applyFill="1" applyAlignment="1">
      <alignment horizontal="left" vertical="center" wrapText="1"/>
    </xf>
    <xf numFmtId="164" fontId="19" fillId="2"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left" vertical="center" wrapText="1"/>
    </xf>
    <xf numFmtId="164" fontId="16" fillId="2" borderId="1" xfId="0" applyFont="1" applyFill="1" applyBorder="1" applyAlignment="1">
      <alignment horizontal="center" vertical="center"/>
    </xf>
    <xf numFmtId="164" fontId="19" fillId="2" borderId="1" xfId="0" applyNumberFormat="1" applyFont="1" applyFill="1" applyBorder="1" applyAlignment="1">
      <alignment horizontal="left" vertical="center" wrapText="1"/>
    </xf>
    <xf numFmtId="164" fontId="19" fillId="2" borderId="1" xfId="0" applyNumberFormat="1" applyFont="1" applyFill="1" applyBorder="1" applyAlignment="1">
      <alignment horizontal="center" vertical="center"/>
    </xf>
    <xf numFmtId="164" fontId="16" fillId="2" borderId="1" xfId="0" applyFont="1" applyFill="1" applyBorder="1" applyAlignment="1">
      <alignment horizontal="left" vertical="center" wrapText="1"/>
    </xf>
    <xf numFmtId="169" fontId="20" fillId="0" borderId="1" xfId="0" applyNumberFormat="1" applyFont="1" applyFill="1" applyBorder="1" applyAlignment="1">
      <alignment horizontal="center" vertical="top" wrapText="1"/>
    </xf>
    <xf numFmtId="169" fontId="19" fillId="2" borderId="1" xfId="0" applyNumberFormat="1" applyFont="1" applyFill="1" applyBorder="1" applyAlignment="1">
      <alignment horizontal="center" vertical="top"/>
    </xf>
    <xf numFmtId="169" fontId="17" fillId="2" borderId="1" xfId="0" applyNumberFormat="1" applyFont="1" applyFill="1" applyAlignment="1">
      <alignment horizontal="center" vertical="top" wrapText="1"/>
    </xf>
    <xf numFmtId="164" fontId="16" fillId="2" borderId="1" xfId="0" applyFont="1" applyFill="1" applyBorder="1" applyAlignment="1">
      <alignment horizontal="left" wrapText="1"/>
    </xf>
    <xf numFmtId="169" fontId="19" fillId="0" borderId="1" xfId="0" applyNumberFormat="1" applyFont="1" applyFill="1" applyBorder="1" applyAlignment="1">
      <alignment horizontal="center" vertical="top" wrapText="1"/>
    </xf>
    <xf numFmtId="169" fontId="19" fillId="2" borderId="1" xfId="0" applyNumberFormat="1" applyFont="1" applyFill="1" applyBorder="1" applyAlignment="1">
      <alignment horizontal="center" vertical="top" wrapText="1"/>
    </xf>
    <xf numFmtId="168" fontId="16" fillId="2" borderId="1" xfId="0" applyNumberFormat="1" applyFont="1" applyFill="1" applyBorder="1" applyAlignment="1">
      <alignment horizontal="center" vertical="top"/>
    </xf>
    <xf numFmtId="168" fontId="19" fillId="2" borderId="1" xfId="0" applyNumberFormat="1" applyFont="1" applyFill="1" applyBorder="1" applyAlignment="1">
      <alignment horizontal="center" vertical="top"/>
    </xf>
    <xf numFmtId="167" fontId="19" fillId="2" borderId="1" xfId="0" applyNumberFormat="1" applyFont="1" applyFill="1" applyBorder="1" applyAlignment="1">
      <alignment horizontal="center" vertical="top"/>
    </xf>
    <xf numFmtId="164" fontId="16" fillId="2" borderId="0" xfId="0" applyFont="1" applyFill="1" applyBorder="1" applyAlignment="1">
      <alignment horizontal="center" vertical="center"/>
    </xf>
    <xf numFmtId="164" fontId="16" fillId="2" borderId="0" xfId="0" applyFont="1" applyFill="1" applyBorder="1" applyAlignment="1">
      <alignment horizontal="left" vertical="center" wrapText="1"/>
    </xf>
    <xf numFmtId="164" fontId="0" fillId="2" borderId="0" xfId="0" applyFill="1" applyBorder="1" applyAlignment="1">
      <alignment horizontal="center" vertical="center"/>
    </xf>
    <xf numFmtId="164" fontId="0" fillId="2" borderId="0" xfId="0" applyFill="1" applyBorder="1" applyAlignment="1">
      <alignment vertical="center"/>
    </xf>
    <xf numFmtId="164" fontId="0" fillId="2" borderId="0" xfId="0" applyFill="1" applyBorder="1" applyAlignment="1">
      <alignment horizontal="left" vertical="center" wrapText="1"/>
    </xf>
    <xf numFmtId="164" fontId="0" fillId="2" borderId="0" xfId="0" applyFill="1" applyBorder="1" applyAlignment="1">
      <alignment horizontal="center" vertical="center" wrapText="1"/>
    </xf>
    <xf numFmtId="164" fontId="0" fillId="2" borderId="0" xfId="0" applyFill="1" applyBorder="1" applyAlignment="1">
      <alignment horizontal="left" vertical="center" wrapText="1" readingOrder="1"/>
    </xf>
    <xf numFmtId="164" fontId="0" fillId="2" borderId="0" xfId="0" applyFill="1" applyBorder="1" applyAlignment="1">
      <alignment horizontal="left" vertical="center" wrapText="1"/>
    </xf>
    <xf numFmtId="164" fontId="0" fillId="10" borderId="1" xfId="0" applyFill="1" applyBorder="1" applyAlignment="1">
      <alignment horizontal="center" vertical="center"/>
    </xf>
    <xf numFmtId="164" fontId="25" fillId="10" borderId="1" xfId="0" applyFont="1" applyFill="1" applyBorder="1" applyAlignment="1">
      <alignment horizontal="center" vertical="center"/>
    </xf>
    <xf numFmtId="164" fontId="25" fillId="10" borderId="1" xfId="0" applyFont="1" applyFill="1" applyBorder="1" applyAlignment="1">
      <alignment horizontal="left" vertical="center" wrapText="1"/>
    </xf>
    <xf numFmtId="164" fontId="25" fillId="10" borderId="1" xfId="0" applyFont="1" applyFill="1" applyBorder="1" applyAlignment="1">
      <alignment horizontal="center" vertical="center" wrapText="1"/>
    </xf>
    <xf numFmtId="167" fontId="25" fillId="10" borderId="1" xfId="0" applyNumberFormat="1" applyFont="1" applyFill="1" applyBorder="1" applyAlignment="1">
      <alignment horizontal="center" vertical="center" wrapText="1"/>
    </xf>
    <xf numFmtId="164" fontId="25" fillId="10" borderId="1" xfId="0" applyFont="1" applyFill="1" applyBorder="1" applyAlignment="1">
      <alignment horizontal="left" vertical="center" wrapText="1" readingOrder="1"/>
    </xf>
    <xf numFmtId="164" fontId="25" fillId="11" borderId="0" xfId="0" applyFont="1" applyFill="1" applyBorder="1" applyAlignment="1">
      <alignment horizontal="left" vertical="center" wrapText="1"/>
    </xf>
    <xf numFmtId="164" fontId="25" fillId="2" borderId="0" xfId="0" applyFont="1" applyFill="1" applyBorder="1" applyAlignment="1">
      <alignment horizontal="left" vertical="center" wrapText="1"/>
    </xf>
    <xf numFmtId="164" fontId="24" fillId="2" borderId="1" xfId="0" applyNumberFormat="1" applyFont="1" applyFill="1" applyBorder="1" applyAlignment="1">
      <alignment horizontal="center" vertical="center" wrapText="1"/>
    </xf>
    <xf numFmtId="164" fontId="24" fillId="2" borderId="1" xfId="0" applyNumberFormat="1" applyFont="1" applyFill="1" applyBorder="1" applyAlignment="1">
      <alignment horizontal="left" vertical="center" wrapText="1"/>
    </xf>
    <xf numFmtId="164" fontId="26" fillId="2" borderId="1" xfId="0" applyFont="1" applyFill="1" applyBorder="1" applyAlignment="1">
      <alignment horizontal="center" vertical="center" wrapText="1"/>
    </xf>
    <xf numFmtId="168" fontId="24" fillId="2" borderId="1" xfId="0" applyNumberFormat="1" applyFont="1" applyFill="1" applyBorder="1" applyAlignment="1">
      <alignment horizontal="center" vertical="center" wrapText="1"/>
    </xf>
    <xf numFmtId="165" fontId="24" fillId="2" borderId="1" xfId="0" applyNumberFormat="1" applyFont="1" applyFill="1" applyBorder="1" applyAlignment="1">
      <alignment horizontal="center" vertical="center" wrapText="1"/>
    </xf>
    <xf numFmtId="167" fontId="24" fillId="2" borderId="1" xfId="0" applyNumberFormat="1" applyFont="1" applyFill="1" applyBorder="1" applyAlignment="1">
      <alignment horizontal="center" vertical="center" wrapText="1"/>
    </xf>
    <xf numFmtId="164" fontId="24" fillId="2" borderId="1" xfId="0" applyNumberFormat="1" applyFont="1" applyFill="1" applyBorder="1" applyAlignment="1">
      <alignment horizontal="center" vertical="center" wrapText="1" readingOrder="1"/>
    </xf>
    <xf numFmtId="164" fontId="24" fillId="2" borderId="0" xfId="0" applyNumberFormat="1" applyFont="1" applyFill="1" applyBorder="1" applyAlignment="1">
      <alignment horizontal="center" vertical="center" wrapText="1"/>
    </xf>
    <xf numFmtId="164" fontId="24" fillId="2" borderId="0" xfId="0" applyNumberFormat="1" applyFont="1" applyFill="1" applyBorder="1" applyAlignment="1">
      <alignment horizontal="center" vertical="center"/>
    </xf>
    <xf numFmtId="164" fontId="26" fillId="2" borderId="0" xfId="0" applyFont="1" applyFill="1" applyBorder="1" applyAlignment="1">
      <alignment horizontal="center" vertical="center"/>
    </xf>
    <xf numFmtId="164" fontId="20" fillId="2" borderId="1" xfId="0" applyNumberFormat="1" applyFont="1" applyFill="1" applyBorder="1" applyAlignment="1">
      <alignment horizontal="center" vertical="center" wrapText="1"/>
    </xf>
    <xf numFmtId="164" fontId="20" fillId="2" borderId="1" xfId="0" applyNumberFormat="1" applyFont="1" applyFill="1" applyBorder="1" applyAlignment="1">
      <alignment horizontal="left" vertical="center" wrapText="1"/>
    </xf>
    <xf numFmtId="170" fontId="20" fillId="2" borderId="1" xfId="0" applyNumberFormat="1" applyFont="1" applyFill="1" applyBorder="1" applyAlignment="1">
      <alignment horizontal="center" vertical="center" wrapText="1"/>
    </xf>
    <xf numFmtId="168" fontId="20" fillId="2" borderId="1" xfId="0" applyNumberFormat="1" applyFont="1" applyFill="1" applyBorder="1" applyAlignment="1">
      <alignment horizontal="center" vertical="center" wrapText="1"/>
    </xf>
    <xf numFmtId="167" fontId="20" fillId="2" borderId="1" xfId="0" applyNumberFormat="1" applyFont="1" applyFill="1" applyBorder="1" applyAlignment="1">
      <alignment horizontal="center" vertical="center" wrapText="1"/>
    </xf>
    <xf numFmtId="165" fontId="20" fillId="2" borderId="1" xfId="0" applyNumberFormat="1" applyFont="1" applyFill="1" applyBorder="1" applyAlignment="1">
      <alignment horizontal="center" vertical="center" wrapText="1"/>
    </xf>
    <xf numFmtId="164" fontId="20" fillId="2" borderId="1" xfId="0" applyNumberFormat="1" applyFont="1" applyFill="1" applyBorder="1" applyAlignment="1">
      <alignment horizontal="left" vertical="center" wrapText="1" readingOrder="1"/>
    </xf>
    <xf numFmtId="164" fontId="20" fillId="2" borderId="0" xfId="0" applyNumberFormat="1" applyFont="1" applyFill="1" applyBorder="1" applyAlignment="1">
      <alignment horizontal="left" vertical="center" wrapText="1"/>
    </xf>
    <xf numFmtId="164" fontId="20" fillId="2" borderId="0" xfId="0" applyNumberFormat="1" applyFont="1" applyFill="1" applyBorder="1" applyAlignment="1">
      <alignment horizontal="left" vertical="top"/>
    </xf>
    <xf numFmtId="164" fontId="0" fillId="2" borderId="0" xfId="0" applyFont="1" applyFill="1" applyBorder="1" applyAlignment="1">
      <alignment horizontal="left" vertical="top"/>
    </xf>
    <xf numFmtId="164" fontId="20" fillId="0" borderId="1" xfId="0" applyNumberFormat="1" applyFont="1" applyFill="1" applyBorder="1" applyAlignment="1">
      <alignment horizontal="left" vertical="center" wrapText="1"/>
    </xf>
    <xf numFmtId="164" fontId="20" fillId="2" borderId="0" xfId="0" applyNumberFormat="1" applyFont="1" applyFill="1" applyBorder="1" applyAlignment="1">
      <alignment horizontal="left" vertical="top" wrapText="1"/>
    </xf>
    <xf numFmtId="164" fontId="20" fillId="2" borderId="0" xfId="0" applyNumberFormat="1" applyFont="1" applyFill="1" applyBorder="1" applyAlignment="1">
      <alignment horizontal="center" vertical="center" wrapText="1"/>
    </xf>
    <xf numFmtId="164" fontId="0" fillId="2" borderId="1" xfId="0" applyNumberFormat="1" applyFont="1" applyFill="1" applyBorder="1" applyAlignment="1">
      <alignment horizontal="left" vertical="center" wrapText="1"/>
    </xf>
    <xf numFmtId="168" fontId="20" fillId="0" borderId="1" xfId="0" applyNumberFormat="1" applyFont="1" applyFill="1" applyBorder="1" applyAlignment="1">
      <alignment horizontal="center" vertical="center" wrapText="1"/>
    </xf>
    <xf numFmtId="164" fontId="20" fillId="2" borderId="1" xfId="0" applyFont="1" applyFill="1" applyBorder="1" applyAlignment="1">
      <alignment horizontal="left" vertical="center" wrapText="1"/>
    </xf>
    <xf numFmtId="164" fontId="0" fillId="2" borderId="1" xfId="0" applyFont="1" applyFill="1" applyBorder="1" applyAlignment="1">
      <alignment horizontal="left" vertical="center" wrapText="1"/>
    </xf>
    <xf numFmtId="164" fontId="0" fillId="2" borderId="1" xfId="0" applyFont="1" applyFill="1" applyBorder="1" applyAlignment="1">
      <alignment horizontal="center" vertical="center" wrapText="1"/>
    </xf>
    <xf numFmtId="164" fontId="0" fillId="0" borderId="1" xfId="0" applyFont="1" applyFill="1" applyBorder="1" applyAlignment="1">
      <alignment horizontal="center" vertical="center" wrapText="1"/>
    </xf>
    <xf numFmtId="167" fontId="20" fillId="2" borderId="1" xfId="0" applyNumberFormat="1" applyFont="1" applyFill="1" applyBorder="1" applyAlignment="1">
      <alignment horizontal="left" vertical="center" wrapText="1"/>
    </xf>
    <xf numFmtId="164" fontId="1" fillId="2" borderId="0" xfId="0" applyFont="1" applyFill="1" applyBorder="1" applyAlignment="1">
      <alignment vertical="center" wrapText="1"/>
    </xf>
    <xf numFmtId="164" fontId="1" fillId="2" borderId="0" xfId="0" applyFont="1" applyFill="1" applyBorder="1" applyAlignment="1">
      <alignment horizontal="center" vertical="center" wrapText="1"/>
    </xf>
    <xf numFmtId="164" fontId="1" fillId="2" borderId="0" xfId="0" applyFont="1" applyFill="1" applyBorder="1" applyAlignment="1">
      <alignment horizontal="left" vertical="center" wrapText="1" readingOrder="1"/>
    </xf>
    <xf numFmtId="164" fontId="0" fillId="2" borderId="0" xfId="0" applyFill="1" applyBorder="1" applyAlignment="1">
      <alignment vertical="center" wrapText="1"/>
    </xf>
    <xf numFmtId="164" fontId="0" fillId="2" borderId="0" xfId="0" applyFont="1" applyFill="1" applyBorder="1" applyAlignment="1">
      <alignment horizontal="center" vertical="center" wrapText="1"/>
    </xf>
    <xf numFmtId="164" fontId="0" fillId="10" borderId="1" xfId="0" applyFill="1" applyBorder="1" applyAlignment="1">
      <alignment horizontal="center" vertical="center" wrapText="1"/>
    </xf>
    <xf numFmtId="164" fontId="25" fillId="10" borderId="1" xfId="0" applyFont="1" applyFill="1" applyBorder="1" applyAlignment="1">
      <alignment vertical="center" wrapText="1"/>
    </xf>
    <xf numFmtId="164" fontId="25" fillId="10" borderId="0" xfId="0" applyFont="1" applyFill="1" applyBorder="1" applyAlignment="1">
      <alignment vertical="center" wrapText="1"/>
    </xf>
    <xf numFmtId="164" fontId="25" fillId="0" borderId="0" xfId="0" applyFont="1" applyFill="1" applyBorder="1" applyAlignment="1">
      <alignment vertical="center" wrapText="1"/>
    </xf>
    <xf numFmtId="164" fontId="25" fillId="2" borderId="0" xfId="0" applyFont="1" applyFill="1" applyBorder="1" applyAlignment="1">
      <alignment vertical="center" wrapText="1"/>
    </xf>
    <xf numFmtId="164" fontId="26" fillId="2" borderId="0" xfId="0" applyFont="1" applyFill="1" applyBorder="1" applyAlignment="1">
      <alignment horizontal="center" vertical="center" wrapText="1"/>
    </xf>
    <xf numFmtId="164" fontId="0" fillId="2" borderId="0" xfId="0" applyFont="1" applyFill="1" applyBorder="1" applyAlignment="1">
      <alignment horizontal="left" vertical="center" wrapText="1"/>
    </xf>
    <xf numFmtId="170" fontId="20" fillId="0" borderId="1" xfId="0" applyNumberFormat="1" applyFont="1" applyFill="1" applyBorder="1" applyAlignment="1">
      <alignment horizontal="center" vertical="center" wrapText="1"/>
    </xf>
    <xf numFmtId="164" fontId="0" fillId="2" borderId="1" xfId="0" applyFont="1" applyFill="1" applyBorder="1" applyAlignment="1">
      <alignment vertical="center" wrapText="1"/>
    </xf>
    <xf numFmtId="167" fontId="0" fillId="2" borderId="1" xfId="0" applyNumberFormat="1" applyFont="1" applyFill="1" applyBorder="1" applyAlignment="1">
      <alignment horizontal="center" vertical="center" wrapText="1"/>
    </xf>
    <xf numFmtId="167" fontId="25" fillId="10" borderId="1" xfId="0" applyNumberFormat="1" applyFont="1" applyFill="1" applyBorder="1" applyAlignment="1">
      <alignment horizontal="center" vertical="center"/>
    </xf>
    <xf numFmtId="164" fontId="25" fillId="10" borderId="1" xfId="0" applyFont="1" applyFill="1" applyBorder="1" applyAlignment="1">
      <alignment vertical="center"/>
    </xf>
    <xf numFmtId="164" fontId="25" fillId="11" borderId="0" xfId="0" applyFont="1" applyFill="1" applyBorder="1" applyAlignment="1">
      <alignment vertical="center" wrapText="1"/>
    </xf>
    <xf numFmtId="164" fontId="25" fillId="2" borderId="0" xfId="0" applyFont="1" applyFill="1" applyBorder="1" applyAlignment="1">
      <alignment vertical="center"/>
    </xf>
    <xf numFmtId="164" fontId="26" fillId="2" borderId="1" xfId="0" applyFont="1" applyFill="1" applyBorder="1" applyAlignment="1">
      <alignment horizontal="center" vertical="center"/>
    </xf>
    <xf numFmtId="164" fontId="20" fillId="2" borderId="1" xfId="0" applyNumberFormat="1" applyFont="1" applyFill="1" applyBorder="1" applyAlignment="1">
      <alignment horizontal="center" vertical="center"/>
    </xf>
    <xf numFmtId="164" fontId="20" fillId="2" borderId="1" xfId="0" applyNumberFormat="1" applyFont="1" applyFill="1" applyBorder="1" applyAlignment="1">
      <alignment horizontal="left" vertical="center"/>
    </xf>
    <xf numFmtId="164" fontId="20" fillId="2" borderId="0" xfId="0" applyNumberFormat="1" applyFont="1" applyFill="1" applyBorder="1" applyAlignment="1">
      <alignment horizontal="left" vertical="center"/>
    </xf>
    <xf numFmtId="164" fontId="0" fillId="2" borderId="0" xfId="0" applyBorder="1" applyAlignment="1">
      <alignment horizontal="left" vertical="center" wrapText="1"/>
    </xf>
    <xf numFmtId="164" fontId="0" fillId="2" borderId="0" xfId="0" applyFont="1" applyFill="1" applyBorder="1" applyAlignment="1">
      <alignment horizontal="left" vertical="center"/>
    </xf>
    <xf numFmtId="164" fontId="0" fillId="2" borderId="1" xfId="0" applyFont="1" applyFill="1" applyBorder="1" applyAlignment="1">
      <alignment horizontal="center" vertical="center"/>
    </xf>
    <xf numFmtId="170" fontId="0" fillId="2" borderId="1" xfId="0" applyNumberFormat="1" applyFont="1" applyFill="1" applyBorder="1" applyAlignment="1">
      <alignment horizontal="center" vertical="center"/>
    </xf>
    <xf numFmtId="164" fontId="0" fillId="2" borderId="1" xfId="0" applyFont="1" applyFill="1" applyBorder="1" applyAlignment="1">
      <alignment horizontal="left" vertical="center"/>
    </xf>
    <xf numFmtId="164" fontId="20" fillId="0" borderId="1"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xf>
    <xf numFmtId="167" fontId="2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4" fontId="20" fillId="2" borderId="0" xfId="0" applyFont="1" applyFill="1" applyBorder="1" applyAlignment="1">
      <alignment horizontal="left" vertical="center" wrapText="1"/>
    </xf>
    <xf numFmtId="170" fontId="20" fillId="2" borderId="1" xfId="0" applyNumberFormat="1" applyFont="1" applyFill="1" applyBorder="1" applyAlignment="1">
      <alignment horizontal="center" vertical="center"/>
    </xf>
    <xf numFmtId="164" fontId="20" fillId="12" borderId="0" xfId="0" applyNumberFormat="1" applyFont="1" applyFill="1" applyBorder="1" applyAlignment="1">
      <alignment horizontal="left" vertical="center"/>
    </xf>
    <xf numFmtId="164" fontId="0" fillId="12" borderId="0" xfId="0" applyFill="1" applyBorder="1" applyAlignment="1">
      <alignment horizontal="left" vertical="center" wrapText="1"/>
    </xf>
    <xf numFmtId="164" fontId="0" fillId="12" borderId="0" xfId="0" applyFont="1" applyFill="1" applyBorder="1" applyAlignment="1">
      <alignment horizontal="left" vertical="center"/>
    </xf>
    <xf numFmtId="164" fontId="0" fillId="2" borderId="1" xfId="0" applyBorder="1" applyAlignment="1">
      <alignment horizontal="left" vertical="center" wrapText="1"/>
    </xf>
    <xf numFmtId="169" fontId="24" fillId="2" borderId="1" xfId="0" applyNumberFormat="1" applyFont="1" applyFill="1" applyAlignment="1">
      <alignment horizontal="center" vertical="top" wrapText="1"/>
    </xf>
    <xf numFmtId="164" fontId="0" fillId="0" borderId="1" xfId="0" applyFont="1" applyFill="1" applyBorder="1" applyAlignment="1">
      <alignment horizontal="center" vertical="center"/>
    </xf>
    <xf numFmtId="168" fontId="20" fillId="0" borderId="1" xfId="0" applyNumberFormat="1" applyFont="1" applyFill="1" applyBorder="1" applyAlignment="1">
      <alignment horizontal="center" vertical="center"/>
    </xf>
    <xf numFmtId="164" fontId="9" fillId="10" borderId="1" xfId="0" applyFont="1" applyFill="1" applyBorder="1" applyAlignment="1">
      <alignment horizontal="center" vertical="center"/>
    </xf>
    <xf numFmtId="164" fontId="28" fillId="10" borderId="1" xfId="0" applyFont="1" applyFill="1" applyBorder="1" applyAlignment="1">
      <alignment horizontal="center" vertical="center" wrapText="1"/>
    </xf>
    <xf numFmtId="167" fontId="28" fillId="10" borderId="1" xfId="0" applyNumberFormat="1" applyFont="1" applyFill="1" applyBorder="1" applyAlignment="1">
      <alignment horizontal="center" vertical="center" wrapText="1"/>
    </xf>
    <xf numFmtId="164" fontId="28" fillId="10" borderId="1" xfId="0" applyFont="1" applyFill="1" applyBorder="1" applyAlignment="1">
      <alignment vertical="center" wrapText="1"/>
    </xf>
    <xf numFmtId="164" fontId="28" fillId="10" borderId="1" xfId="0" applyFont="1" applyFill="1" applyBorder="1" applyAlignment="1">
      <alignment vertical="center"/>
    </xf>
    <xf numFmtId="164" fontId="20" fillId="13" borderId="0" xfId="0" applyNumberFormat="1" applyFont="1" applyFill="1" applyBorder="1" applyAlignment="1">
      <alignment horizontal="left" vertical="center" wrapText="1"/>
    </xf>
    <xf numFmtId="170" fontId="0" fillId="2" borderId="1" xfId="0" applyNumberFormat="1" applyFont="1" applyFill="1" applyBorder="1" applyAlignment="1">
      <alignment horizontal="center" vertical="center" wrapText="1"/>
    </xf>
    <xf numFmtId="164" fontId="20" fillId="2" borderId="0" xfId="0" applyFont="1" applyFill="1" applyBorder="1" applyAlignment="1">
      <alignment vertical="center" wrapText="1"/>
    </xf>
    <xf numFmtId="164" fontId="1" fillId="2" borderId="0" xfId="0" applyFont="1" applyFill="1" applyBorder="1" applyAlignment="1">
      <alignment horizontal="center" vertical="center"/>
    </xf>
    <xf numFmtId="164" fontId="1" fillId="2" borderId="0" xfId="0" applyFont="1" applyFill="1" applyBorder="1" applyAlignment="1">
      <alignment vertical="center"/>
    </xf>
    <xf numFmtId="164" fontId="1" fillId="10" borderId="1" xfId="0" applyFont="1" applyFill="1" applyBorder="1" applyAlignment="1">
      <alignment horizontal="center" vertical="center"/>
    </xf>
    <xf numFmtId="169" fontId="20" fillId="2" borderId="1" xfId="0" applyNumberFormat="1" applyFont="1" applyFill="1" applyBorder="1" applyAlignment="1">
      <alignment horizontal="center" vertical="center" wrapText="1"/>
    </xf>
    <xf numFmtId="169" fontId="20" fillId="2" borderId="1" xfId="0" applyNumberFormat="1" applyFont="1" applyFill="1" applyBorder="1" applyAlignment="1">
      <alignment horizontal="center" vertical="center"/>
    </xf>
    <xf numFmtId="164" fontId="20" fillId="2" borderId="1" xfId="0" applyNumberFormat="1" applyFont="1" applyFill="1" applyBorder="1" applyAlignment="1">
      <alignment horizontal="left" vertical="top" wrapText="1"/>
    </xf>
    <xf numFmtId="164" fontId="20" fillId="2" borderId="1" xfId="0" applyFont="1" applyFill="1" applyBorder="1" applyAlignment="1">
      <alignment vertical="center" wrapText="1"/>
    </xf>
    <xf numFmtId="164" fontId="24" fillId="2" borderId="1" xfId="0" applyFont="1" applyFill="1" applyAlignment="1">
      <alignment horizontal="center" vertical="top" wrapText="1"/>
    </xf>
    <xf numFmtId="164" fontId="20" fillId="0" borderId="1" xfId="0" applyFont="1" applyFill="1" applyBorder="1" applyAlignment="1">
      <alignment horizontal="left" vertical="center" wrapText="1"/>
    </xf>
    <xf numFmtId="168" fontId="20" fillId="2" borderId="1" xfId="0" applyNumberFormat="1" applyFont="1" applyFill="1" applyBorder="1" applyAlignment="1">
      <alignment horizontal="center" vertical="center"/>
    </xf>
    <xf numFmtId="169" fontId="20" fillId="0" borderId="1" xfId="0" applyNumberFormat="1" applyFont="1" applyFill="1" applyBorder="1" applyAlignment="1">
      <alignment horizontal="center" vertical="center" wrapText="1"/>
    </xf>
    <xf numFmtId="164" fontId="0" fillId="2" borderId="1" xfId="0" applyFill="1" applyBorder="1" applyAlignment="1">
      <alignment horizontal="center" vertical="center"/>
    </xf>
    <xf numFmtId="164" fontId="0" fillId="2" borderId="1" xfId="0" applyFill="1" applyBorder="1" applyAlignment="1">
      <alignment vertical="center"/>
    </xf>
    <xf numFmtId="164" fontId="0" fillId="2" borderId="1" xfId="0" applyFill="1" applyBorder="1" applyAlignment="1">
      <alignment vertical="center" wrapText="1"/>
    </xf>
    <xf numFmtId="164" fontId="0" fillId="2" borderId="0" xfId="0" applyFont="1" applyFill="1" applyBorder="1" applyAlignment="1">
      <alignment horizontal="center" vertical="center"/>
    </xf>
    <xf numFmtId="164" fontId="0" fillId="2" borderId="0" xfId="0" applyFont="1" applyFill="1" applyBorder="1" applyAlignment="1">
      <alignment horizontal="left" vertical="center" wrapText="1"/>
    </xf>
    <xf numFmtId="164" fontId="0" fillId="2" borderId="0" xfId="0" applyFont="1" applyFill="1" applyBorder="1" applyAlignment="1">
      <alignment horizontal="center"/>
    </xf>
    <xf numFmtId="164" fontId="0" fillId="2" borderId="0" xfId="0" applyFont="1" applyFill="1" applyBorder="1" applyAlignment="1">
      <alignment horizontal="left" wrapText="1"/>
    </xf>
    <xf numFmtId="164" fontId="0" fillId="10" borderId="1" xfId="0" applyFont="1" applyFill="1" applyBorder="1" applyAlignment="1">
      <alignment horizontal="center" vertical="center"/>
    </xf>
    <xf numFmtId="164" fontId="0" fillId="10" borderId="1" xfId="0" applyFont="1" applyFill="1" applyBorder="1" applyAlignment="1">
      <alignment horizontal="center"/>
    </xf>
    <xf numFmtId="167" fontId="0" fillId="10" borderId="1" xfId="0" applyNumberFormat="1" applyFont="1" applyFill="1" applyBorder="1" applyAlignment="1">
      <alignment horizontal="center"/>
    </xf>
    <xf numFmtId="164" fontId="0" fillId="10" borderId="1" xfId="0" applyFont="1" applyFill="1" applyBorder="1" applyAlignment="1">
      <alignment horizontal="left" wrapText="1"/>
    </xf>
    <xf numFmtId="164" fontId="0" fillId="10" borderId="1" xfId="0" applyFont="1" applyFill="1" applyBorder="1" applyAlignment="1">
      <alignment horizontal="left" vertical="center" wrapText="1"/>
    </xf>
    <xf numFmtId="164" fontId="0" fillId="10" borderId="0" xfId="0" applyFont="1" applyFill="1" applyBorder="1" applyAlignment="1">
      <alignment horizontal="left" vertical="center" wrapText="1"/>
    </xf>
    <xf numFmtId="164" fontId="0" fillId="10" borderId="0" xfId="0" applyFont="1" applyFill="1" applyBorder="1" applyAlignment="1">
      <alignment horizontal="left" vertical="center" wrapText="1"/>
    </xf>
    <xf numFmtId="164" fontId="0" fillId="10" borderId="0" xfId="0" applyFill="1" applyBorder="1" applyAlignment="1">
      <alignment horizontal="left" vertical="center" wrapText="1"/>
    </xf>
    <xf numFmtId="164" fontId="20" fillId="2" borderId="1" xfId="0" applyNumberFormat="1" applyFont="1" applyFill="1" applyBorder="1" applyAlignment="1">
      <alignment horizontal="left" vertical="top"/>
    </xf>
    <xf numFmtId="164" fontId="24" fillId="2" borderId="1" xfId="0" applyNumberFormat="1" applyFont="1" applyFill="1" applyBorder="1" applyAlignment="1">
      <alignment horizontal="left" vertical="top" wrapText="1"/>
    </xf>
    <xf numFmtId="164" fontId="0" fillId="2" borderId="1" xfId="0" applyFont="1" applyFill="1" applyBorder="1" applyAlignment="1">
      <alignment horizontal="center" vertical="top"/>
    </xf>
    <xf numFmtId="164" fontId="20" fillId="2" borderId="1" xfId="0" applyNumberFormat="1" applyFont="1" applyFill="1" applyBorder="1" applyAlignment="1">
      <alignment horizontal="center" vertical="top" wrapText="1"/>
    </xf>
    <xf numFmtId="168" fontId="20" fillId="2" borderId="1" xfId="0" applyNumberFormat="1" applyFont="1" applyFill="1" applyBorder="1" applyAlignment="1">
      <alignment horizontal="center" vertical="top" wrapText="1"/>
    </xf>
    <xf numFmtId="167" fontId="24" fillId="2" borderId="1" xfId="0" applyNumberFormat="1" applyFont="1" applyFill="1" applyBorder="1" applyAlignment="1">
      <alignment horizontal="center" vertical="top" wrapText="1"/>
    </xf>
    <xf numFmtId="164" fontId="0" fillId="2" borderId="0" xfId="0" applyFill="1" applyBorder="1" applyAlignment="1">
      <alignment horizontal="left" vertical="top" wrapText="1"/>
    </xf>
    <xf numFmtId="164" fontId="25" fillId="11" borderId="0" xfId="0" applyFont="1" applyFill="1" applyBorder="1" applyAlignment="1">
      <alignment horizontal="left" vertical="top" wrapText="1"/>
    </xf>
    <xf numFmtId="164" fontId="20" fillId="2" borderId="1" xfId="0" applyFont="1" applyFill="1" applyBorder="1" applyAlignment="1">
      <alignment horizontal="left" vertical="center" wrapText="1"/>
    </xf>
    <xf numFmtId="164" fontId="0" fillId="2" borderId="1" xfId="0" applyFont="1" applyFill="1" applyBorder="1" applyAlignment="1">
      <alignment horizontal="left" vertical="center" wrapText="1"/>
    </xf>
    <xf numFmtId="164" fontId="20" fillId="2" borderId="1" xfId="0" applyFont="1" applyBorder="1" applyAlignment="1">
      <alignment horizontal="left" vertical="center" wrapText="1"/>
    </xf>
    <xf numFmtId="164" fontId="0" fillId="2" borderId="0" xfId="0" applyFont="1" applyFill="1" applyBorder="1" applyAlignment="1">
      <alignment vertical="center"/>
    </xf>
    <xf numFmtId="164" fontId="31" fillId="10" borderId="1" xfId="0" applyFont="1" applyFill="1" applyBorder="1" applyAlignment="1">
      <alignment horizontal="center" vertical="center"/>
    </xf>
    <xf numFmtId="164" fontId="20" fillId="10" borderId="1" xfId="0" applyFont="1" applyFill="1" applyBorder="1" applyAlignment="1">
      <alignment horizontal="center" vertical="center"/>
    </xf>
    <xf numFmtId="167" fontId="31" fillId="10" borderId="1" xfId="0" applyNumberFormat="1" applyFont="1" applyFill="1" applyBorder="1" applyAlignment="1">
      <alignment horizontal="center" vertical="center"/>
    </xf>
    <xf numFmtId="164" fontId="31" fillId="10" borderId="1" xfId="0" applyFont="1" applyFill="1" applyBorder="1" applyAlignment="1">
      <alignment horizontal="left" vertical="center" wrapText="1"/>
    </xf>
    <xf numFmtId="164" fontId="31" fillId="10" borderId="1" xfId="0" applyFont="1" applyFill="1" applyBorder="1" applyAlignment="1">
      <alignment vertical="center"/>
    </xf>
    <xf numFmtId="164" fontId="31" fillId="11" borderId="0" xfId="0" applyFont="1" applyFill="1" applyBorder="1" applyAlignment="1">
      <alignment horizontal="left" vertical="center" wrapText="1"/>
    </xf>
    <xf numFmtId="164" fontId="31" fillId="2" borderId="0" xfId="0" applyFont="1" applyFill="1" applyBorder="1" applyAlignment="1">
      <alignment vertical="center"/>
    </xf>
    <xf numFmtId="164" fontId="20" fillId="2" borderId="1" xfId="0" applyFont="1" applyFill="1" applyBorder="1" applyAlignment="1">
      <alignment horizontal="center" vertical="center"/>
    </xf>
    <xf numFmtId="164" fontId="26" fillId="2" borderId="1" xfId="0" applyFont="1" applyFill="1" applyBorder="1" applyAlignment="1">
      <alignment vertical="center"/>
    </xf>
    <xf numFmtId="164" fontId="0" fillId="2" borderId="1" xfId="0" applyFont="1" applyFill="1" applyBorder="1" applyAlignment="1">
      <alignment vertical="center"/>
    </xf>
    <xf numFmtId="168" fontId="0" fillId="2" borderId="1" xfId="0" applyNumberFormat="1" applyFont="1" applyFill="1" applyBorder="1" applyAlignment="1">
      <alignment horizontal="center" vertical="center" wrapText="1"/>
    </xf>
    <xf numFmtId="164" fontId="0" fillId="2" borderId="1" xfId="0" applyFill="1" applyBorder="1" applyAlignment="1">
      <alignment horizontal="center" vertical="center" wrapText="1"/>
    </xf>
    <xf numFmtId="164" fontId="26" fillId="2" borderId="1" xfId="0" applyFont="1" applyFill="1" applyBorder="1" applyAlignment="1">
      <alignment vertical="center" wrapText="1"/>
    </xf>
    <xf numFmtId="164" fontId="32" fillId="2" borderId="1" xfId="0" applyFont="1" applyFill="1" applyBorder="1" applyAlignment="1">
      <alignment horizontal="center" vertical="center" wrapText="1"/>
    </xf>
    <xf numFmtId="164" fontId="27" fillId="2" borderId="1" xfId="0" applyNumberFormat="1" applyFont="1" applyFill="1" applyBorder="1" applyAlignment="1">
      <alignment horizontal="left" vertical="center" wrapText="1"/>
    </xf>
    <xf numFmtId="164" fontId="25" fillId="11" borderId="0" xfId="0" applyFont="1" applyFill="1" applyBorder="1" applyAlignment="1">
      <alignment vertical="center"/>
    </xf>
    <xf numFmtId="164" fontId="0" fillId="2" borderId="1" xfId="0" applyNumberFormat="1" applyFont="1" applyFill="1" applyBorder="1" applyAlignment="1" applyProtection="1">
      <alignment horizontal="center" vertical="center" wrapText="1"/>
      <protection/>
    </xf>
    <xf numFmtId="169" fontId="0" fillId="2" borderId="1" xfId="0" applyNumberFormat="1" applyFont="1" applyFill="1" applyBorder="1" applyAlignment="1">
      <alignment horizontal="left" vertical="center" wrapText="1"/>
    </xf>
    <xf numFmtId="169" fontId="0" fillId="2" borderId="1" xfId="0" applyNumberFormat="1" applyFont="1" applyFill="1" applyBorder="1" applyAlignment="1">
      <alignment horizontal="center" vertical="center"/>
    </xf>
    <xf numFmtId="167" fontId="0" fillId="2" borderId="1" xfId="0" applyNumberFormat="1" applyFont="1" applyFill="1" applyBorder="1" applyAlignment="1">
      <alignment horizontal="center" vertical="center"/>
    </xf>
    <xf numFmtId="164" fontId="0" fillId="2" borderId="0" xfId="0" applyFont="1" applyFill="1" applyBorder="1" applyAlignment="1">
      <alignment vertical="center" wrapText="1"/>
    </xf>
    <xf numFmtId="169" fontId="33" fillId="2" borderId="1" xfId="0" applyNumberFormat="1" applyFont="1" applyFill="1" applyBorder="1" applyAlignment="1">
      <alignment horizontal="center" vertical="center"/>
    </xf>
    <xf numFmtId="167" fontId="33" fillId="2" borderId="1" xfId="0" applyNumberFormat="1" applyFont="1" applyFill="1" applyBorder="1" applyAlignment="1">
      <alignment horizontal="center" vertical="center"/>
    </xf>
    <xf numFmtId="167" fontId="26" fillId="2" borderId="1" xfId="0" applyNumberFormat="1" applyFont="1" applyFill="1" applyBorder="1" applyAlignment="1">
      <alignment horizontal="center" vertical="center"/>
    </xf>
    <xf numFmtId="169" fontId="33" fillId="2" borderId="1" xfId="0" applyNumberFormat="1" applyFont="1" applyFill="1" applyBorder="1" applyAlignment="1">
      <alignment horizontal="left" vertical="center"/>
    </xf>
    <xf numFmtId="164" fontId="0" fillId="2" borderId="1" xfId="0" applyNumberFormat="1" applyFont="1" applyFill="1" applyBorder="1" applyAlignment="1">
      <alignment horizontal="center" vertical="center" wrapText="1"/>
    </xf>
    <xf numFmtId="169" fontId="0" fillId="2" borderId="1" xfId="0" applyNumberFormat="1" applyFont="1" applyFill="1" applyBorder="1" applyAlignment="1">
      <alignment horizontal="center" vertical="center" wrapText="1"/>
    </xf>
    <xf numFmtId="167" fontId="0" fillId="2" borderId="1" xfId="17" applyNumberFormat="1" applyFont="1" applyFill="1" applyBorder="1" applyAlignment="1" applyProtection="1">
      <alignment horizontal="center" vertical="center" wrapText="1"/>
      <protection/>
    </xf>
    <xf numFmtId="164" fontId="0" fillId="0" borderId="1" xfId="0" applyNumberFormat="1" applyFont="1" applyFill="1" applyBorder="1" applyAlignment="1">
      <alignment horizontal="left" vertical="center" wrapText="1"/>
    </xf>
    <xf numFmtId="164" fontId="0" fillId="2" borderId="0" xfId="0" applyNumberFormat="1" applyFont="1" applyFill="1" applyBorder="1" applyAlignment="1">
      <alignment horizontal="left" vertical="center" wrapText="1"/>
    </xf>
    <xf numFmtId="164" fontId="0" fillId="2" borderId="1" xfId="0" applyNumberFormat="1" applyFont="1" applyFill="1" applyBorder="1" applyAlignment="1" applyProtection="1">
      <alignment horizontal="left" vertical="center" wrapText="1"/>
      <protection/>
    </xf>
    <xf numFmtId="169" fontId="0" fillId="2" borderId="1" xfId="0" applyNumberFormat="1" applyFont="1" applyFill="1" applyBorder="1" applyAlignment="1" applyProtection="1">
      <alignment horizontal="center" vertical="center" wrapText="1"/>
      <protection locked="0"/>
    </xf>
    <xf numFmtId="164" fontId="0" fillId="2" borderId="1" xfId="0" applyFill="1" applyBorder="1" applyAlignment="1">
      <alignment horizontal="left" vertical="center" wrapText="1"/>
    </xf>
    <xf numFmtId="164" fontId="9" fillId="10" borderId="1" xfId="0" applyFont="1" applyFill="1" applyBorder="1" applyAlignment="1">
      <alignment horizontal="center" vertical="center" wrapText="1"/>
    </xf>
    <xf numFmtId="164" fontId="35" fillId="10" borderId="1" xfId="0" applyFont="1" applyFill="1" applyBorder="1" applyAlignment="1">
      <alignment horizontal="center" vertical="center" wrapText="1"/>
    </xf>
    <xf numFmtId="167" fontId="35" fillId="10" borderId="1" xfId="0" applyNumberFormat="1" applyFont="1" applyFill="1" applyBorder="1" applyAlignment="1">
      <alignment horizontal="center" vertical="center" wrapText="1"/>
    </xf>
    <xf numFmtId="164" fontId="35" fillId="10" borderId="1" xfId="0" applyFont="1" applyFill="1" applyBorder="1" applyAlignment="1">
      <alignment vertical="center" wrapText="1"/>
    </xf>
    <xf numFmtId="164" fontId="20" fillId="2" borderId="1" xfId="0" applyFont="1" applyAlignment="1">
      <alignment horizontal="left" vertical="center" wrapText="1"/>
    </xf>
    <xf numFmtId="164" fontId="20" fillId="2" borderId="1" xfId="0" applyFont="1" applyAlignment="1">
      <alignment horizontal="left" vertical="center" wrapText="1"/>
    </xf>
    <xf numFmtId="164" fontId="0" fillId="2" borderId="1" xfId="0" applyFont="1" applyAlignment="1">
      <alignment horizontal="center" vertical="center" wrapText="1"/>
    </xf>
    <xf numFmtId="164" fontId="0" fillId="2" borderId="1" xfId="0" applyAlignment="1">
      <alignment horizontal="center" vertical="center" wrapText="1"/>
    </xf>
    <xf numFmtId="172" fontId="0" fillId="2" borderId="1" xfId="0" applyNumberFormat="1" applyAlignment="1">
      <alignment horizontal="center" vertical="center" wrapText="1"/>
    </xf>
    <xf numFmtId="164" fontId="0" fillId="2" borderId="1" xfId="0" applyFont="1" applyAlignment="1">
      <alignment horizontal="left" vertical="center" wrapText="1"/>
    </xf>
    <xf numFmtId="164" fontId="20" fillId="2" borderId="0" xfId="0" applyFont="1" applyFill="1" applyBorder="1" applyAlignment="1">
      <alignment vertical="center" wrapText="1"/>
    </xf>
    <xf numFmtId="167" fontId="26" fillId="2" borderId="1" xfId="0" applyNumberFormat="1" applyFont="1" applyFill="1" applyBorder="1" applyAlignment="1">
      <alignment horizontal="center" vertical="center" wrapText="1"/>
    </xf>
    <xf numFmtId="164" fontId="25" fillId="2" borderId="0" xfId="0" applyFont="1" applyFill="1" applyBorder="1" applyAlignment="1">
      <alignment horizontal="center" vertical="center" wrapText="1"/>
    </xf>
    <xf numFmtId="167" fontId="25" fillId="2" borderId="0" xfId="0" applyNumberFormat="1" applyFont="1" applyFill="1" applyBorder="1" applyAlignment="1">
      <alignment horizontal="center" vertical="center" wrapText="1"/>
    </xf>
    <xf numFmtId="164" fontId="20" fillId="2" borderId="1" xfId="0" applyNumberFormat="1" applyFont="1" applyFill="1" applyBorder="1" applyAlignment="1" applyProtection="1">
      <alignment horizontal="left" vertical="center" wrapText="1"/>
      <protection/>
    </xf>
    <xf numFmtId="169" fontId="0" fillId="0" borderId="1" xfId="0" applyNumberFormat="1" applyFont="1" applyFill="1" applyBorder="1" applyAlignment="1">
      <alignment horizontal="center" vertical="center" wrapText="1"/>
    </xf>
    <xf numFmtId="164" fontId="0" fillId="0" borderId="1" xfId="0" applyFont="1" applyFill="1" applyBorder="1" applyAlignment="1">
      <alignment vertical="center" wrapText="1"/>
    </xf>
    <xf numFmtId="164" fontId="20" fillId="2" borderId="1" xfId="0" applyNumberFormat="1" applyFont="1" applyFill="1" applyBorder="1" applyAlignment="1">
      <alignment vertical="center" wrapText="1"/>
    </xf>
    <xf numFmtId="164" fontId="20" fillId="2" borderId="0" xfId="0" applyNumberFormat="1" applyFont="1" applyFill="1" applyBorder="1" applyAlignment="1">
      <alignment vertical="center" wrapText="1"/>
    </xf>
    <xf numFmtId="164" fontId="20" fillId="0" borderId="1" xfId="0" applyNumberFormat="1" applyFont="1" applyFill="1" applyBorder="1" applyAlignment="1">
      <alignment vertical="center" wrapText="1"/>
    </xf>
    <xf numFmtId="164" fontId="36" fillId="2" borderId="0" xfId="0" applyFont="1" applyFill="1" applyBorder="1" applyAlignment="1">
      <alignment horizontal="center" vertical="center" wrapText="1"/>
    </xf>
    <xf numFmtId="164" fontId="0" fillId="10" borderId="1" xfId="0" applyFill="1" applyAlignment="1">
      <alignment horizontal="center" vertical="center"/>
    </xf>
    <xf numFmtId="164" fontId="0" fillId="10" borderId="1" xfId="0" applyFill="1" applyAlignment="1">
      <alignment vertical="center"/>
    </xf>
    <xf numFmtId="164" fontId="26" fillId="2" borderId="3" xfId="0" applyFont="1" applyFill="1" applyBorder="1" applyAlignment="1">
      <alignment horizontal="center" vertical="center"/>
    </xf>
    <xf numFmtId="164" fontId="20" fillId="2" borderId="1" xfId="0" applyFont="1" applyAlignment="1">
      <alignment horizontal="left" vertical="center" wrapText="1"/>
    </xf>
    <xf numFmtId="167" fontId="24" fillId="2" borderId="1" xfId="0" applyNumberFormat="1" applyFont="1" applyFill="1" applyBorder="1" applyAlignment="1">
      <alignment horizontal="left" vertical="center" wrapText="1"/>
    </xf>
    <xf numFmtId="164" fontId="0" fillId="2" borderId="0" xfId="0" applyFont="1" applyBorder="1" applyAlignment="1">
      <alignment horizontal="left" vertical="center" wrapText="1"/>
    </xf>
    <xf numFmtId="172" fontId="0" fillId="2" borderId="0" xfId="0" applyNumberFormat="1" applyFont="1" applyBorder="1" applyAlignment="1">
      <alignment horizontal="left" vertical="center" wrapText="1"/>
    </xf>
    <xf numFmtId="164" fontId="37" fillId="2" borderId="1" xfId="0" applyNumberFormat="1" applyFont="1" applyFill="1" applyBorder="1" applyAlignment="1">
      <alignment horizontal="left" vertical="center" wrapText="1"/>
    </xf>
    <xf numFmtId="164" fontId="0" fillId="2" borderId="1" xfId="0" applyFont="1" applyFill="1" applyAlignment="1">
      <alignment horizontal="left" vertical="center" wrapText="1"/>
    </xf>
    <xf numFmtId="164" fontId="0" fillId="0" borderId="1" xfId="0" applyFill="1" applyBorder="1" applyAlignment="1">
      <alignment horizontal="center" vertical="center" wrapText="1"/>
    </xf>
    <xf numFmtId="164" fontId="26" fillId="0" borderId="1" xfId="0" applyFont="1" applyFill="1" applyBorder="1" applyAlignment="1">
      <alignment vertical="center" wrapText="1"/>
    </xf>
    <xf numFmtId="167" fontId="24" fillId="0" borderId="1" xfId="0" applyNumberFormat="1" applyFont="1" applyFill="1" applyBorder="1" applyAlignment="1">
      <alignment horizontal="center" vertical="center" wrapText="1"/>
    </xf>
    <xf numFmtId="164" fontId="38" fillId="0" borderId="1" xfId="0" applyFont="1" applyFill="1" applyBorder="1" applyAlignment="1">
      <alignment horizontal="center" vertical="center" wrapText="1"/>
    </xf>
    <xf numFmtId="164" fontId="0" fillId="0" borderId="1" xfId="0" applyFill="1" applyBorder="1" applyAlignment="1">
      <alignment vertical="center" wrapText="1"/>
    </xf>
    <xf numFmtId="164" fontId="0" fillId="0" borderId="0" xfId="0" applyFill="1" applyBorder="1" applyAlignment="1">
      <alignment horizontal="center" vertical="center" wrapText="1"/>
    </xf>
    <xf numFmtId="164" fontId="0" fillId="0" borderId="0" xfId="0" applyFill="1" applyBorder="1" applyAlignment="1">
      <alignment vertical="center" wrapText="1"/>
    </xf>
    <xf numFmtId="164" fontId="0" fillId="10" borderId="0" xfId="0" applyFill="1" applyBorder="1" applyAlignment="1">
      <alignment vertical="center" wrapText="1"/>
    </xf>
    <xf numFmtId="164" fontId="38" fillId="2" borderId="1" xfId="0" applyFont="1" applyFill="1" applyBorder="1" applyAlignment="1">
      <alignment horizontal="center" vertical="center" wrapText="1"/>
    </xf>
    <xf numFmtId="164" fontId="20" fillId="2" borderId="1" xfId="0"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4" fontId="0" fillId="10" borderId="1" xfId="0" applyFont="1" applyFill="1" applyBorder="1" applyAlignment="1">
      <alignment horizontal="center" vertical="center" wrapText="1"/>
    </xf>
    <xf numFmtId="167" fontId="0" fillId="10" borderId="1" xfId="0" applyNumberFormat="1" applyFont="1" applyFill="1" applyBorder="1" applyAlignment="1">
      <alignment horizontal="center" vertical="center" wrapText="1"/>
    </xf>
    <xf numFmtId="164" fontId="0" fillId="10" borderId="1" xfId="0" applyFont="1" applyFill="1" applyBorder="1" applyAlignment="1">
      <alignment vertical="center" wrapText="1"/>
    </xf>
    <xf numFmtId="164" fontId="32" fillId="2" borderId="1" xfId="0" applyFont="1" applyFill="1" applyBorder="1" applyAlignment="1">
      <alignment horizontal="center" vertical="center"/>
    </xf>
    <xf numFmtId="164" fontId="39" fillId="2" borderId="1" xfId="0" applyFont="1" applyFill="1" applyBorder="1" applyAlignment="1">
      <alignment horizontal="center" vertical="center" wrapText="1"/>
    </xf>
    <xf numFmtId="164" fontId="39" fillId="2" borderId="1" xfId="0" applyFont="1" applyFill="1" applyBorder="1" applyAlignment="1">
      <alignment vertical="center" wrapText="1"/>
    </xf>
    <xf numFmtId="164" fontId="39" fillId="2" borderId="1" xfId="0" applyFont="1" applyFill="1" applyBorder="1" applyAlignment="1">
      <alignment horizontal="left" vertical="center" wrapText="1"/>
    </xf>
    <xf numFmtId="169" fontId="20" fillId="2" borderId="0" xfId="0" applyNumberFormat="1" applyFont="1" applyFill="1" applyBorder="1" applyAlignment="1">
      <alignment horizontal="left" vertical="center" wrapText="1"/>
    </xf>
    <xf numFmtId="169" fontId="20" fillId="2" borderId="0" xfId="0" applyNumberFormat="1" applyFont="1" applyFill="1" applyBorder="1" applyAlignment="1">
      <alignment horizontal="left" vertical="center"/>
    </xf>
    <xf numFmtId="169" fontId="0" fillId="2" borderId="0" xfId="0" applyNumberFormat="1" applyFont="1" applyFill="1" applyBorder="1" applyAlignment="1">
      <alignment horizontal="left" vertical="center"/>
    </xf>
    <xf numFmtId="169" fontId="24" fillId="2" borderId="1" xfId="0" applyNumberFormat="1" applyFont="1" applyFill="1" applyBorder="1" applyAlignment="1">
      <alignment horizontal="left" vertical="center" wrapText="1"/>
    </xf>
    <xf numFmtId="167" fontId="0" fillId="10" borderId="1" xfId="0" applyNumberFormat="1" applyFill="1" applyBorder="1" applyAlignment="1">
      <alignment horizontal="center" vertical="center" wrapText="1"/>
    </xf>
    <xf numFmtId="169" fontId="25" fillId="10" borderId="1" xfId="0" applyNumberFormat="1" applyFont="1" applyFill="1" applyBorder="1" applyAlignment="1">
      <alignment horizontal="center" vertical="center" wrapText="1"/>
    </xf>
    <xf numFmtId="165" fontId="25" fillId="10" borderId="1" xfId="0" applyNumberFormat="1" applyFont="1" applyFill="1" applyBorder="1" applyAlignment="1">
      <alignment horizontal="center" vertical="center" wrapText="1"/>
    </xf>
    <xf numFmtId="164" fontId="25" fillId="10" borderId="1" xfId="0" applyNumberFormat="1" applyFont="1" applyFill="1" applyBorder="1" applyAlignment="1">
      <alignment vertical="center" wrapText="1"/>
    </xf>
    <xf numFmtId="167" fontId="25" fillId="10" borderId="1" xfId="0" applyNumberFormat="1" applyFont="1" applyFill="1" applyBorder="1" applyAlignment="1">
      <alignment vertical="center" wrapText="1"/>
    </xf>
    <xf numFmtId="167" fontId="25" fillId="11" borderId="0" xfId="0" applyNumberFormat="1" applyFont="1" applyFill="1" applyBorder="1" applyAlignment="1">
      <alignment vertical="center" wrapText="1"/>
    </xf>
    <xf numFmtId="167" fontId="0" fillId="2" borderId="0" xfId="0" applyNumberFormat="1" applyFont="1" applyFill="1" applyBorder="1" applyAlignment="1">
      <alignment vertical="center" wrapText="1"/>
    </xf>
    <xf numFmtId="169" fontId="26" fillId="2" borderId="1" xfId="0" applyNumberFormat="1" applyFont="1" applyFill="1" applyBorder="1" applyAlignment="1">
      <alignment horizontal="center" vertical="center" wrapText="1"/>
    </xf>
    <xf numFmtId="167" fontId="24" fillId="2" borderId="0" xfId="0" applyNumberFormat="1" applyFont="1" applyFill="1" applyBorder="1" applyAlignment="1">
      <alignment horizontal="center" vertical="center" wrapText="1"/>
    </xf>
    <xf numFmtId="167" fontId="0" fillId="2" borderId="1" xfId="0" applyNumberFormat="1" applyFill="1" applyBorder="1" applyAlignment="1">
      <alignment horizontal="center" vertical="center" wrapText="1"/>
    </xf>
    <xf numFmtId="167" fontId="26" fillId="2" borderId="1" xfId="0" applyNumberFormat="1" applyFont="1" applyFill="1" applyBorder="1" applyAlignment="1">
      <alignment vertical="center" wrapText="1"/>
    </xf>
    <xf numFmtId="169" fontId="0" fillId="2" borderId="1" xfId="0" applyNumberFormat="1" applyFill="1" applyBorder="1" applyAlignment="1">
      <alignment horizontal="center" vertical="center" wrapText="1"/>
    </xf>
    <xf numFmtId="165" fontId="0" fillId="2" borderId="1" xfId="0" applyNumberFormat="1" applyFill="1" applyBorder="1" applyAlignment="1">
      <alignment horizontal="center" vertical="center" wrapText="1"/>
    </xf>
    <xf numFmtId="164" fontId="0" fillId="2" borderId="1" xfId="0" applyNumberFormat="1" applyFill="1" applyBorder="1" applyAlignment="1">
      <alignment vertical="center" wrapText="1"/>
    </xf>
    <xf numFmtId="167" fontId="0" fillId="2" borderId="1" xfId="0" applyNumberFormat="1" applyFill="1" applyBorder="1" applyAlignment="1">
      <alignment vertical="center" wrapText="1"/>
    </xf>
    <xf numFmtId="167" fontId="0" fillId="2" borderId="0" xfId="0" applyNumberFormat="1" applyFill="1" applyBorder="1" applyAlignment="1">
      <alignment vertical="center" wrapText="1"/>
    </xf>
    <xf numFmtId="169" fontId="20" fillId="2" borderId="0" xfId="0" applyNumberFormat="1" applyFont="1" applyFill="1" applyBorder="1" applyAlignment="1">
      <alignment horizontal="left" vertical="top"/>
    </xf>
    <xf numFmtId="168" fontId="20" fillId="2" borderId="0" xfId="0" applyNumberFormat="1" applyFont="1" applyFill="1" applyBorder="1" applyAlignment="1">
      <alignment horizontal="left" vertical="top"/>
    </xf>
    <xf numFmtId="168" fontId="0" fillId="2" borderId="0" xfId="0" applyNumberFormat="1" applyFont="1" applyFill="1" applyBorder="1" applyAlignment="1">
      <alignment horizontal="left" vertical="top"/>
    </xf>
    <xf numFmtId="169" fontId="20" fillId="2" borderId="0" xfId="0" applyNumberFormat="1" applyFont="1" applyFill="1" applyBorder="1" applyAlignment="1">
      <alignment horizontal="left" vertical="top" wrapText="1"/>
    </xf>
    <xf numFmtId="167" fontId="20" fillId="2" borderId="0" xfId="0" applyNumberFormat="1" applyFont="1" applyFill="1" applyBorder="1" applyAlignment="1">
      <alignment horizontal="left" vertical="top"/>
    </xf>
    <xf numFmtId="169" fontId="0" fillId="2" borderId="0"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4" fontId="0" fillId="2" borderId="0" xfId="0" applyNumberFormat="1" applyFont="1" applyFill="1" applyBorder="1" applyAlignment="1">
      <alignment vertical="center" wrapText="1"/>
    </xf>
    <xf numFmtId="169" fontId="0" fillId="10" borderId="1" xfId="0" applyNumberFormat="1" applyFont="1" applyFill="1" applyBorder="1" applyAlignment="1">
      <alignment horizontal="center" vertical="center" wrapText="1"/>
    </xf>
    <xf numFmtId="165" fontId="0" fillId="10" borderId="1" xfId="0" applyNumberFormat="1" applyFont="1" applyFill="1" applyBorder="1" applyAlignment="1">
      <alignment horizontal="center" vertical="center" wrapText="1"/>
    </xf>
    <xf numFmtId="164" fontId="0" fillId="10" borderId="1" xfId="0" applyNumberFormat="1" applyFont="1" applyFill="1" applyBorder="1" applyAlignment="1">
      <alignment horizontal="left" vertical="center" wrapText="1"/>
    </xf>
    <xf numFmtId="167" fontId="0" fillId="10" borderId="1" xfId="0" applyNumberFormat="1" applyFont="1" applyFill="1" applyBorder="1" applyAlignment="1">
      <alignment horizontal="left" vertical="center" wrapText="1"/>
    </xf>
    <xf numFmtId="167" fontId="0" fillId="0" borderId="0" xfId="0" applyNumberFormat="1" applyFont="1" applyFill="1" applyBorder="1" applyAlignment="1">
      <alignment vertical="center" wrapText="1"/>
    </xf>
    <xf numFmtId="164" fontId="0" fillId="0" borderId="0" xfId="0" applyFill="1" applyBorder="1" applyAlignment="1">
      <alignment horizontal="left" vertical="center" wrapText="1"/>
    </xf>
    <xf numFmtId="169" fontId="26" fillId="0" borderId="1"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167" fontId="24" fillId="0" borderId="0"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left" vertical="center" wrapText="1"/>
    </xf>
    <xf numFmtId="167" fontId="0" fillId="0" borderId="0" xfId="0" applyNumberFormat="1" applyFont="1" applyFill="1" applyBorder="1" applyAlignment="1">
      <alignment horizontal="left" vertical="center" wrapText="1"/>
    </xf>
    <xf numFmtId="167" fontId="40" fillId="2" borderId="0" xfId="0" applyNumberFormat="1" applyFont="1" applyFill="1" applyBorder="1" applyAlignment="1">
      <alignment vertical="center" wrapText="1"/>
    </xf>
    <xf numFmtId="167" fontId="26" fillId="0" borderId="1" xfId="0" applyNumberFormat="1" applyFont="1" applyFill="1" applyBorder="1" applyAlignment="1">
      <alignment horizontal="center" vertical="center" wrapText="1"/>
    </xf>
    <xf numFmtId="167" fontId="26" fillId="0" borderId="1" xfId="0" applyNumberFormat="1" applyFont="1" applyFill="1" applyBorder="1" applyAlignment="1">
      <alignment horizontal="left" vertical="center" wrapText="1"/>
    </xf>
    <xf numFmtId="165" fontId="26" fillId="0"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left" vertical="center" wrapText="1"/>
    </xf>
    <xf numFmtId="167" fontId="26" fillId="0" borderId="0" xfId="0" applyNumberFormat="1" applyFont="1" applyFill="1" applyBorder="1" applyAlignment="1">
      <alignment horizontal="left" vertical="center" wrapText="1"/>
    </xf>
    <xf numFmtId="167" fontId="26" fillId="2" borderId="0" xfId="0" applyNumberFormat="1" applyFont="1" applyFill="1" applyBorder="1" applyAlignment="1">
      <alignment vertical="center" wrapText="1"/>
    </xf>
    <xf numFmtId="167" fontId="41" fillId="2" borderId="0" xfId="0" applyNumberFormat="1" applyFont="1" applyFill="1" applyBorder="1" applyAlignment="1">
      <alignment vertical="center" wrapText="1"/>
    </xf>
    <xf numFmtId="167" fontId="26" fillId="0" borderId="0" xfId="0" applyNumberFormat="1" applyFont="1" applyFill="1" applyBorder="1" applyAlignment="1">
      <alignment vertical="center" wrapText="1"/>
    </xf>
    <xf numFmtId="164" fontId="26" fillId="0" borderId="0" xfId="0" applyFont="1" applyFill="1" applyBorder="1" applyAlignment="1">
      <alignment horizontal="left" vertical="center" wrapText="1"/>
    </xf>
    <xf numFmtId="167" fontId="0" fillId="2" borderId="0" xfId="0" applyNumberFormat="1" applyFont="1" applyFill="1" applyBorder="1" applyAlignment="1">
      <alignment horizontal="left" vertical="center" wrapText="1"/>
    </xf>
    <xf numFmtId="167" fontId="0" fillId="11" borderId="0" xfId="0" applyNumberFormat="1" applyFont="1" applyFill="1" applyBorder="1" applyAlignment="1">
      <alignment horizontal="left" vertical="center" wrapText="1"/>
    </xf>
    <xf numFmtId="165" fontId="26" fillId="2" borderId="1" xfId="0" applyNumberFormat="1" applyFont="1" applyFill="1" applyBorder="1" applyAlignment="1">
      <alignment horizontal="center" vertical="center" wrapText="1"/>
    </xf>
    <xf numFmtId="164" fontId="26" fillId="2" borderId="1" xfId="0" applyNumberFormat="1" applyFont="1" applyFill="1" applyBorder="1" applyAlignment="1">
      <alignment horizontal="center" vertical="center" wrapText="1"/>
    </xf>
    <xf numFmtId="167" fontId="26" fillId="2" borderId="0" xfId="0" applyNumberFormat="1" applyFont="1" applyFill="1" applyBorder="1" applyAlignment="1">
      <alignment horizontal="center" vertical="center" wrapText="1"/>
    </xf>
    <xf numFmtId="167" fontId="42" fillId="2" borderId="0" xfId="0" applyNumberFormat="1" applyFont="1" applyFill="1" applyBorder="1" applyAlignment="1">
      <alignment horizontal="center" vertical="center" wrapText="1"/>
    </xf>
    <xf numFmtId="164" fontId="32" fillId="2" borderId="0" xfId="0" applyFont="1" applyFill="1" applyBorder="1" applyAlignment="1">
      <alignment horizontal="center" wrapText="1"/>
    </xf>
    <xf numFmtId="167" fontId="20" fillId="2" borderId="1" xfId="0" applyNumberFormat="1" applyFont="1" applyFill="1" applyBorder="1" applyAlignment="1">
      <alignment vertical="center" wrapText="1"/>
    </xf>
    <xf numFmtId="167" fontId="20" fillId="2" borderId="0" xfId="0" applyNumberFormat="1" applyFont="1" applyFill="1" applyBorder="1" applyAlignment="1">
      <alignment vertical="center" wrapText="1"/>
    </xf>
    <xf numFmtId="167" fontId="0" fillId="2" borderId="1" xfId="0" applyNumberFormat="1" applyFont="1" applyFill="1" applyBorder="1" applyAlignment="1">
      <alignment horizontal="left" vertical="center" wrapText="1"/>
    </xf>
    <xf numFmtId="167" fontId="43" fillId="2" borderId="0" xfId="0" applyNumberFormat="1" applyFont="1" applyFill="1" applyBorder="1" applyAlignment="1">
      <alignment vertical="center" wrapText="1"/>
    </xf>
    <xf numFmtId="167" fontId="0" fillId="2" borderId="1" xfId="0" applyNumberFormat="1" applyFont="1" applyFill="1" applyBorder="1" applyAlignment="1">
      <alignment vertical="center" wrapText="1"/>
    </xf>
    <xf numFmtId="164" fontId="26" fillId="2" borderId="1" xfId="0" applyNumberFormat="1" applyFont="1" applyFill="1" applyBorder="1" applyAlignment="1">
      <alignment horizontal="left" vertical="center" wrapText="1"/>
    </xf>
    <xf numFmtId="167" fontId="26" fillId="2" borderId="1" xfId="0" applyNumberFormat="1" applyFont="1" applyFill="1" applyBorder="1" applyAlignment="1">
      <alignment horizontal="left" vertical="center" wrapText="1"/>
    </xf>
    <xf numFmtId="167" fontId="26" fillId="2" borderId="0" xfId="0" applyNumberFormat="1" applyFont="1" applyFill="1" applyBorder="1" applyAlignment="1">
      <alignment horizontal="left" vertical="center" wrapText="1"/>
    </xf>
    <xf numFmtId="164" fontId="26" fillId="2" borderId="0" xfId="0" applyFont="1" applyBorder="1" applyAlignment="1">
      <alignment horizontal="left" vertical="center" wrapText="1"/>
    </xf>
    <xf numFmtId="164" fontId="0" fillId="10" borderId="1" xfId="0" applyNumberFormat="1" applyFont="1" applyFill="1" applyBorder="1" applyAlignment="1">
      <alignment horizontal="center" vertical="center" wrapText="1"/>
    </xf>
    <xf numFmtId="167" fontId="0" fillId="1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4" fontId="1" fillId="2" borderId="0" xfId="0" applyFont="1" applyBorder="1" applyAlignment="1">
      <alignment horizontal="center"/>
    </xf>
    <xf numFmtId="164" fontId="32" fillId="2" borderId="0" xfId="0" applyFont="1" applyBorder="1" applyAlignment="1">
      <alignment horizontal="center" wrapText="1"/>
    </xf>
    <xf numFmtId="167" fontId="20" fillId="2" borderId="0" xfId="0" applyNumberFormat="1" applyFont="1" applyFill="1" applyBorder="1" applyAlignment="1">
      <alignment horizontal="left" vertical="center" wrapText="1"/>
    </xf>
    <xf numFmtId="169"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vertical="center" wrapText="1"/>
    </xf>
    <xf numFmtId="167" fontId="20" fillId="10" borderId="1" xfId="0" applyNumberFormat="1" applyFont="1" applyFill="1" applyBorder="1" applyAlignment="1">
      <alignment horizontal="center" vertical="center" wrapText="1"/>
    </xf>
    <xf numFmtId="167" fontId="9" fillId="10" borderId="1" xfId="0" applyNumberFormat="1" applyFont="1" applyFill="1" applyBorder="1" applyAlignment="1">
      <alignment horizontal="center" vertical="center" wrapText="1"/>
    </xf>
    <xf numFmtId="169" fontId="9" fillId="10" borderId="1" xfId="0" applyNumberFormat="1" applyFont="1" applyFill="1" applyBorder="1" applyAlignment="1">
      <alignment horizontal="center" vertical="center" wrapText="1"/>
    </xf>
    <xf numFmtId="165" fontId="9" fillId="10" borderId="1" xfId="0" applyNumberFormat="1" applyFont="1" applyFill="1" applyBorder="1" applyAlignment="1">
      <alignment horizontal="center" vertical="center" wrapText="1"/>
    </xf>
    <xf numFmtId="164" fontId="9" fillId="10" borderId="1" xfId="0" applyNumberFormat="1" applyFont="1" applyFill="1" applyBorder="1" applyAlignment="1">
      <alignment vertical="center" wrapText="1"/>
    </xf>
    <xf numFmtId="167" fontId="9" fillId="10" borderId="1" xfId="0" applyNumberFormat="1" applyFont="1" applyFill="1" applyBorder="1" applyAlignment="1">
      <alignment vertical="center" wrapText="1"/>
    </xf>
    <xf numFmtId="167" fontId="25" fillId="2" borderId="0" xfId="0" applyNumberFormat="1" applyFont="1" applyFill="1" applyBorder="1" applyAlignment="1">
      <alignment vertical="center" wrapText="1"/>
    </xf>
    <xf numFmtId="167" fontId="20" fillId="0" borderId="1" xfId="0" applyNumberFormat="1" applyFont="1" applyFill="1" applyBorder="1" applyAlignment="1">
      <alignment horizontal="left" vertical="center" wrapText="1"/>
    </xf>
    <xf numFmtId="167" fontId="0" fillId="0" borderId="1" xfId="0" applyNumberFormat="1" applyFill="1" applyBorder="1" applyAlignment="1">
      <alignment horizontal="center" vertical="center" wrapText="1"/>
    </xf>
    <xf numFmtId="167" fontId="26" fillId="0" borderId="1" xfId="0" applyNumberFormat="1" applyFont="1" applyFill="1" applyBorder="1" applyAlignment="1">
      <alignment vertical="center" wrapText="1"/>
    </xf>
    <xf numFmtId="169" fontId="0" fillId="0" borderId="1"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164" fontId="0" fillId="0" borderId="1" xfId="0" applyNumberFormat="1" applyFill="1" applyBorder="1" applyAlignment="1">
      <alignment vertical="center" wrapText="1"/>
    </xf>
    <xf numFmtId="167" fontId="0" fillId="0" borderId="1" xfId="0" applyNumberFormat="1" applyFill="1" applyBorder="1" applyAlignment="1">
      <alignment vertical="center" wrapText="1"/>
    </xf>
    <xf numFmtId="164" fontId="26" fillId="2" borderId="1" xfId="0" applyNumberFormat="1" applyFont="1" applyFill="1" applyBorder="1" applyAlignment="1" applyProtection="1">
      <alignment horizontal="left" vertical="center" wrapText="1"/>
      <protection/>
    </xf>
    <xf numFmtId="164" fontId="26" fillId="2" borderId="1" xfId="0" applyNumberFormat="1" applyFont="1" applyFill="1" applyBorder="1" applyAlignment="1" applyProtection="1">
      <alignment horizontal="center" vertical="center" wrapText="1"/>
      <protection/>
    </xf>
    <xf numFmtId="167" fontId="26" fillId="2" borderId="1" xfId="17" applyNumberFormat="1" applyFont="1" applyFill="1" applyBorder="1" applyAlignment="1" applyProtection="1">
      <alignment horizontal="center" vertical="center" wrapText="1"/>
      <protection/>
    </xf>
    <xf numFmtId="164" fontId="26" fillId="2" borderId="0" xfId="0" applyFont="1" applyFill="1" applyBorder="1" applyAlignment="1">
      <alignment vertical="center" wrapText="1"/>
    </xf>
    <xf numFmtId="164" fontId="0" fillId="10" borderId="1" xfId="0" applyFill="1" applyBorder="1" applyAlignment="1">
      <alignment vertical="center"/>
    </xf>
    <xf numFmtId="164" fontId="0" fillId="11" borderId="0" xfId="0" applyFill="1" applyBorder="1" applyAlignment="1">
      <alignment vertical="center"/>
    </xf>
    <xf numFmtId="164" fontId="20" fillId="0" borderId="1" xfId="0" applyNumberFormat="1" applyFont="1" applyFill="1" applyBorder="1" applyAlignment="1">
      <alignment horizontal="left" vertical="center"/>
    </xf>
    <xf numFmtId="164" fontId="0" fillId="10" borderId="1" xfId="0" applyFill="1" applyBorder="1" applyAlignment="1">
      <alignment horizontal="center"/>
    </xf>
    <xf numFmtId="164" fontId="0" fillId="11" borderId="0" xfId="0" applyFill="1" applyBorder="1" applyAlignment="1">
      <alignment horizontal="center"/>
    </xf>
    <xf numFmtId="164" fontId="0" fillId="2" borderId="1" xfId="0" applyFill="1" applyBorder="1" applyAlignment="1">
      <alignment horizontal="center"/>
    </xf>
    <xf numFmtId="164" fontId="26" fillId="2" borderId="1" xfId="0" applyFont="1" applyFill="1" applyBorder="1" applyAlignment="1">
      <alignment horizontal="center"/>
    </xf>
    <xf numFmtId="164" fontId="0" fillId="2" borderId="0" xfId="0" applyFill="1" applyBorder="1" applyAlignment="1">
      <alignment horizontal="center"/>
    </xf>
    <xf numFmtId="164" fontId="0" fillId="11" borderId="0" xfId="0" applyFont="1" applyFill="1" applyBorder="1" applyAlignment="1">
      <alignment horizontal="center"/>
    </xf>
    <xf numFmtId="164" fontId="26" fillId="2" borderId="1" xfId="0" applyFont="1" applyFill="1" applyBorder="1" applyAlignment="1">
      <alignment horizontal="left" vertical="center" wrapText="1"/>
    </xf>
    <xf numFmtId="164" fontId="26" fillId="2" borderId="0" xfId="0" applyFont="1" applyFill="1" applyBorder="1" applyAlignment="1">
      <alignment horizontal="left" vertical="center" wrapText="1"/>
    </xf>
    <xf numFmtId="170" fontId="24" fillId="2" borderId="1" xfId="0" applyNumberFormat="1" applyFont="1" applyFill="1" applyBorder="1" applyAlignment="1">
      <alignment horizontal="center" vertical="center" wrapText="1"/>
    </xf>
    <xf numFmtId="164" fontId="24" fillId="2" borderId="0" xfId="0" applyNumberFormat="1" applyFont="1" applyFill="1" applyBorder="1" applyAlignment="1">
      <alignment horizontal="left" vertical="center" wrapText="1"/>
    </xf>
    <xf numFmtId="164" fontId="25" fillId="2" borderId="0" xfId="0" applyFont="1" applyFill="1" applyBorder="1" applyAlignment="1">
      <alignment horizontal="center" vertical="center"/>
    </xf>
    <xf numFmtId="164" fontId="0" fillId="0" borderId="0" xfId="0" applyFill="1" applyBorder="1" applyAlignment="1">
      <alignment vertical="center"/>
    </xf>
    <xf numFmtId="164" fontId="0" fillId="2" borderId="0" xfId="0" applyBorder="1" applyAlignment="1">
      <alignment horizontal="center" vertical="center" wrapText="1"/>
    </xf>
    <xf numFmtId="168" fontId="20" fillId="2" borderId="1" xfId="0" applyNumberFormat="1" applyFont="1" applyFill="1" applyBorder="1" applyAlignment="1">
      <alignment horizontal="left" vertical="center"/>
    </xf>
    <xf numFmtId="168" fontId="20" fillId="2" borderId="1" xfId="0" applyNumberFormat="1" applyFont="1" applyAlignment="1">
      <alignment horizontal="center" vertical="center" wrapText="1"/>
    </xf>
    <xf numFmtId="164" fontId="26" fillId="2" borderId="1" xfId="0" applyFont="1" applyBorder="1" applyAlignment="1">
      <alignment horizontal="left" vertical="center" wrapText="1"/>
    </xf>
    <xf numFmtId="168" fontId="26" fillId="2" borderId="1" xfId="0" applyNumberFormat="1" applyFont="1" applyBorder="1" applyAlignment="1">
      <alignment horizontal="left" vertical="center" wrapText="1"/>
    </xf>
    <xf numFmtId="168" fontId="26" fillId="2" borderId="1" xfId="0" applyNumberFormat="1" applyFont="1" applyBorder="1" applyAlignment="1">
      <alignment horizontal="center" vertical="center" wrapText="1"/>
    </xf>
    <xf numFmtId="164" fontId="25" fillId="2" borderId="0" xfId="0" applyFont="1" applyBorder="1" applyAlignment="1">
      <alignment horizontal="center" vertical="center" wrapText="1"/>
    </xf>
    <xf numFmtId="164" fontId="9" fillId="2" borderId="0" xfId="0" applyFont="1" applyBorder="1" applyAlignment="1">
      <alignment horizontal="center" vertical="center" wrapText="1"/>
    </xf>
    <xf numFmtId="164" fontId="0" fillId="0" borderId="1" xfId="44" applyFont="1" applyBorder="1" applyAlignment="1" applyProtection="1">
      <alignment horizontal="left" vertical="center" wrapText="1"/>
      <protection/>
    </xf>
    <xf numFmtId="164" fontId="0" fillId="0" borderId="1" xfId="44" applyFont="1" applyFill="1" applyBorder="1" applyAlignment="1" applyProtection="1">
      <alignment horizontal="left" vertical="center" wrapText="1"/>
      <protection/>
    </xf>
    <xf numFmtId="164" fontId="0" fillId="2" borderId="1" xfId="0" applyFont="1" applyBorder="1" applyAlignment="1">
      <alignment vertical="center" wrapText="1"/>
    </xf>
    <xf numFmtId="164" fontId="25" fillId="2" borderId="0" xfId="0" applyFont="1" applyBorder="1" applyAlignment="1">
      <alignment horizontal="left" vertical="center" wrapText="1"/>
    </xf>
    <xf numFmtId="164" fontId="20" fillId="0" borderId="0" xfId="0" applyFont="1" applyFill="1" applyBorder="1" applyAlignment="1">
      <alignment horizontal="left" vertical="center" wrapText="1"/>
    </xf>
    <xf numFmtId="164" fontId="45" fillId="2" borderId="0" xfId="0" applyFont="1" applyFill="1" applyBorder="1" applyAlignment="1">
      <alignment horizontal="center" vertical="center" wrapText="1"/>
    </xf>
    <xf numFmtId="164" fontId="9" fillId="2" borderId="0" xfId="0" applyFont="1" applyFill="1" applyBorder="1" applyAlignment="1">
      <alignment horizontal="center" vertical="center" wrapText="1"/>
    </xf>
    <xf numFmtId="164" fontId="46" fillId="2" borderId="0" xfId="0" applyFont="1" applyBorder="1" applyAlignment="1">
      <alignment horizontal="center" vertical="center" wrapText="1"/>
    </xf>
    <xf numFmtId="164" fontId="9" fillId="2" borderId="0" xfId="0" applyFont="1" applyBorder="1" applyAlignment="1">
      <alignment horizontal="center" vertical="center"/>
    </xf>
    <xf numFmtId="167" fontId="0" fillId="2" borderId="0" xfId="0" applyNumberFormat="1" applyBorder="1" applyAlignment="1">
      <alignment horizontal="left" vertical="center" wrapText="1"/>
    </xf>
    <xf numFmtId="167" fontId="0" fillId="2" borderId="1" xfId="0" applyNumberFormat="1" applyFont="1" applyBorder="1" applyAlignment="1">
      <alignment horizontal="left" vertical="center" wrapText="1"/>
    </xf>
    <xf numFmtId="167" fontId="24" fillId="2" borderId="1" xfId="0" applyNumberFormat="1" applyFont="1" applyFill="1" applyBorder="1" applyAlignment="1">
      <alignment horizontal="left" vertical="top" wrapText="1"/>
    </xf>
    <xf numFmtId="167" fontId="0" fillId="14" borderId="1" xfId="0" applyNumberFormat="1" applyFill="1" applyBorder="1" applyAlignment="1">
      <alignment horizontal="left" vertical="center" wrapText="1"/>
    </xf>
    <xf numFmtId="167" fontId="24" fillId="2" borderId="0" xfId="0" applyNumberFormat="1" applyFont="1" applyFill="1" applyBorder="1" applyAlignment="1">
      <alignment horizontal="left" vertical="top" wrapText="1"/>
    </xf>
    <xf numFmtId="167" fontId="26" fillId="2" borderId="1" xfId="0" applyNumberFormat="1" applyFont="1" applyFill="1" applyBorder="1" applyAlignment="1">
      <alignment horizontal="left"/>
    </xf>
    <xf numFmtId="164" fontId="1" fillId="2" borderId="0" xfId="0" applyFont="1" applyFill="1" applyBorder="1" applyAlignment="1">
      <alignment horizontal="left" vertical="center" wrapText="1"/>
    </xf>
    <xf numFmtId="167" fontId="26" fillId="2" borderId="1" xfId="0" applyNumberFormat="1" applyFont="1" applyBorder="1" applyAlignment="1">
      <alignment horizontal="left" vertical="top"/>
    </xf>
    <xf numFmtId="167" fontId="24" fillId="2" borderId="1" xfId="0" applyNumberFormat="1" applyFont="1" applyFill="1" applyBorder="1" applyAlignment="1">
      <alignment horizontal="left" vertical="top"/>
    </xf>
    <xf numFmtId="167" fontId="0" fillId="15" borderId="1" xfId="0" applyNumberFormat="1" applyFill="1" applyBorder="1" applyAlignment="1">
      <alignment horizontal="left" vertical="center" wrapText="1"/>
    </xf>
    <xf numFmtId="167" fontId="0" fillId="2" borderId="0" xfId="0" applyNumberFormat="1" applyFill="1" applyBorder="1" applyAlignment="1">
      <alignment horizontal="left" vertical="center" wrapText="1"/>
    </xf>
    <xf numFmtId="164" fontId="38" fillId="2" borderId="1" xfId="0" applyFont="1" applyBorder="1" applyAlignment="1">
      <alignment horizontal="left" vertical="center" wrapText="1"/>
    </xf>
    <xf numFmtId="167" fontId="38" fillId="2" borderId="1" xfId="0" applyNumberFormat="1" applyFont="1" applyBorder="1" applyAlignment="1">
      <alignment horizontal="right" vertical="center"/>
    </xf>
    <xf numFmtId="164" fontId="25" fillId="2" borderId="1" xfId="0" applyFont="1" applyBorder="1" applyAlignment="1">
      <alignment vertical="center" wrapText="1"/>
    </xf>
    <xf numFmtId="167" fontId="20" fillId="2" borderId="1" xfId="0" applyNumberFormat="1" applyFont="1" applyBorder="1" applyAlignment="1">
      <alignment horizontal="right" vertical="center"/>
    </xf>
    <xf numFmtId="168" fontId="20" fillId="0" borderId="1" xfId="0" applyNumberFormat="1" applyFont="1" applyFill="1" applyBorder="1" applyAlignment="1">
      <alignment horizontal="right" vertical="center"/>
    </xf>
    <xf numFmtId="168" fontId="20" fillId="2" borderId="1" xfId="0" applyNumberFormat="1" applyFont="1" applyBorder="1" applyAlignment="1">
      <alignment horizontal="right" vertical="center"/>
    </xf>
    <xf numFmtId="164" fontId="25" fillId="2" borderId="1" xfId="0" applyFont="1" applyBorder="1" applyAlignment="1">
      <alignment horizontal="left" vertical="center" wrapText="1"/>
    </xf>
    <xf numFmtId="167" fontId="38" fillId="16" borderId="1" xfId="0" applyNumberFormat="1" applyFont="1" applyFill="1" applyBorder="1" applyAlignment="1">
      <alignment horizontal="right"/>
    </xf>
  </cellXfs>
  <cellStyles count="46">
    <cellStyle name="Normal" xfId="0"/>
    <cellStyle name="Comma" xfId="15"/>
    <cellStyle name="Comma [0]" xfId="16"/>
    <cellStyle name="Currency" xfId="17"/>
    <cellStyle name="Currency [0]" xfId="18"/>
    <cellStyle name="Percent" xfId="19"/>
    <cellStyle name="Accent 1 1" xfId="20"/>
    <cellStyle name="Accent 1 2" xfId="21"/>
    <cellStyle name="Accent 2 1" xfId="22"/>
    <cellStyle name="Accent 2 2" xfId="23"/>
    <cellStyle name="Accent 3 1" xfId="24"/>
    <cellStyle name="Accent 3 2" xfId="25"/>
    <cellStyle name="Accent 4" xfId="26"/>
    <cellStyle name="Accent 5" xfId="27"/>
    <cellStyle name="Bad 1" xfId="28"/>
    <cellStyle name="Bad 2" xfId="29"/>
    <cellStyle name="Error 1" xfId="30"/>
    <cellStyle name="Error 2" xfId="31"/>
    <cellStyle name="Footnote 1" xfId="32"/>
    <cellStyle name="Footnote 2" xfId="33"/>
    <cellStyle name="Good 1" xfId="34"/>
    <cellStyle name="Good 2" xfId="35"/>
    <cellStyle name="Heading 1 1" xfId="36"/>
    <cellStyle name="Heading 1 2" xfId="37"/>
    <cellStyle name="Heading 2 1" xfId="38"/>
    <cellStyle name="Heading 2 2" xfId="39"/>
    <cellStyle name="Heading 3" xfId="40"/>
    <cellStyle name="Heading 4" xfId="41"/>
    <cellStyle name="Hyperlink 1" xfId="42"/>
    <cellStyle name="Hyperlink 2" xfId="43"/>
    <cellStyle name="Kategoria tabeli przestawnej" xfId="44"/>
    <cellStyle name="Nagłówek 3" xfId="45"/>
    <cellStyle name="Nagłówek1" xfId="46"/>
    <cellStyle name="Neutral 1" xfId="47"/>
    <cellStyle name="Neutral 2" xfId="48"/>
    <cellStyle name="Note 1" xfId="49"/>
    <cellStyle name="Note 2" xfId="50"/>
    <cellStyle name="Procentowy" xfId="51"/>
    <cellStyle name="Status 1" xfId="52"/>
    <cellStyle name="Status 2" xfId="53"/>
    <cellStyle name="Text 1" xfId="54"/>
    <cellStyle name="Text 2" xfId="55"/>
    <cellStyle name="Warning 1" xfId="56"/>
    <cellStyle name="Warning 2" xfId="57"/>
    <cellStyle name="Wynik 1" xfId="58"/>
    <cellStyle name="Wynik2"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66"/>
      <rgbColor rgb="0000FFFF"/>
      <rgbColor rgb="00CC0000"/>
      <rgbColor rgb="00006600"/>
      <rgbColor rgb="00000080"/>
      <rgbColor rgb="00996600"/>
      <rgbColor rgb="00800080"/>
      <rgbColor rgb="0000A933"/>
      <rgbColor rgb="00B4C7DC"/>
      <rgbColor rgb="00808080"/>
      <rgbColor rgb="00729FCF"/>
      <rgbColor rgb="00E16173"/>
      <rgbColor rgb="00FFFFCC"/>
      <rgbColor rgb="00E6E6FF"/>
      <rgbColor rgb="00660066"/>
      <rgbColor rgb="00FF7B59"/>
      <rgbColor rgb="000066CC"/>
      <rgbColor rgb="00DDDDDD"/>
      <rgbColor rgb="00000080"/>
      <rgbColor rgb="00FF00FF"/>
      <rgbColor rgb="00FFFF00"/>
      <rgbColor rgb="0000FFFF"/>
      <rgbColor rgb="00800080"/>
      <rgbColor rgb="00F10D0C"/>
      <rgbColor rgb="00008080"/>
      <rgbColor rgb="000000FF"/>
      <rgbColor rgb="0000CCFF"/>
      <rgbColor rgb="00CCFFFF"/>
      <rgbColor rgb="00CCFFCC"/>
      <rgbColor rgb="00D4EA6B"/>
      <rgbColor rgb="0099CCFF"/>
      <rgbColor rgb="00F7D1D5"/>
      <rgbColor rgb="00CC99FF"/>
      <rgbColor rgb="00FFCCCC"/>
      <rgbColor rgb="003366FF"/>
      <rgbColor rgb="0033CCCC"/>
      <rgbColor rgb="0099CC00"/>
      <rgbColor rgb="00FFCC00"/>
      <rgbColor rgb="00FF860D"/>
      <rgbColor rgb="00FF4000"/>
      <rgbColor rgb="00666699"/>
      <rgbColor rgb="0077BC65"/>
      <rgbColor rgb="00003366"/>
      <rgbColor rgb="00069A2E"/>
      <rgbColor rgb="00003300"/>
      <rgbColor rgb="00333300"/>
      <rgbColor rgb="00C9211E"/>
      <rgbColor rgb="00993366"/>
      <rgbColor rgb="002323D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sheetPr>
  <dimension ref="A1:IU37"/>
  <sheetViews>
    <sheetView workbookViewId="0" topLeftCell="A31">
      <selection activeCell="B36" sqref="B36"/>
    </sheetView>
  </sheetViews>
  <sheetFormatPr defaultColWidth="9.00390625" defaultRowHeight="138" customHeight="1"/>
  <cols>
    <col min="1" max="1" width="5.125" style="1" customWidth="1"/>
    <col min="2" max="2" width="60.875" style="1" customWidth="1"/>
    <col min="3" max="4" width="10.625" style="1" customWidth="1"/>
    <col min="5" max="5" width="11.125" style="1" customWidth="1"/>
    <col min="6" max="7" width="13.125" style="1" customWidth="1"/>
    <col min="8" max="8" width="14.625" style="1" customWidth="1"/>
    <col min="9" max="9" width="8.00390625" style="1" customWidth="1"/>
    <col min="10" max="10" width="13.875" style="1" customWidth="1"/>
    <col min="11" max="11" width="17.625" style="1" customWidth="1"/>
    <col min="12" max="12" width="24.625" style="2" customWidth="1"/>
    <col min="13" max="13" width="16.875" style="1" customWidth="1"/>
    <col min="14" max="14" width="47.25390625" style="3" hidden="1" customWidth="1"/>
    <col min="15" max="16384" width="10.625" style="1" customWidth="1"/>
  </cols>
  <sheetData>
    <row r="1" spans="1:14" ht="138" customHeight="1">
      <c r="A1" s="4"/>
      <c r="B1" s="4" t="s">
        <v>0</v>
      </c>
      <c r="C1" s="5"/>
      <c r="D1" s="5"/>
      <c r="E1" s="5"/>
      <c r="F1" s="5"/>
      <c r="G1" s="5"/>
      <c r="H1" s="5"/>
      <c r="I1" s="5"/>
      <c r="J1" s="6"/>
      <c r="K1" s="5"/>
      <c r="L1" s="7"/>
      <c r="M1" s="5"/>
      <c r="N1" s="8"/>
    </row>
    <row r="2" spans="1:255" s="15" customFormat="1" ht="138" customHeight="1">
      <c r="A2" s="9" t="s">
        <v>1</v>
      </c>
      <c r="B2" s="9" t="s">
        <v>2</v>
      </c>
      <c r="C2" s="9" t="s">
        <v>3</v>
      </c>
      <c r="D2" s="9" t="s">
        <v>4</v>
      </c>
      <c r="E2" s="9" t="s">
        <v>5</v>
      </c>
      <c r="F2" s="10" t="s">
        <v>6</v>
      </c>
      <c r="G2" s="11" t="s">
        <v>7</v>
      </c>
      <c r="H2" s="11" t="s">
        <v>8</v>
      </c>
      <c r="I2" s="12" t="s">
        <v>9</v>
      </c>
      <c r="J2" s="13" t="s">
        <v>10</v>
      </c>
      <c r="K2" s="11" t="s">
        <v>11</v>
      </c>
      <c r="L2" s="9" t="s">
        <v>12</v>
      </c>
      <c r="M2" s="9" t="s">
        <v>13</v>
      </c>
      <c r="N2" s="14" t="s">
        <v>14</v>
      </c>
      <c r="IM2" s="16"/>
      <c r="IN2" s="16"/>
      <c r="IO2" s="16"/>
      <c r="IP2" s="16"/>
      <c r="IQ2" s="16"/>
      <c r="IR2" s="16"/>
      <c r="IS2" s="16"/>
      <c r="IT2" s="16"/>
      <c r="IU2" s="16"/>
    </row>
    <row r="3" spans="1:255" s="25" customFormat="1" ht="69" customHeight="1">
      <c r="A3" s="17">
        <v>1</v>
      </c>
      <c r="B3" s="18" t="s">
        <v>15</v>
      </c>
      <c r="C3" s="17" t="s">
        <v>16</v>
      </c>
      <c r="D3" s="17" t="s">
        <v>17</v>
      </c>
      <c r="E3" s="17" t="s">
        <v>18</v>
      </c>
      <c r="F3" s="19">
        <v>10</v>
      </c>
      <c r="G3" s="20"/>
      <c r="H3" s="21"/>
      <c r="I3" s="22"/>
      <c r="J3" s="21"/>
      <c r="K3" s="21"/>
      <c r="L3" s="18"/>
      <c r="M3" s="23"/>
      <c r="N3" s="24" t="s">
        <v>19</v>
      </c>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255" s="25" customFormat="1" ht="74.25" customHeight="1">
      <c r="A4" s="17">
        <v>2</v>
      </c>
      <c r="B4" s="18" t="s">
        <v>20</v>
      </c>
      <c r="C4" s="17" t="s">
        <v>21</v>
      </c>
      <c r="D4" s="17" t="s">
        <v>22</v>
      </c>
      <c r="E4" s="17" t="s">
        <v>23</v>
      </c>
      <c r="F4" s="19">
        <v>300</v>
      </c>
      <c r="G4" s="20"/>
      <c r="H4" s="21"/>
      <c r="I4" s="22"/>
      <c r="J4" s="21"/>
      <c r="K4" s="21"/>
      <c r="L4" s="18"/>
      <c r="M4" s="23"/>
      <c r="N4" s="27" t="s">
        <v>24</v>
      </c>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row>
    <row r="5" spans="1:255" s="25" customFormat="1" ht="138" customHeight="1">
      <c r="A5" s="17">
        <v>3</v>
      </c>
      <c r="B5" s="18" t="s">
        <v>25</v>
      </c>
      <c r="C5" s="17" t="s">
        <v>21</v>
      </c>
      <c r="D5" s="17" t="s">
        <v>26</v>
      </c>
      <c r="E5" s="17" t="s">
        <v>23</v>
      </c>
      <c r="F5" s="19">
        <v>250</v>
      </c>
      <c r="G5" s="20"/>
      <c r="H5" s="21"/>
      <c r="I5" s="22"/>
      <c r="J5" s="21"/>
      <c r="K5" s="21"/>
      <c r="L5" s="18"/>
      <c r="M5" s="23"/>
      <c r="N5" s="27" t="s">
        <v>27</v>
      </c>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row>
    <row r="6" spans="1:255" s="25" customFormat="1" ht="78" customHeight="1">
      <c r="A6" s="17">
        <v>4</v>
      </c>
      <c r="B6" s="18" t="s">
        <v>28</v>
      </c>
      <c r="C6" s="17" t="s">
        <v>21</v>
      </c>
      <c r="D6" s="17" t="s">
        <v>29</v>
      </c>
      <c r="E6" s="17" t="s">
        <v>18</v>
      </c>
      <c r="F6" s="19">
        <v>4000</v>
      </c>
      <c r="G6" s="20"/>
      <c r="H6" s="21"/>
      <c r="I6" s="22"/>
      <c r="J6" s="21"/>
      <c r="K6" s="21"/>
      <c r="L6" s="18"/>
      <c r="M6" s="23"/>
      <c r="N6" s="27" t="s">
        <v>30</v>
      </c>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row>
    <row r="7" spans="1:255" s="25" customFormat="1" ht="79.5" customHeight="1">
      <c r="A7" s="17">
        <v>5</v>
      </c>
      <c r="B7" s="18" t="s">
        <v>31</v>
      </c>
      <c r="C7" s="17" t="s">
        <v>21</v>
      </c>
      <c r="D7" s="17" t="s">
        <v>32</v>
      </c>
      <c r="E7" s="17" t="s">
        <v>18</v>
      </c>
      <c r="F7" s="19">
        <v>200</v>
      </c>
      <c r="G7" s="20"/>
      <c r="H7" s="21"/>
      <c r="I7" s="22"/>
      <c r="J7" s="21"/>
      <c r="K7" s="21"/>
      <c r="L7" s="18"/>
      <c r="M7" s="23"/>
      <c r="N7" s="27"/>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25" customFormat="1" ht="81" customHeight="1">
      <c r="A8" s="17">
        <v>6</v>
      </c>
      <c r="B8" s="18" t="s">
        <v>33</v>
      </c>
      <c r="C8" s="17" t="s">
        <v>21</v>
      </c>
      <c r="D8" s="17" t="s">
        <v>29</v>
      </c>
      <c r="E8" s="28" t="s">
        <v>18</v>
      </c>
      <c r="F8" s="19">
        <v>5000</v>
      </c>
      <c r="G8" s="20"/>
      <c r="H8" s="21"/>
      <c r="I8" s="22"/>
      <c r="J8" s="21"/>
      <c r="K8" s="21"/>
      <c r="L8" s="18"/>
      <c r="M8" s="23"/>
      <c r="N8" s="27" t="s">
        <v>34</v>
      </c>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row>
    <row r="9" spans="1:255" s="25" customFormat="1" ht="91.5" customHeight="1">
      <c r="A9" s="17">
        <v>7</v>
      </c>
      <c r="B9" s="18" t="s">
        <v>35</v>
      </c>
      <c r="C9" s="17" t="s">
        <v>21</v>
      </c>
      <c r="D9" s="17" t="s">
        <v>29</v>
      </c>
      <c r="E9" s="17" t="s">
        <v>18</v>
      </c>
      <c r="F9" s="19">
        <v>1400</v>
      </c>
      <c r="G9" s="20"/>
      <c r="H9" s="21"/>
      <c r="I9" s="22"/>
      <c r="J9" s="21"/>
      <c r="K9" s="21"/>
      <c r="L9" s="18"/>
      <c r="M9" s="23"/>
      <c r="N9" s="27" t="s">
        <v>36</v>
      </c>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row>
    <row r="10" spans="1:255" s="25" customFormat="1" ht="78" customHeight="1">
      <c r="A10" s="17">
        <v>8</v>
      </c>
      <c r="B10" s="18" t="s">
        <v>37</v>
      </c>
      <c r="C10" s="17" t="s">
        <v>21</v>
      </c>
      <c r="D10" s="17" t="s">
        <v>29</v>
      </c>
      <c r="E10" s="17" t="s">
        <v>18</v>
      </c>
      <c r="F10" s="19">
        <v>2500</v>
      </c>
      <c r="G10" s="20"/>
      <c r="H10" s="21"/>
      <c r="I10" s="22"/>
      <c r="J10" s="21"/>
      <c r="K10" s="21"/>
      <c r="L10" s="18"/>
      <c r="M10" s="23"/>
      <c r="N10" s="27" t="s">
        <v>38</v>
      </c>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row>
    <row r="11" spans="1:255" s="25" customFormat="1" ht="89.25" customHeight="1">
      <c r="A11" s="17">
        <v>9</v>
      </c>
      <c r="B11" s="18" t="s">
        <v>39</v>
      </c>
      <c r="C11" s="17" t="s">
        <v>21</v>
      </c>
      <c r="D11" s="17" t="s">
        <v>29</v>
      </c>
      <c r="E11" s="17" t="s">
        <v>18</v>
      </c>
      <c r="F11" s="19">
        <v>4000</v>
      </c>
      <c r="G11" s="20"/>
      <c r="H11" s="21"/>
      <c r="I11" s="22"/>
      <c r="J11" s="21"/>
      <c r="K11" s="21"/>
      <c r="L11" s="18"/>
      <c r="M11" s="23"/>
      <c r="N11" s="27" t="s">
        <v>40</v>
      </c>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row>
    <row r="12" spans="1:255" s="25" customFormat="1" ht="97.5" customHeight="1">
      <c r="A12" s="17">
        <v>10</v>
      </c>
      <c r="B12" s="29" t="s">
        <v>41</v>
      </c>
      <c r="C12" s="17" t="s">
        <v>21</v>
      </c>
      <c r="D12" s="17" t="s">
        <v>29</v>
      </c>
      <c r="E12" s="17" t="s">
        <v>18</v>
      </c>
      <c r="F12" s="19">
        <v>2000</v>
      </c>
      <c r="G12" s="20"/>
      <c r="H12" s="21"/>
      <c r="I12" s="22"/>
      <c r="J12" s="21"/>
      <c r="K12" s="21"/>
      <c r="L12" s="18"/>
      <c r="M12" s="23"/>
      <c r="N12" s="27" t="s">
        <v>42</v>
      </c>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row>
    <row r="13" spans="1:255" s="25" customFormat="1" ht="97.5" customHeight="1">
      <c r="A13" s="17">
        <v>11</v>
      </c>
      <c r="B13" s="18" t="s">
        <v>43</v>
      </c>
      <c r="C13" s="17" t="s">
        <v>21</v>
      </c>
      <c r="D13" s="17" t="s">
        <v>29</v>
      </c>
      <c r="E13" s="17" t="s">
        <v>18</v>
      </c>
      <c r="F13" s="19">
        <v>660</v>
      </c>
      <c r="G13" s="20"/>
      <c r="H13" s="21"/>
      <c r="I13" s="22"/>
      <c r="J13" s="21"/>
      <c r="K13" s="21"/>
      <c r="L13" s="18"/>
      <c r="M13" s="23"/>
      <c r="N13" s="27" t="s">
        <v>44</v>
      </c>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row>
    <row r="14" spans="1:255" s="25" customFormat="1" ht="102" customHeight="1">
      <c r="A14" s="17">
        <v>12</v>
      </c>
      <c r="B14" s="18" t="s">
        <v>45</v>
      </c>
      <c r="C14" s="17" t="s">
        <v>21</v>
      </c>
      <c r="D14" s="17" t="s">
        <v>29</v>
      </c>
      <c r="E14" s="17" t="s">
        <v>18</v>
      </c>
      <c r="F14" s="19">
        <v>2400</v>
      </c>
      <c r="G14" s="20"/>
      <c r="H14" s="21"/>
      <c r="I14" s="22"/>
      <c r="J14" s="21"/>
      <c r="K14" s="21"/>
      <c r="L14" s="18"/>
      <c r="M14" s="23"/>
      <c r="N14" s="27" t="s">
        <v>46</v>
      </c>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row>
    <row r="15" spans="1:255" s="25" customFormat="1" ht="212.25" customHeight="1">
      <c r="A15" s="17">
        <v>13</v>
      </c>
      <c r="B15" s="30" t="s">
        <v>47</v>
      </c>
      <c r="C15" s="31" t="s">
        <v>21</v>
      </c>
      <c r="D15" s="32" t="s">
        <v>32</v>
      </c>
      <c r="E15" s="32" t="s">
        <v>18</v>
      </c>
      <c r="F15" s="28">
        <v>12</v>
      </c>
      <c r="G15" s="21"/>
      <c r="H15" s="21"/>
      <c r="I15" s="22"/>
      <c r="J15" s="21"/>
      <c r="K15" s="21"/>
      <c r="L15" s="33"/>
      <c r="M15" s="23"/>
      <c r="N15" s="27" t="s">
        <v>48</v>
      </c>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row>
    <row r="16" spans="1:255" s="25" customFormat="1" ht="104.25" customHeight="1">
      <c r="A16" s="17">
        <v>14</v>
      </c>
      <c r="B16" s="18" t="s">
        <v>49</v>
      </c>
      <c r="C16" s="19" t="s">
        <v>21</v>
      </c>
      <c r="D16" s="17" t="s">
        <v>50</v>
      </c>
      <c r="E16" s="17" t="s">
        <v>18</v>
      </c>
      <c r="F16" s="19">
        <v>100</v>
      </c>
      <c r="G16" s="20"/>
      <c r="H16" s="21"/>
      <c r="I16" s="22"/>
      <c r="J16" s="21"/>
      <c r="K16" s="21"/>
      <c r="L16" s="18"/>
      <c r="M16" s="28"/>
      <c r="N16" s="27" t="s">
        <v>51</v>
      </c>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row>
    <row r="17" spans="1:14" ht="138" customHeight="1">
      <c r="A17" s="17">
        <v>15</v>
      </c>
      <c r="B17" s="18" t="s">
        <v>52</v>
      </c>
      <c r="C17" s="19" t="s">
        <v>21</v>
      </c>
      <c r="D17" s="17" t="s">
        <v>53</v>
      </c>
      <c r="E17" s="17" t="s">
        <v>18</v>
      </c>
      <c r="F17" s="17">
        <v>5300</v>
      </c>
      <c r="G17" s="21"/>
      <c r="H17" s="21"/>
      <c r="I17" s="22"/>
      <c r="J17" s="21"/>
      <c r="K17" s="21"/>
      <c r="L17" s="18"/>
      <c r="M17" s="28"/>
      <c r="N17" s="27"/>
    </row>
    <row r="18" spans="1:14" ht="107.25" customHeight="1">
      <c r="A18" s="17">
        <v>16</v>
      </c>
      <c r="B18" s="18" t="s">
        <v>54</v>
      </c>
      <c r="C18" s="19" t="s">
        <v>21</v>
      </c>
      <c r="D18" s="17" t="s">
        <v>50</v>
      </c>
      <c r="E18" s="17" t="s">
        <v>18</v>
      </c>
      <c r="F18" s="17">
        <v>148</v>
      </c>
      <c r="G18" s="21"/>
      <c r="H18" s="21"/>
      <c r="I18" s="22"/>
      <c r="J18" s="21"/>
      <c r="K18" s="21"/>
      <c r="L18" s="18"/>
      <c r="M18" s="28"/>
      <c r="N18" s="27" t="s">
        <v>55</v>
      </c>
    </row>
    <row r="19" spans="1:255" s="34" customFormat="1" ht="101.25" customHeight="1">
      <c r="A19" s="17">
        <v>17</v>
      </c>
      <c r="B19" s="18" t="s">
        <v>56</v>
      </c>
      <c r="C19" s="19" t="s">
        <v>21</v>
      </c>
      <c r="D19" s="17" t="s">
        <v>53</v>
      </c>
      <c r="E19" s="17" t="s">
        <v>18</v>
      </c>
      <c r="F19" s="17">
        <v>2620</v>
      </c>
      <c r="G19" s="21"/>
      <c r="H19" s="21"/>
      <c r="I19" s="22"/>
      <c r="J19" s="21"/>
      <c r="K19" s="21"/>
      <c r="L19" s="18"/>
      <c r="M19" s="28"/>
      <c r="N19" s="27"/>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row>
    <row r="20" spans="1:255" s="34" customFormat="1" ht="138" customHeight="1">
      <c r="A20" s="17">
        <v>18</v>
      </c>
      <c r="B20" s="18" t="s">
        <v>57</v>
      </c>
      <c r="C20" s="19" t="s">
        <v>21</v>
      </c>
      <c r="D20" s="17" t="s">
        <v>50</v>
      </c>
      <c r="E20" s="17" t="s">
        <v>18</v>
      </c>
      <c r="F20" s="17">
        <v>8</v>
      </c>
      <c r="G20" s="21"/>
      <c r="H20" s="21"/>
      <c r="I20" s="22"/>
      <c r="J20" s="21"/>
      <c r="K20" s="21"/>
      <c r="L20" s="36"/>
      <c r="M20" s="28"/>
      <c r="N20" s="27" t="s">
        <v>58</v>
      </c>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row>
    <row r="21" spans="1:14" ht="111" customHeight="1">
      <c r="A21" s="17">
        <v>19</v>
      </c>
      <c r="B21" s="29" t="s">
        <v>59</v>
      </c>
      <c r="C21" s="19" t="s">
        <v>21</v>
      </c>
      <c r="D21" s="17" t="s">
        <v>53</v>
      </c>
      <c r="E21" s="17" t="s">
        <v>18</v>
      </c>
      <c r="F21" s="17">
        <v>7000</v>
      </c>
      <c r="G21" s="21"/>
      <c r="H21" s="21"/>
      <c r="I21" s="22"/>
      <c r="J21" s="21"/>
      <c r="K21" s="21"/>
      <c r="L21" s="18"/>
      <c r="M21" s="28"/>
      <c r="N21" s="27" t="s">
        <v>60</v>
      </c>
    </row>
    <row r="22" spans="1:14" ht="81.75" customHeight="1">
      <c r="A22" s="17">
        <v>20</v>
      </c>
      <c r="B22" s="18" t="s">
        <v>61</v>
      </c>
      <c r="C22" s="19" t="s">
        <v>21</v>
      </c>
      <c r="D22" s="17" t="s">
        <v>50</v>
      </c>
      <c r="E22" s="17" t="s">
        <v>18</v>
      </c>
      <c r="F22" s="17">
        <v>448</v>
      </c>
      <c r="G22" s="21"/>
      <c r="H22" s="21"/>
      <c r="I22" s="22"/>
      <c r="J22" s="21"/>
      <c r="K22" s="21"/>
      <c r="L22" s="18"/>
      <c r="M22" s="28"/>
      <c r="N22" s="27"/>
    </row>
    <row r="23" spans="1:14" ht="99.75" customHeight="1">
      <c r="A23" s="17">
        <v>21</v>
      </c>
      <c r="B23" s="29" t="s">
        <v>62</v>
      </c>
      <c r="C23" s="19" t="s">
        <v>21</v>
      </c>
      <c r="D23" s="28" t="s">
        <v>53</v>
      </c>
      <c r="E23" s="17" t="s">
        <v>18</v>
      </c>
      <c r="F23" s="17">
        <v>984</v>
      </c>
      <c r="G23" s="21"/>
      <c r="H23" s="21"/>
      <c r="I23" s="22"/>
      <c r="J23" s="21"/>
      <c r="K23" s="21"/>
      <c r="L23" s="18"/>
      <c r="M23" s="28"/>
      <c r="N23" s="27" t="s">
        <v>63</v>
      </c>
    </row>
    <row r="24" spans="1:14" ht="88.5" customHeight="1">
      <c r="A24" s="17">
        <v>22</v>
      </c>
      <c r="B24" s="18" t="s">
        <v>64</v>
      </c>
      <c r="C24" s="19" t="s">
        <v>21</v>
      </c>
      <c r="D24" s="17" t="s">
        <v>50</v>
      </c>
      <c r="E24" s="17" t="s">
        <v>18</v>
      </c>
      <c r="F24" s="17">
        <v>40</v>
      </c>
      <c r="G24" s="21"/>
      <c r="H24" s="21"/>
      <c r="I24" s="22"/>
      <c r="J24" s="21"/>
      <c r="K24" s="21"/>
      <c r="L24" s="18"/>
      <c r="M24" s="28"/>
      <c r="N24" s="27" t="s">
        <v>65</v>
      </c>
    </row>
    <row r="25" spans="1:14" ht="72.75" customHeight="1">
      <c r="A25" s="17">
        <v>23</v>
      </c>
      <c r="B25" s="18" t="s">
        <v>66</v>
      </c>
      <c r="C25" s="19" t="s">
        <v>21</v>
      </c>
      <c r="D25" s="17" t="s">
        <v>50</v>
      </c>
      <c r="E25" s="17" t="s">
        <v>18</v>
      </c>
      <c r="F25" s="17">
        <v>260</v>
      </c>
      <c r="G25" s="21"/>
      <c r="H25" s="21"/>
      <c r="I25" s="22"/>
      <c r="J25" s="21"/>
      <c r="K25" s="21"/>
      <c r="L25" s="18"/>
      <c r="M25" s="28"/>
      <c r="N25" s="27" t="s">
        <v>67</v>
      </c>
    </row>
    <row r="26" spans="1:14" ht="87.75" customHeight="1">
      <c r="A26" s="17">
        <v>24</v>
      </c>
      <c r="B26" s="18" t="s">
        <v>68</v>
      </c>
      <c r="C26" s="19" t="s">
        <v>21</v>
      </c>
      <c r="D26" s="17" t="s">
        <v>50</v>
      </c>
      <c r="E26" s="17" t="s">
        <v>18</v>
      </c>
      <c r="F26" s="17">
        <v>60</v>
      </c>
      <c r="G26" s="21"/>
      <c r="H26" s="21"/>
      <c r="I26" s="22"/>
      <c r="J26" s="21"/>
      <c r="K26" s="21"/>
      <c r="L26" s="18"/>
      <c r="M26" s="28"/>
      <c r="N26" s="27" t="s">
        <v>69</v>
      </c>
    </row>
    <row r="27" spans="1:14" ht="93" customHeight="1">
      <c r="A27" s="17">
        <v>25</v>
      </c>
      <c r="B27" s="18" t="s">
        <v>70</v>
      </c>
      <c r="C27" s="19" t="s">
        <v>21</v>
      </c>
      <c r="D27" s="17" t="s">
        <v>53</v>
      </c>
      <c r="E27" s="17" t="s">
        <v>18</v>
      </c>
      <c r="F27" s="17">
        <v>30</v>
      </c>
      <c r="G27" s="21"/>
      <c r="H27" s="21"/>
      <c r="I27" s="22"/>
      <c r="J27" s="21"/>
      <c r="K27" s="21"/>
      <c r="L27" s="18"/>
      <c r="M27" s="28"/>
      <c r="N27" s="27" t="s">
        <v>71</v>
      </c>
    </row>
    <row r="28" spans="1:14" ht="76.5" customHeight="1">
      <c r="A28" s="17">
        <v>26</v>
      </c>
      <c r="B28" s="18" t="s">
        <v>72</v>
      </c>
      <c r="C28" s="19" t="s">
        <v>21</v>
      </c>
      <c r="D28" s="17" t="s">
        <v>50</v>
      </c>
      <c r="E28" s="17" t="s">
        <v>18</v>
      </c>
      <c r="F28" s="17">
        <v>1120</v>
      </c>
      <c r="G28" s="21"/>
      <c r="H28" s="21"/>
      <c r="I28" s="22"/>
      <c r="J28" s="21"/>
      <c r="K28" s="21"/>
      <c r="L28" s="18"/>
      <c r="M28" s="28"/>
      <c r="N28" s="27"/>
    </row>
    <row r="29" spans="1:14" ht="117" customHeight="1">
      <c r="A29" s="17">
        <v>27</v>
      </c>
      <c r="B29" s="30" t="s">
        <v>73</v>
      </c>
      <c r="C29" s="31" t="s">
        <v>21</v>
      </c>
      <c r="D29" s="32" t="s">
        <v>74</v>
      </c>
      <c r="E29" s="32" t="s">
        <v>18</v>
      </c>
      <c r="F29" s="28">
        <v>220</v>
      </c>
      <c r="G29" s="21"/>
      <c r="H29" s="21"/>
      <c r="I29" s="22"/>
      <c r="J29" s="21"/>
      <c r="K29" s="21"/>
      <c r="L29" s="18"/>
      <c r="M29" s="28"/>
      <c r="N29" s="27" t="s">
        <v>75</v>
      </c>
    </row>
    <row r="30" spans="1:14" ht="66" customHeight="1">
      <c r="A30" s="17">
        <v>28</v>
      </c>
      <c r="B30" s="30" t="s">
        <v>76</v>
      </c>
      <c r="C30" s="31" t="s">
        <v>21</v>
      </c>
      <c r="D30" s="32" t="s">
        <v>53</v>
      </c>
      <c r="E30" s="32" t="s">
        <v>18</v>
      </c>
      <c r="F30" s="28">
        <v>480</v>
      </c>
      <c r="G30" s="21"/>
      <c r="H30" s="21"/>
      <c r="I30" s="22"/>
      <c r="J30" s="21"/>
      <c r="K30" s="21"/>
      <c r="L30" s="18"/>
      <c r="M30" s="28"/>
      <c r="N30" s="27" t="s">
        <v>77</v>
      </c>
    </row>
    <row r="31" spans="1:14" ht="78" customHeight="1">
      <c r="A31" s="17">
        <v>29</v>
      </c>
      <c r="B31" s="18" t="s">
        <v>78</v>
      </c>
      <c r="C31" s="17" t="s">
        <v>21</v>
      </c>
      <c r="D31" s="17" t="s">
        <v>26</v>
      </c>
      <c r="E31" s="17" t="s">
        <v>23</v>
      </c>
      <c r="F31" s="19">
        <v>156</v>
      </c>
      <c r="G31" s="20"/>
      <c r="H31" s="21"/>
      <c r="I31" s="22"/>
      <c r="J31" s="21"/>
      <c r="K31" s="21"/>
      <c r="L31" s="18"/>
      <c r="M31" s="28"/>
      <c r="N31" s="27" t="s">
        <v>79</v>
      </c>
    </row>
    <row r="32" spans="1:14" ht="26.25" customHeight="1">
      <c r="A32" s="37"/>
      <c r="B32" s="38" t="s">
        <v>80</v>
      </c>
      <c r="C32" s="39"/>
      <c r="D32" s="39"/>
      <c r="E32" s="37"/>
      <c r="F32" s="39"/>
      <c r="G32" s="20"/>
      <c r="H32" s="13"/>
      <c r="I32" s="12"/>
      <c r="J32" s="13"/>
      <c r="K32" s="13"/>
      <c r="L32" s="40"/>
      <c r="M32" s="41"/>
      <c r="N32" s="24" t="s">
        <v>81</v>
      </c>
    </row>
    <row r="34" spans="1:13" ht="64.5" customHeight="1">
      <c r="A34" s="42"/>
      <c r="B34" s="43" t="s">
        <v>82</v>
      </c>
      <c r="C34" s="44"/>
      <c r="D34" s="44"/>
      <c r="E34" s="44"/>
      <c r="F34" s="45" t="s">
        <v>83</v>
      </c>
      <c r="G34" s="45" t="s">
        <v>84</v>
      </c>
      <c r="H34" s="45" t="s">
        <v>85</v>
      </c>
      <c r="I34" s="12" t="s">
        <v>9</v>
      </c>
      <c r="J34" s="13" t="s">
        <v>10</v>
      </c>
      <c r="K34" s="11" t="s">
        <v>11</v>
      </c>
      <c r="L34" s="46"/>
      <c r="M34" s="42"/>
    </row>
    <row r="35" spans="1:13" ht="138" customHeight="1">
      <c r="A35" s="42"/>
      <c r="B35" s="47" t="s">
        <v>86</v>
      </c>
      <c r="C35" s="44"/>
      <c r="D35" s="44"/>
      <c r="E35" s="44"/>
      <c r="F35" s="48"/>
      <c r="G35" s="49"/>
      <c r="H35" s="50"/>
      <c r="I35" s="50"/>
      <c r="J35" s="50"/>
      <c r="K35" s="51"/>
      <c r="L35" s="46"/>
      <c r="M35" s="42"/>
    </row>
    <row r="36" spans="2:11" ht="138" customHeight="1">
      <c r="B36" s="52"/>
      <c r="C36" s="52"/>
      <c r="D36" s="52"/>
      <c r="E36" s="52"/>
      <c r="F36" s="52"/>
      <c r="G36" s="52"/>
      <c r="H36" s="52"/>
      <c r="I36" s="53"/>
      <c r="J36" s="52"/>
      <c r="K36" s="53"/>
    </row>
    <row r="37" spans="2:11" ht="138" customHeight="1">
      <c r="B37" s="52"/>
      <c r="C37" s="52"/>
      <c r="D37" s="52"/>
      <c r="E37" s="52"/>
      <c r="F37" s="52"/>
      <c r="G37" s="52"/>
      <c r="H37" s="52"/>
      <c r="I37" s="53"/>
      <c r="J37" s="52"/>
      <c r="K37" s="53"/>
    </row>
    <row r="65533" ht="12.75" customHeight="1"/>
    <row r="65534" ht="12.75" customHeight="1"/>
    <row r="65535" ht="12.75" customHeight="1"/>
    <row r="65536" ht="12.75" customHeight="1"/>
  </sheetData>
  <sheetProtection selectLockedCells="1" selectUnlockedCells="1"/>
  <mergeCells count="5">
    <mergeCell ref="N6:N7"/>
    <mergeCell ref="N16:N17"/>
    <mergeCell ref="N18:N19"/>
    <mergeCell ref="N21:N22"/>
    <mergeCell ref="N27:N28"/>
  </mergeCells>
  <printOptions/>
  <pageMargins left="0.7875" right="0.7875" top="0.7875" bottom="0.7875" header="0.5118110236220472" footer="0.5118110236220472"/>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57"/>
  </sheetPr>
  <dimension ref="A1:IV25"/>
  <sheetViews>
    <sheetView workbookViewId="0" topLeftCell="A10">
      <selection activeCell="G3" sqref="G3"/>
    </sheetView>
  </sheetViews>
  <sheetFormatPr defaultColWidth="9.00390625" defaultRowHeight="16.5" customHeight="1"/>
  <cols>
    <col min="1" max="1" width="4.50390625" style="161" customWidth="1"/>
    <col min="2" max="2" width="43.00390625" style="184" customWidth="1"/>
    <col min="3" max="3" width="10.625" style="161" customWidth="1"/>
    <col min="4" max="4" width="8.25390625" style="161" customWidth="1"/>
    <col min="5" max="6" width="10.625" style="161" customWidth="1"/>
    <col min="7" max="7" width="11.75390625" style="161" customWidth="1"/>
    <col min="8" max="8" width="14.75390625" style="161" customWidth="1"/>
    <col min="9" max="10" width="10.625" style="161" customWidth="1"/>
    <col min="11" max="11" width="16.25390625" style="161" customWidth="1"/>
    <col min="12" max="12" width="19.625" style="109" customWidth="1"/>
    <col min="13" max="13" width="15.25390625" style="184" customWidth="1"/>
    <col min="14" max="14" width="42.00390625" style="109" hidden="1" customWidth="1"/>
    <col min="15" max="64" width="10.625" style="184" customWidth="1"/>
    <col min="65" max="16384" width="10.625" style="121" customWidth="1"/>
  </cols>
  <sheetData>
    <row r="1" spans="1:25" ht="27.75" customHeight="1">
      <c r="A1" s="185"/>
      <c r="B1" s="186" t="s">
        <v>445</v>
      </c>
      <c r="C1" s="185"/>
      <c r="D1" s="185"/>
      <c r="E1" s="185"/>
      <c r="F1" s="185"/>
      <c r="G1" s="185"/>
      <c r="H1" s="185"/>
      <c r="I1" s="185"/>
      <c r="J1" s="187"/>
      <c r="K1" s="185"/>
      <c r="L1" s="188"/>
      <c r="M1" s="189"/>
      <c r="N1" s="190"/>
      <c r="O1" s="191"/>
      <c r="P1" s="191"/>
      <c r="Q1" s="191"/>
      <c r="R1" s="191"/>
      <c r="S1" s="191"/>
      <c r="T1" s="191"/>
      <c r="U1" s="191"/>
      <c r="V1" s="191"/>
      <c r="W1" s="191"/>
      <c r="X1" s="191"/>
      <c r="Y1" s="191"/>
    </row>
    <row r="2" spans="1:256" ht="52.5" customHeight="1">
      <c r="A2" s="68" t="s">
        <v>1</v>
      </c>
      <c r="B2" s="68" t="s">
        <v>2</v>
      </c>
      <c r="C2" s="68" t="s">
        <v>4</v>
      </c>
      <c r="D2" s="68" t="s">
        <v>5</v>
      </c>
      <c r="E2" s="68" t="s">
        <v>3</v>
      </c>
      <c r="F2" s="117" t="s">
        <v>6</v>
      </c>
      <c r="G2" s="71" t="s">
        <v>7</v>
      </c>
      <c r="H2" s="71" t="s">
        <v>8</v>
      </c>
      <c r="I2" s="72" t="s">
        <v>9</v>
      </c>
      <c r="J2" s="73" t="s">
        <v>10</v>
      </c>
      <c r="K2" s="71" t="s">
        <v>11</v>
      </c>
      <c r="L2" s="69" t="s">
        <v>12</v>
      </c>
      <c r="M2" s="68" t="s">
        <v>13</v>
      </c>
      <c r="N2" s="75" t="s">
        <v>14</v>
      </c>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IM2" s="77"/>
      <c r="IN2" s="77"/>
      <c r="IO2" s="77"/>
      <c r="IP2" s="77"/>
      <c r="IQ2" s="77"/>
      <c r="IR2" s="77"/>
      <c r="IS2" s="77"/>
      <c r="IT2" s="77"/>
      <c r="IU2" s="77"/>
      <c r="IV2" s="77"/>
    </row>
    <row r="3" spans="1:64" ht="58.5" customHeight="1">
      <c r="A3" s="78">
        <v>1</v>
      </c>
      <c r="B3" s="79" t="s">
        <v>446</v>
      </c>
      <c r="C3" s="78" t="s">
        <v>447</v>
      </c>
      <c r="D3" s="78" t="s">
        <v>23</v>
      </c>
      <c r="E3" s="150" t="s">
        <v>162</v>
      </c>
      <c r="F3" s="80">
        <v>3</v>
      </c>
      <c r="G3" s="81"/>
      <c r="H3" s="82"/>
      <c r="I3" s="83"/>
      <c r="J3" s="82"/>
      <c r="K3" s="82"/>
      <c r="L3" s="79"/>
      <c r="M3" s="119"/>
      <c r="N3" s="85" t="s">
        <v>448</v>
      </c>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row>
    <row r="4" spans="1:64" ht="63" customHeight="1">
      <c r="A4" s="78">
        <v>2</v>
      </c>
      <c r="B4" s="79" t="s">
        <v>446</v>
      </c>
      <c r="C4" s="78" t="s">
        <v>449</v>
      </c>
      <c r="D4" s="78" t="s">
        <v>23</v>
      </c>
      <c r="E4" s="150" t="s">
        <v>162</v>
      </c>
      <c r="F4" s="80">
        <v>3</v>
      </c>
      <c r="G4" s="81"/>
      <c r="H4" s="82"/>
      <c r="I4" s="83"/>
      <c r="J4" s="82"/>
      <c r="K4" s="82"/>
      <c r="L4" s="79"/>
      <c r="M4" s="119"/>
      <c r="N4" s="85"/>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64" ht="126.75" customHeight="1">
      <c r="A5" s="78">
        <v>3</v>
      </c>
      <c r="B5" s="79" t="s">
        <v>450</v>
      </c>
      <c r="C5" s="78" t="s">
        <v>447</v>
      </c>
      <c r="D5" s="78" t="s">
        <v>23</v>
      </c>
      <c r="E5" s="150" t="s">
        <v>162</v>
      </c>
      <c r="F5" s="80">
        <v>2</v>
      </c>
      <c r="G5" s="81"/>
      <c r="H5" s="82"/>
      <c r="I5" s="83"/>
      <c r="J5" s="82"/>
      <c r="K5" s="82"/>
      <c r="L5" s="79"/>
      <c r="M5" s="119"/>
      <c r="N5" s="85" t="s">
        <v>451</v>
      </c>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64" ht="147.75" customHeight="1">
      <c r="A6" s="78">
        <v>4</v>
      </c>
      <c r="B6" s="79" t="s">
        <v>452</v>
      </c>
      <c r="C6" s="78" t="s">
        <v>453</v>
      </c>
      <c r="D6" s="78" t="s">
        <v>23</v>
      </c>
      <c r="E6" s="150" t="s">
        <v>162</v>
      </c>
      <c r="F6" s="80">
        <v>3</v>
      </c>
      <c r="G6" s="81"/>
      <c r="H6" s="82"/>
      <c r="I6" s="83"/>
      <c r="J6" s="82"/>
      <c r="K6" s="82"/>
      <c r="L6" s="79"/>
      <c r="M6" s="119"/>
      <c r="N6" s="85" t="s">
        <v>454</v>
      </c>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row>
    <row r="7" spans="1:64" ht="109.5" customHeight="1">
      <c r="A7" s="78">
        <v>5</v>
      </c>
      <c r="B7" s="88" t="s">
        <v>455</v>
      </c>
      <c r="C7" s="126" t="s">
        <v>453</v>
      </c>
      <c r="D7" s="126" t="s">
        <v>23</v>
      </c>
      <c r="E7" s="157" t="s">
        <v>162</v>
      </c>
      <c r="F7" s="110">
        <v>50</v>
      </c>
      <c r="G7" s="92"/>
      <c r="H7" s="128"/>
      <c r="I7" s="129"/>
      <c r="J7" s="128"/>
      <c r="K7" s="128"/>
      <c r="L7" s="88"/>
      <c r="M7" s="119"/>
      <c r="N7" s="85" t="s">
        <v>456</v>
      </c>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ht="97.5" customHeight="1">
      <c r="A8" s="78">
        <v>6</v>
      </c>
      <c r="B8" s="79" t="s">
        <v>457</v>
      </c>
      <c r="C8" s="78" t="s">
        <v>458</v>
      </c>
      <c r="D8" s="78" t="s">
        <v>23</v>
      </c>
      <c r="E8" s="150" t="s">
        <v>162</v>
      </c>
      <c r="F8" s="80">
        <v>3</v>
      </c>
      <c r="G8" s="81"/>
      <c r="H8" s="82"/>
      <c r="I8" s="83"/>
      <c r="J8" s="82"/>
      <c r="K8" s="82"/>
      <c r="L8" s="79"/>
      <c r="M8" s="119"/>
      <c r="N8" s="85"/>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ht="123.75" customHeight="1">
      <c r="A9" s="78">
        <v>7</v>
      </c>
      <c r="B9" s="79" t="s">
        <v>459</v>
      </c>
      <c r="C9" s="78" t="s">
        <v>460</v>
      </c>
      <c r="D9" s="78" t="s">
        <v>23</v>
      </c>
      <c r="E9" s="150" t="s">
        <v>162</v>
      </c>
      <c r="F9" s="80">
        <v>4</v>
      </c>
      <c r="G9" s="81"/>
      <c r="H9" s="82"/>
      <c r="I9" s="83"/>
      <c r="J9" s="82"/>
      <c r="K9" s="82"/>
      <c r="L9" s="79"/>
      <c r="M9" s="119"/>
      <c r="N9" s="85"/>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07.25" customHeight="1">
      <c r="A10" s="78">
        <v>8</v>
      </c>
      <c r="B10" s="79" t="s">
        <v>461</v>
      </c>
      <c r="C10" s="78" t="s">
        <v>453</v>
      </c>
      <c r="D10" s="78" t="s">
        <v>23</v>
      </c>
      <c r="E10" s="150" t="s">
        <v>162</v>
      </c>
      <c r="F10" s="80">
        <v>3</v>
      </c>
      <c r="G10" s="82"/>
      <c r="H10" s="82"/>
      <c r="I10" s="83"/>
      <c r="J10" s="82"/>
      <c r="K10" s="82"/>
      <c r="L10" s="79"/>
      <c r="M10" s="119"/>
      <c r="N10" s="85" t="s">
        <v>462</v>
      </c>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ht="108" customHeight="1">
      <c r="A11" s="78">
        <v>9</v>
      </c>
      <c r="B11" s="79" t="s">
        <v>463</v>
      </c>
      <c r="C11" s="78" t="s">
        <v>458</v>
      </c>
      <c r="D11" s="78" t="s">
        <v>23</v>
      </c>
      <c r="E11" s="150" t="s">
        <v>162</v>
      </c>
      <c r="F11" s="80">
        <v>3</v>
      </c>
      <c r="G11" s="82"/>
      <c r="H11" s="82"/>
      <c r="I11" s="83"/>
      <c r="J11" s="82"/>
      <c r="K11" s="82"/>
      <c r="L11" s="79"/>
      <c r="M11" s="119"/>
      <c r="N11" s="85"/>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ht="106.5" customHeight="1">
      <c r="A12" s="78">
        <v>10</v>
      </c>
      <c r="B12" s="79" t="s">
        <v>464</v>
      </c>
      <c r="C12" s="78" t="s">
        <v>460</v>
      </c>
      <c r="D12" s="78" t="s">
        <v>23</v>
      </c>
      <c r="E12" s="150" t="s">
        <v>162</v>
      </c>
      <c r="F12" s="80">
        <v>2</v>
      </c>
      <c r="G12" s="82"/>
      <c r="H12" s="82"/>
      <c r="I12" s="83"/>
      <c r="J12" s="82"/>
      <c r="K12" s="82"/>
      <c r="L12" s="79"/>
      <c r="M12" s="119"/>
      <c r="N12" s="85" t="s">
        <v>465</v>
      </c>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ht="128.25" customHeight="1">
      <c r="A13" s="78">
        <v>11</v>
      </c>
      <c r="B13" s="79" t="s">
        <v>466</v>
      </c>
      <c r="C13" s="78" t="s">
        <v>453</v>
      </c>
      <c r="D13" s="78" t="s">
        <v>23</v>
      </c>
      <c r="E13" s="150" t="s">
        <v>162</v>
      </c>
      <c r="F13" s="80">
        <v>2</v>
      </c>
      <c r="G13" s="82"/>
      <c r="H13" s="82"/>
      <c r="I13" s="83"/>
      <c r="J13" s="82"/>
      <c r="K13" s="82"/>
      <c r="L13" s="79"/>
      <c r="M13" s="119"/>
      <c r="N13" s="8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row>
    <row r="14" spans="1:64" ht="162.75" customHeight="1">
      <c r="A14" s="78">
        <v>12</v>
      </c>
      <c r="B14" s="79" t="s">
        <v>467</v>
      </c>
      <c r="C14" s="78" t="s">
        <v>468</v>
      </c>
      <c r="D14" s="78" t="s">
        <v>23</v>
      </c>
      <c r="E14" s="150" t="s">
        <v>436</v>
      </c>
      <c r="F14" s="80">
        <v>3</v>
      </c>
      <c r="G14" s="82"/>
      <c r="H14" s="82"/>
      <c r="I14" s="83"/>
      <c r="J14" s="82"/>
      <c r="K14" s="82"/>
      <c r="L14" s="79"/>
      <c r="M14" s="119"/>
      <c r="N14" s="85" t="s">
        <v>469</v>
      </c>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ht="158.25" customHeight="1">
      <c r="A15" s="78">
        <v>13</v>
      </c>
      <c r="B15" s="79" t="s">
        <v>470</v>
      </c>
      <c r="C15" s="78" t="s">
        <v>53</v>
      </c>
      <c r="D15" s="78" t="s">
        <v>18</v>
      </c>
      <c r="E15" s="150" t="s">
        <v>21</v>
      </c>
      <c r="F15" s="80">
        <v>500</v>
      </c>
      <c r="G15" s="81"/>
      <c r="H15" s="82"/>
      <c r="I15" s="83"/>
      <c r="J15" s="82"/>
      <c r="K15" s="82"/>
      <c r="L15" s="79"/>
      <c r="M15" s="119"/>
      <c r="N15" s="85" t="s">
        <v>471</v>
      </c>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row>
    <row r="16" spans="1:64" ht="180" customHeight="1">
      <c r="A16" s="78">
        <v>14</v>
      </c>
      <c r="B16" s="79" t="s">
        <v>472</v>
      </c>
      <c r="C16" s="78" t="s">
        <v>53</v>
      </c>
      <c r="D16" s="78" t="s">
        <v>18</v>
      </c>
      <c r="E16" s="150" t="s">
        <v>21</v>
      </c>
      <c r="F16" s="80">
        <v>1000</v>
      </c>
      <c r="G16" s="81"/>
      <c r="H16" s="82"/>
      <c r="I16" s="83"/>
      <c r="J16" s="82"/>
      <c r="K16" s="82"/>
      <c r="L16" s="79"/>
      <c r="M16" s="119"/>
      <c r="N16" s="85" t="s">
        <v>473</v>
      </c>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spans="1:64" ht="144.75" customHeight="1">
      <c r="A17" s="78">
        <v>15</v>
      </c>
      <c r="B17" s="79" t="s">
        <v>474</v>
      </c>
      <c r="C17" s="78" t="s">
        <v>53</v>
      </c>
      <c r="D17" s="78" t="s">
        <v>18</v>
      </c>
      <c r="E17" s="150" t="s">
        <v>21</v>
      </c>
      <c r="F17" s="80">
        <v>40</v>
      </c>
      <c r="G17" s="81"/>
      <c r="H17" s="82"/>
      <c r="I17" s="83"/>
      <c r="J17" s="82"/>
      <c r="K17" s="82"/>
      <c r="L17" s="79"/>
      <c r="M17" s="119"/>
      <c r="N17" s="85" t="s">
        <v>475</v>
      </c>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row>
    <row r="18" spans="1:64" ht="174" customHeight="1">
      <c r="A18" s="78">
        <v>16</v>
      </c>
      <c r="B18" s="91" t="s">
        <v>476</v>
      </c>
      <c r="C18" s="78" t="s">
        <v>53</v>
      </c>
      <c r="D18" s="78" t="s">
        <v>18</v>
      </c>
      <c r="E18" s="150" t="s">
        <v>21</v>
      </c>
      <c r="F18" s="80">
        <v>5</v>
      </c>
      <c r="G18" s="81"/>
      <c r="H18" s="82"/>
      <c r="I18" s="83"/>
      <c r="J18" s="82"/>
      <c r="K18" s="82"/>
      <c r="L18" s="79"/>
      <c r="M18" s="119"/>
      <c r="N18" s="85" t="s">
        <v>477</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spans="1:64" ht="174.75" customHeight="1">
      <c r="A19" s="78">
        <v>17</v>
      </c>
      <c r="B19" s="91" t="s">
        <v>478</v>
      </c>
      <c r="C19" s="78" t="s">
        <v>53</v>
      </c>
      <c r="D19" s="78" t="s">
        <v>18</v>
      </c>
      <c r="E19" s="150" t="s">
        <v>21</v>
      </c>
      <c r="F19" s="80">
        <v>2</v>
      </c>
      <c r="G19" s="81"/>
      <c r="H19" s="82"/>
      <c r="I19" s="83"/>
      <c r="J19" s="82"/>
      <c r="K19" s="82"/>
      <c r="L19" s="79"/>
      <c r="M19" s="119"/>
      <c r="N19" s="85" t="s">
        <v>479</v>
      </c>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spans="1:64" ht="194.25" customHeight="1">
      <c r="A20" s="123">
        <v>18</v>
      </c>
      <c r="B20" s="93" t="s">
        <v>480</v>
      </c>
      <c r="C20" s="123"/>
      <c r="D20" s="123" t="s">
        <v>18</v>
      </c>
      <c r="E20" s="192"/>
      <c r="F20" s="131">
        <v>25000</v>
      </c>
      <c r="G20" s="81"/>
      <c r="H20" s="82"/>
      <c r="I20" s="83"/>
      <c r="J20" s="82"/>
      <c r="K20" s="82"/>
      <c r="L20" s="94"/>
      <c r="M20" s="125"/>
      <c r="N20" s="109" t="s">
        <v>481</v>
      </c>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row>
    <row r="21" spans="1:64" ht="103.5" customHeight="1">
      <c r="A21" s="123">
        <v>19</v>
      </c>
      <c r="B21" s="91" t="s">
        <v>482</v>
      </c>
      <c r="C21" s="123"/>
      <c r="D21" s="123" t="s">
        <v>18</v>
      </c>
      <c r="E21" s="192"/>
      <c r="F21" s="131">
        <v>200</v>
      </c>
      <c r="G21" s="81"/>
      <c r="H21" s="82"/>
      <c r="I21" s="83"/>
      <c r="J21" s="82"/>
      <c r="K21" s="82"/>
      <c r="L21" s="94"/>
      <c r="M21" s="125"/>
      <c r="N21" s="109" t="s">
        <v>483</v>
      </c>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row>
    <row r="22" spans="1:64" ht="103.5" customHeight="1">
      <c r="A22" s="123">
        <v>20</v>
      </c>
      <c r="B22" s="93" t="s">
        <v>484</v>
      </c>
      <c r="C22" s="123"/>
      <c r="D22" s="123" t="s">
        <v>18</v>
      </c>
      <c r="E22" s="192"/>
      <c r="F22" s="131">
        <v>20</v>
      </c>
      <c r="G22" s="81"/>
      <c r="H22" s="82"/>
      <c r="I22" s="83"/>
      <c r="J22" s="82"/>
      <c r="K22" s="82"/>
      <c r="L22" s="94"/>
      <c r="M22" s="125"/>
      <c r="N22" s="130" t="s">
        <v>485</v>
      </c>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row>
    <row r="23" spans="1:64" ht="122.25" customHeight="1">
      <c r="A23" s="123">
        <v>21</v>
      </c>
      <c r="B23" s="93" t="s">
        <v>486</v>
      </c>
      <c r="C23" s="123"/>
      <c r="D23" s="123" t="s">
        <v>18</v>
      </c>
      <c r="E23" s="192"/>
      <c r="F23" s="131">
        <v>20</v>
      </c>
      <c r="G23" s="81"/>
      <c r="H23" s="82"/>
      <c r="I23" s="83"/>
      <c r="J23" s="82"/>
      <c r="K23" s="82"/>
      <c r="L23" s="94"/>
      <c r="M23" s="125"/>
      <c r="N23" s="130" t="s">
        <v>487</v>
      </c>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row>
    <row r="24" spans="1:64" ht="90.75" customHeight="1">
      <c r="A24" s="123">
        <v>22</v>
      </c>
      <c r="B24" s="79" t="s">
        <v>488</v>
      </c>
      <c r="C24" s="123"/>
      <c r="D24" s="123" t="s">
        <v>18</v>
      </c>
      <c r="E24" s="192"/>
      <c r="F24" s="131">
        <v>300</v>
      </c>
      <c r="G24" s="81"/>
      <c r="H24" s="82"/>
      <c r="I24" s="83"/>
      <c r="J24" s="82"/>
      <c r="K24" s="82"/>
      <c r="L24" s="94"/>
      <c r="M24" s="125"/>
      <c r="N24" s="130"/>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row>
    <row r="25" spans="1:13" ht="28.5" customHeight="1">
      <c r="A25" s="123"/>
      <c r="B25" s="193" t="s">
        <v>80</v>
      </c>
      <c r="C25" s="123"/>
      <c r="D25" s="123"/>
      <c r="E25" s="123"/>
      <c r="F25" s="123"/>
      <c r="G25" s="123"/>
      <c r="H25" s="73"/>
      <c r="I25" s="73"/>
      <c r="J25" s="73"/>
      <c r="K25" s="73"/>
      <c r="L25" s="94"/>
      <c r="M25" s="194"/>
    </row>
    <row r="65533" ht="12.75" customHeight="1"/>
    <row r="65534" ht="12.75" customHeight="1"/>
    <row r="65535" ht="12.75" customHeight="1"/>
    <row r="65536" ht="12.75" customHeight="1"/>
  </sheetData>
  <sheetProtection selectLockedCells="1" selectUnlockedCells="1"/>
  <mergeCells count="4">
    <mergeCell ref="N3:N4"/>
    <mergeCell ref="N7:N9"/>
    <mergeCell ref="N10:N11"/>
    <mergeCell ref="N12:N13"/>
  </mergeCells>
  <printOptions/>
  <pageMargins left="0.7875" right="0.7875" top="0.7875" bottom="0.78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21"/>
  </sheetPr>
  <dimension ref="A1:IV25"/>
  <sheetViews>
    <sheetView workbookViewId="0" topLeftCell="A16">
      <selection activeCell="G21" sqref="G21"/>
    </sheetView>
  </sheetViews>
  <sheetFormatPr defaultColWidth="9.00390625" defaultRowHeight="14.25" customHeight="1"/>
  <cols>
    <col min="1" max="1" width="4.125" style="57" customWidth="1"/>
    <col min="2" max="2" width="41.125" style="101" customWidth="1"/>
    <col min="3" max="11" width="10.625" style="57" customWidth="1"/>
    <col min="12" max="12" width="27.625" style="101" customWidth="1"/>
    <col min="13" max="13" width="15.375" style="101" customWidth="1"/>
    <col min="14" max="14" width="44.75390625" style="101" hidden="1" customWidth="1"/>
    <col min="15" max="64" width="10.625" style="101" customWidth="1"/>
    <col min="65" max="16384" width="10.625" style="121" customWidth="1"/>
  </cols>
  <sheetData>
    <row r="1" spans="1:65" ht="28.5" customHeight="1">
      <c r="A1" s="103"/>
      <c r="B1" s="63" t="s">
        <v>489</v>
      </c>
      <c r="C1" s="63"/>
      <c r="D1" s="63"/>
      <c r="E1" s="63"/>
      <c r="F1" s="63"/>
      <c r="G1" s="63"/>
      <c r="H1" s="63"/>
      <c r="I1" s="63"/>
      <c r="J1" s="64"/>
      <c r="K1" s="63"/>
      <c r="L1" s="104"/>
      <c r="M1" s="104"/>
      <c r="N1" s="115"/>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row>
    <row r="2" spans="1:65" ht="52.5" customHeight="1">
      <c r="A2" s="68" t="s">
        <v>1</v>
      </c>
      <c r="B2" s="68" t="s">
        <v>2</v>
      </c>
      <c r="C2" s="68" t="s">
        <v>4</v>
      </c>
      <c r="D2" s="68" t="s">
        <v>5</v>
      </c>
      <c r="E2" s="68" t="s">
        <v>3</v>
      </c>
      <c r="F2" s="70" t="s">
        <v>490</v>
      </c>
      <c r="G2" s="71" t="s">
        <v>7</v>
      </c>
      <c r="H2" s="71" t="s">
        <v>8</v>
      </c>
      <c r="I2" s="72" t="s">
        <v>9</v>
      </c>
      <c r="J2" s="73" t="s">
        <v>10</v>
      </c>
      <c r="K2" s="71" t="s">
        <v>11</v>
      </c>
      <c r="L2" s="68" t="s">
        <v>12</v>
      </c>
      <c r="M2" s="68" t="s">
        <v>13</v>
      </c>
      <c r="N2" s="75" t="s">
        <v>14</v>
      </c>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1:65" ht="135.75" customHeight="1">
      <c r="A3" s="78">
        <v>1</v>
      </c>
      <c r="B3" s="79" t="s">
        <v>491</v>
      </c>
      <c r="C3" s="78" t="s">
        <v>492</v>
      </c>
      <c r="D3" s="78" t="s">
        <v>23</v>
      </c>
      <c r="E3" s="78" t="s">
        <v>16</v>
      </c>
      <c r="F3" s="80">
        <v>70</v>
      </c>
      <c r="G3" s="81"/>
      <c r="H3" s="82"/>
      <c r="I3" s="83"/>
      <c r="J3" s="82"/>
      <c r="K3" s="82"/>
      <c r="L3" s="79"/>
      <c r="M3" s="79"/>
      <c r="N3" s="85" t="s">
        <v>493</v>
      </c>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row>
    <row r="4" spans="1:65" ht="136.5" customHeight="1">
      <c r="A4" s="78">
        <v>2</v>
      </c>
      <c r="B4" s="79" t="s">
        <v>494</v>
      </c>
      <c r="C4" s="78" t="s">
        <v>495</v>
      </c>
      <c r="D4" s="78" t="s">
        <v>23</v>
      </c>
      <c r="E4" s="150" t="s">
        <v>496</v>
      </c>
      <c r="F4" s="80">
        <v>100</v>
      </c>
      <c r="G4" s="195"/>
      <c r="H4" s="82"/>
      <c r="I4" s="83"/>
      <c r="J4" s="82"/>
      <c r="K4" s="82"/>
      <c r="L4" s="79"/>
      <c r="M4" s="79"/>
      <c r="N4" s="85" t="s">
        <v>497</v>
      </c>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13" ht="16.5" customHeight="1">
      <c r="A5" s="196"/>
      <c r="B5" s="197" t="s">
        <v>80</v>
      </c>
      <c r="C5" s="196"/>
      <c r="D5" s="196"/>
      <c r="E5" s="196"/>
      <c r="F5" s="196"/>
      <c r="G5" s="196"/>
      <c r="H5" s="73">
        <f>SUM(H3:H4)</f>
        <v>0</v>
      </c>
      <c r="I5" s="198"/>
      <c r="J5" s="73">
        <f>SUM(J3:J4)</f>
        <v>0</v>
      </c>
      <c r="K5" s="73">
        <f>SUM(K3:K4)</f>
        <v>0</v>
      </c>
      <c r="L5" s="160"/>
      <c r="M5" s="160"/>
    </row>
    <row r="6" ht="14.25" customHeight="1">
      <c r="K6" s="57" t="s">
        <v>498</v>
      </c>
    </row>
    <row r="7" spans="1:65" ht="28.5" customHeight="1">
      <c r="A7" s="103"/>
      <c r="B7" s="63" t="s">
        <v>499</v>
      </c>
      <c r="C7" s="63"/>
      <c r="D7" s="63"/>
      <c r="E7" s="63"/>
      <c r="F7" s="63"/>
      <c r="G7" s="63"/>
      <c r="H7" s="63"/>
      <c r="I7" s="63"/>
      <c r="J7" s="64"/>
      <c r="K7" s="63"/>
      <c r="L7" s="104"/>
      <c r="M7" s="104"/>
      <c r="N7" s="115"/>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row>
    <row r="8" spans="1:65" ht="52.5" customHeight="1">
      <c r="A8" s="68" t="s">
        <v>1</v>
      </c>
      <c r="B8" s="68" t="s">
        <v>2</v>
      </c>
      <c r="C8" s="68" t="s">
        <v>4</v>
      </c>
      <c r="D8" s="68" t="s">
        <v>5</v>
      </c>
      <c r="E8" s="68" t="s">
        <v>3</v>
      </c>
      <c r="F8" s="70" t="s">
        <v>6</v>
      </c>
      <c r="G8" s="71" t="s">
        <v>7</v>
      </c>
      <c r="H8" s="71" t="s">
        <v>8</v>
      </c>
      <c r="I8" s="72" t="s">
        <v>9</v>
      </c>
      <c r="J8" s="73" t="s">
        <v>10</v>
      </c>
      <c r="K8" s="71" t="s">
        <v>11</v>
      </c>
      <c r="L8" s="68" t="s">
        <v>12</v>
      </c>
      <c r="M8" s="68" t="s">
        <v>13</v>
      </c>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row>
    <row r="9" spans="1:65" ht="151.5" customHeight="1">
      <c r="A9" s="78">
        <v>1</v>
      </c>
      <c r="B9" s="79" t="s">
        <v>500</v>
      </c>
      <c r="C9" s="78" t="s">
        <v>495</v>
      </c>
      <c r="D9" s="78" t="s">
        <v>23</v>
      </c>
      <c r="E9" s="150" t="s">
        <v>496</v>
      </c>
      <c r="F9" s="110">
        <v>500</v>
      </c>
      <c r="G9" s="195"/>
      <c r="H9" s="82"/>
      <c r="I9" s="83"/>
      <c r="J9" s="82"/>
      <c r="K9" s="82"/>
      <c r="L9" s="69"/>
      <c r="M9" s="199"/>
      <c r="N9" s="85" t="s">
        <v>501</v>
      </c>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row>
    <row r="10" spans="1:13" ht="16.5" customHeight="1">
      <c r="A10" s="196"/>
      <c r="B10" s="197" t="s">
        <v>80</v>
      </c>
      <c r="C10" s="196"/>
      <c r="D10" s="196"/>
      <c r="E10" s="196"/>
      <c r="F10" s="196"/>
      <c r="G10" s="196"/>
      <c r="H10" s="73">
        <f>SUM(H9)</f>
        <v>0</v>
      </c>
      <c r="I10" s="198"/>
      <c r="J10" s="73">
        <f>SUM(J9)</f>
        <v>0</v>
      </c>
      <c r="K10" s="73">
        <f>SUM(K9)</f>
        <v>0</v>
      </c>
      <c r="L10" s="160"/>
      <c r="M10" s="160"/>
    </row>
    <row r="12" spans="1:65" ht="28.5" customHeight="1">
      <c r="A12" s="103"/>
      <c r="B12" s="63" t="s">
        <v>502</v>
      </c>
      <c r="C12" s="63"/>
      <c r="D12" s="63"/>
      <c r="E12" s="63"/>
      <c r="F12" s="63"/>
      <c r="G12" s="63"/>
      <c r="H12" s="63"/>
      <c r="I12" s="63"/>
      <c r="J12" s="64"/>
      <c r="K12" s="63"/>
      <c r="L12" s="104"/>
      <c r="M12" s="104"/>
      <c r="N12" s="115"/>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row>
    <row r="13" spans="1:65" ht="52.5" customHeight="1">
      <c r="A13" s="68" t="s">
        <v>1</v>
      </c>
      <c r="B13" s="68" t="s">
        <v>2</v>
      </c>
      <c r="C13" s="68" t="s">
        <v>4</v>
      </c>
      <c r="D13" s="68" t="s">
        <v>5</v>
      </c>
      <c r="E13" s="68" t="s">
        <v>3</v>
      </c>
      <c r="F13" s="70" t="s">
        <v>6</v>
      </c>
      <c r="G13" s="71" t="s">
        <v>7</v>
      </c>
      <c r="H13" s="71" t="s">
        <v>8</v>
      </c>
      <c r="I13" s="72" t="s">
        <v>9</v>
      </c>
      <c r="J13" s="73" t="s">
        <v>10</v>
      </c>
      <c r="K13" s="71" t="s">
        <v>11</v>
      </c>
      <c r="L13" s="68" t="s">
        <v>12</v>
      </c>
      <c r="M13" s="68" t="s">
        <v>13</v>
      </c>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row>
    <row r="14" spans="1:65" ht="135" customHeight="1">
      <c r="A14" s="78">
        <v>1</v>
      </c>
      <c r="B14" s="79" t="s">
        <v>503</v>
      </c>
      <c r="C14" s="78" t="s">
        <v>495</v>
      </c>
      <c r="D14" s="95" t="s">
        <v>23</v>
      </c>
      <c r="E14" s="150" t="s">
        <v>496</v>
      </c>
      <c r="F14" s="80">
        <v>450</v>
      </c>
      <c r="G14" s="195"/>
      <c r="H14" s="82"/>
      <c r="I14" s="83"/>
      <c r="J14" s="82"/>
      <c r="K14" s="82"/>
      <c r="L14" s="69"/>
      <c r="M14" s="69"/>
      <c r="N14" s="85" t="s">
        <v>504</v>
      </c>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141.75" customHeight="1">
      <c r="A15" s="78">
        <v>2</v>
      </c>
      <c r="B15" s="79" t="s">
        <v>505</v>
      </c>
      <c r="C15" s="78" t="s">
        <v>495</v>
      </c>
      <c r="D15" s="78" t="s">
        <v>23</v>
      </c>
      <c r="E15" s="150" t="s">
        <v>496</v>
      </c>
      <c r="F15" s="80">
        <v>30</v>
      </c>
      <c r="G15" s="195"/>
      <c r="H15" s="82"/>
      <c r="I15" s="83"/>
      <c r="J15" s="82"/>
      <c r="K15" s="82"/>
      <c r="L15" s="69"/>
      <c r="M15" s="69"/>
      <c r="N15" s="85" t="s">
        <v>506</v>
      </c>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256" ht="135" customHeight="1">
      <c r="A16" s="78">
        <v>3</v>
      </c>
      <c r="B16" s="79" t="s">
        <v>507</v>
      </c>
      <c r="C16" s="78" t="s">
        <v>495</v>
      </c>
      <c r="D16" s="78" t="s">
        <v>23</v>
      </c>
      <c r="E16" s="150" t="s">
        <v>496</v>
      </c>
      <c r="F16" s="80">
        <v>150</v>
      </c>
      <c r="G16" s="195"/>
      <c r="H16" s="82"/>
      <c r="I16" s="83"/>
      <c r="J16" s="82"/>
      <c r="K16" s="82"/>
      <c r="L16" s="69"/>
      <c r="M16" s="69"/>
      <c r="N16" s="85" t="s">
        <v>508</v>
      </c>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II16" s="109"/>
      <c r="IJ16" s="109"/>
      <c r="IK16" s="109"/>
      <c r="IL16" s="109"/>
      <c r="IM16" s="109"/>
      <c r="IN16" s="109"/>
      <c r="IO16" s="109"/>
      <c r="IP16" s="109"/>
      <c r="IQ16" s="109"/>
      <c r="IR16" s="109"/>
      <c r="IS16" s="109"/>
      <c r="IT16" s="109"/>
      <c r="IU16" s="109"/>
      <c r="IV16" s="109"/>
    </row>
    <row r="17" spans="1:13" ht="16.5" customHeight="1">
      <c r="A17" s="196"/>
      <c r="B17" s="197" t="s">
        <v>80</v>
      </c>
      <c r="C17" s="196"/>
      <c r="D17" s="196"/>
      <c r="E17" s="196"/>
      <c r="F17" s="196"/>
      <c r="G17" s="196"/>
      <c r="H17" s="73">
        <f>SUM(H14:H16)</f>
        <v>0</v>
      </c>
      <c r="I17" s="198"/>
      <c r="J17" s="73">
        <f>SUM(J14:J16)</f>
        <v>0</v>
      </c>
      <c r="K17" s="73">
        <f>SUM(K14:K16)</f>
        <v>0</v>
      </c>
      <c r="L17" s="160"/>
      <c r="M17" s="160"/>
    </row>
    <row r="19" spans="1:65" ht="28.5" customHeight="1">
      <c r="A19" s="103"/>
      <c r="B19" s="63" t="s">
        <v>509</v>
      </c>
      <c r="C19" s="63"/>
      <c r="D19" s="63"/>
      <c r="E19" s="63"/>
      <c r="F19" s="63"/>
      <c r="G19" s="63"/>
      <c r="H19" s="63"/>
      <c r="I19" s="63"/>
      <c r="J19" s="64"/>
      <c r="K19" s="63"/>
      <c r="L19" s="104"/>
      <c r="M19" s="104"/>
      <c r="N19" s="115"/>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row>
    <row r="20" spans="1:65" ht="52.5" customHeight="1">
      <c r="A20" s="68" t="s">
        <v>1</v>
      </c>
      <c r="B20" s="68" t="s">
        <v>2</v>
      </c>
      <c r="C20" s="68" t="s">
        <v>4</v>
      </c>
      <c r="D20" s="68" t="s">
        <v>5</v>
      </c>
      <c r="E20" s="68" t="s">
        <v>3</v>
      </c>
      <c r="F20" s="70" t="s">
        <v>6</v>
      </c>
      <c r="G20" s="71" t="s">
        <v>7</v>
      </c>
      <c r="H20" s="71" t="s">
        <v>8</v>
      </c>
      <c r="I20" s="72" t="s">
        <v>9</v>
      </c>
      <c r="J20" s="73" t="s">
        <v>10</v>
      </c>
      <c r="K20" s="71" t="s">
        <v>11</v>
      </c>
      <c r="L20" s="68" t="s">
        <v>12</v>
      </c>
      <c r="M20" s="68" t="s">
        <v>13</v>
      </c>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row>
    <row r="21" spans="1:65" ht="120" customHeight="1">
      <c r="A21" s="78">
        <v>1</v>
      </c>
      <c r="B21" s="79" t="s">
        <v>510</v>
      </c>
      <c r="C21" s="78" t="s">
        <v>511</v>
      </c>
      <c r="D21" s="78" t="s">
        <v>23</v>
      </c>
      <c r="E21" s="150" t="s">
        <v>16</v>
      </c>
      <c r="F21" s="80">
        <v>450</v>
      </c>
      <c r="G21" s="81"/>
      <c r="H21" s="82"/>
      <c r="I21" s="83"/>
      <c r="J21" s="82"/>
      <c r="K21" s="82"/>
      <c r="L21" s="79"/>
      <c r="M21" s="69"/>
      <c r="N21" s="85" t="s">
        <v>512</v>
      </c>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13" ht="16.5" customHeight="1">
      <c r="A22" s="196"/>
      <c r="B22" s="197" t="s">
        <v>80</v>
      </c>
      <c r="C22" s="196"/>
      <c r="D22" s="196"/>
      <c r="E22" s="196"/>
      <c r="F22" s="196"/>
      <c r="G22" s="196"/>
      <c r="H22" s="73">
        <f>SUM(H20:H21)</f>
        <v>0</v>
      </c>
      <c r="I22" s="198"/>
      <c r="J22" s="73">
        <f>SUM(J20:J21)</f>
        <v>0</v>
      </c>
      <c r="K22" s="73">
        <f>SUM(K20:K21)</f>
        <v>0</v>
      </c>
      <c r="L22" s="160"/>
      <c r="M22" s="160"/>
    </row>
    <row r="23" spans="1:13" ht="14.25" customHeight="1">
      <c r="A23" s="196"/>
      <c r="B23" s="160"/>
      <c r="C23" s="196"/>
      <c r="D23" s="196"/>
      <c r="E23" s="196"/>
      <c r="F23" s="196"/>
      <c r="G23" s="196"/>
      <c r="H23" s="196"/>
      <c r="I23" s="196"/>
      <c r="J23" s="196"/>
      <c r="K23" s="196"/>
      <c r="L23" s="160"/>
      <c r="M23" s="160"/>
    </row>
    <row r="24" spans="1:13" ht="14.25" customHeight="1">
      <c r="A24" s="196"/>
      <c r="B24" s="160"/>
      <c r="C24" s="196"/>
      <c r="D24" s="196"/>
      <c r="E24" s="196"/>
      <c r="F24" s="196"/>
      <c r="G24" s="196"/>
      <c r="H24" s="196"/>
      <c r="I24" s="196"/>
      <c r="J24" s="196"/>
      <c r="K24" s="196"/>
      <c r="L24" s="160"/>
      <c r="M24" s="160"/>
    </row>
    <row r="25" spans="1:13" ht="83.25" customHeight="1">
      <c r="A25" s="70"/>
      <c r="B25" s="197" t="s">
        <v>513</v>
      </c>
      <c r="C25" s="196"/>
      <c r="D25" s="196"/>
      <c r="E25" s="196"/>
      <c r="F25" s="196"/>
      <c r="G25" s="196"/>
      <c r="H25" s="196"/>
      <c r="I25" s="196"/>
      <c r="J25" s="196"/>
      <c r="K25" s="196"/>
      <c r="L25" s="160"/>
      <c r="M25" s="160"/>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21"/>
  </sheetPr>
  <dimension ref="A1:BM9"/>
  <sheetViews>
    <sheetView workbookViewId="0" topLeftCell="A4">
      <selection activeCell="G8" sqref="G8"/>
    </sheetView>
  </sheetViews>
  <sheetFormatPr defaultColWidth="9.00390625" defaultRowHeight="12.75" customHeight="1"/>
  <cols>
    <col min="1" max="1" width="4.125" style="57" customWidth="1"/>
    <col min="2" max="2" width="45.75390625" style="101" customWidth="1"/>
    <col min="3" max="11" width="10.625" style="57" customWidth="1"/>
    <col min="12" max="12" width="22.875" style="101" customWidth="1"/>
    <col min="13" max="13" width="16.25390625" style="101" customWidth="1"/>
    <col min="14" max="14" width="41.75390625" style="101" hidden="1" customWidth="1"/>
    <col min="15" max="64" width="10.625" style="101" customWidth="1"/>
    <col min="65" max="16384" width="10.625" style="121" customWidth="1"/>
  </cols>
  <sheetData>
    <row r="1" spans="1:65" ht="28.5" customHeight="1">
      <c r="A1" s="103"/>
      <c r="B1" s="63" t="s">
        <v>514</v>
      </c>
      <c r="C1" s="63"/>
      <c r="D1" s="63"/>
      <c r="E1" s="63"/>
      <c r="F1" s="63"/>
      <c r="G1" s="63"/>
      <c r="H1" s="63"/>
      <c r="I1" s="63"/>
      <c r="J1" s="64"/>
      <c r="K1" s="63"/>
      <c r="L1" s="104"/>
      <c r="M1" s="104"/>
      <c r="N1" s="115"/>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row>
    <row r="2" spans="1:65" ht="52.5" customHeight="1">
      <c r="A2" s="68" t="s">
        <v>1</v>
      </c>
      <c r="B2" s="68" t="s">
        <v>2</v>
      </c>
      <c r="C2" s="68" t="s">
        <v>4</v>
      </c>
      <c r="D2" s="68" t="s">
        <v>5</v>
      </c>
      <c r="E2" s="68" t="s">
        <v>3</v>
      </c>
      <c r="F2" s="70" t="s">
        <v>6</v>
      </c>
      <c r="G2" s="71" t="s">
        <v>7</v>
      </c>
      <c r="H2" s="71" t="s">
        <v>8</v>
      </c>
      <c r="I2" s="72" t="s">
        <v>9</v>
      </c>
      <c r="J2" s="73" t="s">
        <v>10</v>
      </c>
      <c r="K2" s="71" t="s">
        <v>11</v>
      </c>
      <c r="L2" s="68" t="s">
        <v>12</v>
      </c>
      <c r="M2" s="68" t="s">
        <v>13</v>
      </c>
      <c r="N2" s="75" t="s">
        <v>14</v>
      </c>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1:64" ht="125.25" customHeight="1">
      <c r="A3" s="95">
        <v>1</v>
      </c>
      <c r="B3" s="94" t="s">
        <v>515</v>
      </c>
      <c r="C3" s="95" t="s">
        <v>516</v>
      </c>
      <c r="D3" s="95" t="s">
        <v>23</v>
      </c>
      <c r="E3" s="95" t="s">
        <v>517</v>
      </c>
      <c r="F3" s="145">
        <v>300</v>
      </c>
      <c r="G3" s="195"/>
      <c r="H3" s="82"/>
      <c r="I3" s="83"/>
      <c r="J3" s="82"/>
      <c r="K3" s="82"/>
      <c r="L3" s="94"/>
      <c r="M3" s="94"/>
      <c r="N3" s="109" t="s">
        <v>518</v>
      </c>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1:13" ht="15" customHeight="1">
      <c r="A4" s="196"/>
      <c r="B4" s="197" t="s">
        <v>80</v>
      </c>
      <c r="C4" s="196"/>
      <c r="D4" s="196"/>
      <c r="E4" s="196"/>
      <c r="F4" s="196"/>
      <c r="G4" s="196"/>
      <c r="H4" s="73">
        <f>SUM(H2:H3)</f>
        <v>0</v>
      </c>
      <c r="I4" s="198"/>
      <c r="J4" s="73">
        <f>SUM(J2:J3)</f>
        <v>0</v>
      </c>
      <c r="K4" s="73">
        <f>SUM(K2:K3)</f>
        <v>0</v>
      </c>
      <c r="L4" s="160"/>
      <c r="M4" s="160"/>
    </row>
    <row r="6" spans="1:65" ht="28.5" customHeight="1">
      <c r="A6" s="103"/>
      <c r="B6" s="63" t="s">
        <v>519</v>
      </c>
      <c r="C6" s="63"/>
      <c r="D6" s="63"/>
      <c r="E6" s="63"/>
      <c r="F6" s="63"/>
      <c r="G6" s="63"/>
      <c r="H6" s="63"/>
      <c r="I6" s="63"/>
      <c r="J6" s="64"/>
      <c r="K6" s="63"/>
      <c r="L6" s="104"/>
      <c r="M6" s="104"/>
      <c r="N6" s="115"/>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row>
    <row r="7" spans="1:65" ht="52.5" customHeight="1">
      <c r="A7" s="68" t="s">
        <v>1</v>
      </c>
      <c r="B7" s="68" t="s">
        <v>2</v>
      </c>
      <c r="C7" s="68" t="s">
        <v>4</v>
      </c>
      <c r="D7" s="68" t="s">
        <v>5</v>
      </c>
      <c r="E7" s="68" t="s">
        <v>3</v>
      </c>
      <c r="F7" s="70" t="s">
        <v>6</v>
      </c>
      <c r="G7" s="71" t="s">
        <v>7</v>
      </c>
      <c r="H7" s="71" t="s">
        <v>8</v>
      </c>
      <c r="I7" s="72" t="s">
        <v>9</v>
      </c>
      <c r="J7" s="73" t="s">
        <v>10</v>
      </c>
      <c r="K7" s="71" t="s">
        <v>11</v>
      </c>
      <c r="L7" s="68" t="s">
        <v>12</v>
      </c>
      <c r="M7" s="68" t="s">
        <v>13</v>
      </c>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row>
    <row r="8" spans="1:14" s="109" customFormat="1" ht="114.75" customHeight="1">
      <c r="A8" s="95" t="s">
        <v>520</v>
      </c>
      <c r="B8" s="94" t="s">
        <v>521</v>
      </c>
      <c r="C8" s="95" t="s">
        <v>522</v>
      </c>
      <c r="D8" s="95" t="s">
        <v>23</v>
      </c>
      <c r="E8" s="95" t="s">
        <v>517</v>
      </c>
      <c r="F8" s="145">
        <v>150</v>
      </c>
      <c r="G8" s="195"/>
      <c r="H8" s="82"/>
      <c r="I8" s="83"/>
      <c r="J8" s="82"/>
      <c r="K8" s="82"/>
      <c r="L8" s="94"/>
      <c r="M8" s="94"/>
      <c r="N8" s="109" t="s">
        <v>523</v>
      </c>
    </row>
    <row r="9" spans="1:13" ht="15" customHeight="1">
      <c r="A9" s="196"/>
      <c r="B9" s="197" t="s">
        <v>80</v>
      </c>
      <c r="C9" s="196"/>
      <c r="D9" s="196"/>
      <c r="E9" s="196"/>
      <c r="F9" s="196"/>
      <c r="G9" s="196"/>
      <c r="H9" s="73">
        <f>SUM(H7:H8)</f>
        <v>0</v>
      </c>
      <c r="I9" s="198"/>
      <c r="J9" s="73">
        <f>SUM(J7:J8)</f>
        <v>0</v>
      </c>
      <c r="K9" s="73">
        <f>SUM(K7:K8)</f>
        <v>0</v>
      </c>
      <c r="L9" s="160"/>
      <c r="M9" s="160"/>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21"/>
  </sheetPr>
  <dimension ref="A1:IV5"/>
  <sheetViews>
    <sheetView workbookViewId="0" topLeftCell="A1">
      <selection activeCell="F3" sqref="F3"/>
    </sheetView>
  </sheetViews>
  <sheetFormatPr defaultColWidth="9.00390625" defaultRowHeight="12.75" customHeight="1"/>
  <cols>
    <col min="1" max="1" width="5.125" style="54" customWidth="1"/>
    <col min="2" max="2" width="45.625" style="55" customWidth="1"/>
    <col min="3" max="6" width="10.625" style="54" customWidth="1"/>
    <col min="7" max="7" width="17.875" style="54" customWidth="1"/>
    <col min="8" max="9" width="10.625" style="54" customWidth="1"/>
    <col min="10" max="10" width="13.75390625" style="54" customWidth="1"/>
    <col min="11" max="11" width="19.125" style="55" customWidth="1"/>
    <col min="12" max="12" width="16.625" style="55" customWidth="1"/>
    <col min="13" max="13" width="49.875" style="101" hidden="1" customWidth="1"/>
    <col min="14" max="16384" width="10.625" style="55" customWidth="1"/>
  </cols>
  <sheetData>
    <row r="1" spans="1:13" s="116" customFormat="1" ht="28.5" customHeight="1">
      <c r="A1" s="60"/>
      <c r="B1" s="61" t="s">
        <v>524</v>
      </c>
      <c r="C1" s="61"/>
      <c r="D1" s="61"/>
      <c r="E1" s="61"/>
      <c r="F1" s="61"/>
      <c r="G1" s="61"/>
      <c r="H1" s="61"/>
      <c r="I1" s="113"/>
      <c r="J1" s="61"/>
      <c r="K1" s="114"/>
      <c r="L1" s="114"/>
      <c r="M1" s="200"/>
    </row>
    <row r="2" spans="1:256" s="76" customFormat="1" ht="77.25" customHeight="1">
      <c r="A2" s="68" t="s">
        <v>1</v>
      </c>
      <c r="B2" s="68" t="s">
        <v>2</v>
      </c>
      <c r="C2" s="68" t="s">
        <v>4</v>
      </c>
      <c r="D2" s="68" t="s">
        <v>5</v>
      </c>
      <c r="E2" s="117" t="s">
        <v>6</v>
      </c>
      <c r="F2" s="71" t="s">
        <v>7</v>
      </c>
      <c r="G2" s="71" t="s">
        <v>8</v>
      </c>
      <c r="H2" s="72" t="s">
        <v>9</v>
      </c>
      <c r="I2" s="73" t="s">
        <v>10</v>
      </c>
      <c r="J2" s="71" t="s">
        <v>11</v>
      </c>
      <c r="K2" s="68" t="s">
        <v>12</v>
      </c>
      <c r="L2" s="68" t="s">
        <v>13</v>
      </c>
      <c r="M2" s="75" t="s">
        <v>14</v>
      </c>
      <c r="IL2" s="77"/>
      <c r="IM2" s="77"/>
      <c r="IN2" s="77"/>
      <c r="IO2" s="77"/>
      <c r="IP2" s="77"/>
      <c r="IQ2" s="77"/>
      <c r="IR2" s="77"/>
      <c r="IS2" s="77"/>
      <c r="IT2" s="77"/>
      <c r="IU2" s="77"/>
      <c r="IV2" s="77"/>
    </row>
    <row r="3" spans="1:256" s="76" customFormat="1" ht="132" customHeight="1">
      <c r="A3" s="68">
        <v>1</v>
      </c>
      <c r="B3" s="91" t="s">
        <v>525</v>
      </c>
      <c r="C3" s="78" t="s">
        <v>526</v>
      </c>
      <c r="D3" s="78" t="s">
        <v>18</v>
      </c>
      <c r="E3" s="123">
        <v>20000</v>
      </c>
      <c r="F3" s="92"/>
      <c r="G3" s="81"/>
      <c r="H3" s="83"/>
      <c r="I3" s="82"/>
      <c r="J3" s="81"/>
      <c r="K3" s="78"/>
      <c r="L3" s="68"/>
      <c r="M3" s="75"/>
      <c r="IL3" s="77"/>
      <c r="IM3" s="77"/>
      <c r="IN3" s="77"/>
      <c r="IO3" s="77"/>
      <c r="IP3" s="77"/>
      <c r="IQ3" s="77"/>
      <c r="IR3" s="77"/>
      <c r="IS3" s="77"/>
      <c r="IT3" s="77"/>
      <c r="IU3" s="77"/>
      <c r="IV3" s="77"/>
    </row>
    <row r="4" spans="1:13" ht="119.25" customHeight="1">
      <c r="A4" s="201">
        <v>2</v>
      </c>
      <c r="B4" s="202" t="s">
        <v>527</v>
      </c>
      <c r="C4" s="203" t="s">
        <v>528</v>
      </c>
      <c r="D4" s="203" t="s">
        <v>18</v>
      </c>
      <c r="E4" s="203">
        <v>85000</v>
      </c>
      <c r="F4" s="204"/>
      <c r="G4" s="82"/>
      <c r="H4" s="83"/>
      <c r="I4" s="82"/>
      <c r="J4" s="82"/>
      <c r="K4" s="202"/>
      <c r="L4" s="194"/>
      <c r="M4" s="205" t="s">
        <v>529</v>
      </c>
    </row>
    <row r="5" spans="1:12" s="55" customFormat="1" ht="15" customHeight="1">
      <c r="A5" s="158"/>
      <c r="B5" s="193" t="s">
        <v>80</v>
      </c>
      <c r="C5" s="206"/>
      <c r="D5" s="206"/>
      <c r="E5" s="207"/>
      <c r="F5" s="207"/>
      <c r="G5" s="208">
        <f>SUM(G4)</f>
        <v>0</v>
      </c>
      <c r="H5" s="208"/>
      <c r="I5" s="208">
        <f>SUM(I4)</f>
        <v>0</v>
      </c>
      <c r="J5" s="208">
        <f>SUM(J4)</f>
        <v>0</v>
      </c>
      <c r="K5" s="209"/>
      <c r="L5" s="159"/>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21"/>
  </sheetPr>
  <dimension ref="A1:IV14"/>
  <sheetViews>
    <sheetView workbookViewId="0" topLeftCell="A9">
      <selection activeCell="F3" sqref="F3"/>
    </sheetView>
  </sheetViews>
  <sheetFormatPr defaultColWidth="9.00390625" defaultRowHeight="14.25" customHeight="1"/>
  <cols>
    <col min="1" max="1" width="6.00390625" style="57" customWidth="1"/>
    <col min="2" max="2" width="45.75390625" style="101" customWidth="1"/>
    <col min="3" max="3" width="16.625" style="56" customWidth="1"/>
    <col min="4" max="4" width="7.00390625" style="57" customWidth="1"/>
    <col min="5" max="5" width="10.625" style="57" customWidth="1"/>
    <col min="6" max="6" width="11.625" style="57" customWidth="1"/>
    <col min="7" max="10" width="10.625" style="57" customWidth="1"/>
    <col min="11" max="11" width="17.125" style="101" customWidth="1"/>
    <col min="12" max="12" width="14.50390625" style="101" customWidth="1"/>
    <col min="13" max="13" width="42.625" style="101" hidden="1" customWidth="1"/>
    <col min="14" max="16384" width="10.625" style="101" customWidth="1"/>
  </cols>
  <sheetData>
    <row r="1" spans="1:13" s="107" customFormat="1" ht="28.5" customHeight="1">
      <c r="A1" s="103"/>
      <c r="B1" s="63" t="s">
        <v>530</v>
      </c>
      <c r="C1" s="62"/>
      <c r="D1" s="63"/>
      <c r="E1" s="63"/>
      <c r="F1" s="63"/>
      <c r="G1" s="63"/>
      <c r="H1" s="63"/>
      <c r="I1" s="64"/>
      <c r="J1" s="63"/>
      <c r="K1" s="104"/>
      <c r="L1" s="104"/>
      <c r="M1" s="115"/>
    </row>
    <row r="2" spans="1:256" s="75" customFormat="1" ht="84" customHeight="1">
      <c r="A2" s="68" t="s">
        <v>1</v>
      </c>
      <c r="B2" s="68" t="s">
        <v>2</v>
      </c>
      <c r="C2" s="68" t="s">
        <v>88</v>
      </c>
      <c r="D2" s="68" t="s">
        <v>5</v>
      </c>
      <c r="E2" s="70" t="s">
        <v>6</v>
      </c>
      <c r="F2" s="71" t="s">
        <v>7</v>
      </c>
      <c r="G2" s="71" t="s">
        <v>8</v>
      </c>
      <c r="H2" s="72" t="s">
        <v>9</v>
      </c>
      <c r="I2" s="73" t="s">
        <v>10</v>
      </c>
      <c r="J2" s="71" t="s">
        <v>11</v>
      </c>
      <c r="K2" s="68" t="s">
        <v>12</v>
      </c>
      <c r="L2" s="68" t="s">
        <v>13</v>
      </c>
      <c r="M2" s="75" t="s">
        <v>14</v>
      </c>
      <c r="IL2" s="108"/>
      <c r="IM2" s="108"/>
      <c r="IN2" s="108"/>
      <c r="IO2" s="108"/>
      <c r="IP2" s="108"/>
      <c r="IQ2" s="108"/>
      <c r="IR2" s="108"/>
      <c r="IS2" s="108"/>
      <c r="IT2" s="108"/>
      <c r="IU2" s="108"/>
      <c r="IV2" s="108"/>
    </row>
    <row r="3" spans="1:13" s="214" customFormat="1" ht="129.75" customHeight="1">
      <c r="A3" s="201">
        <v>1</v>
      </c>
      <c r="B3" s="91" t="s">
        <v>531</v>
      </c>
      <c r="C3" s="91" t="s">
        <v>532</v>
      </c>
      <c r="D3" s="210" t="s">
        <v>18</v>
      </c>
      <c r="E3" s="211">
        <v>2</v>
      </c>
      <c r="F3" s="212"/>
      <c r="G3" s="82"/>
      <c r="H3" s="83"/>
      <c r="I3" s="82"/>
      <c r="J3" s="82"/>
      <c r="K3" s="213"/>
      <c r="L3" s="91"/>
      <c r="M3" s="214" t="s">
        <v>533</v>
      </c>
    </row>
    <row r="4" spans="1:13" s="214" customFormat="1" ht="60.75" customHeight="1">
      <c r="A4" s="210">
        <v>2</v>
      </c>
      <c r="B4" s="91" t="s">
        <v>534</v>
      </c>
      <c r="C4" s="91"/>
      <c r="D4" s="210" t="s">
        <v>18</v>
      </c>
      <c r="E4" s="211">
        <v>1</v>
      </c>
      <c r="F4" s="212"/>
      <c r="G4" s="82"/>
      <c r="H4" s="83"/>
      <c r="I4" s="82"/>
      <c r="J4" s="82"/>
      <c r="K4" s="79"/>
      <c r="L4" s="91"/>
      <c r="M4" s="214" t="s">
        <v>535</v>
      </c>
    </row>
    <row r="5" spans="1:13" s="214" customFormat="1" ht="90.75" customHeight="1">
      <c r="A5" s="201">
        <v>3</v>
      </c>
      <c r="B5" s="91" t="s">
        <v>536</v>
      </c>
      <c r="C5" s="91" t="s">
        <v>537</v>
      </c>
      <c r="D5" s="210" t="s">
        <v>18</v>
      </c>
      <c r="E5" s="211">
        <v>60</v>
      </c>
      <c r="F5" s="212"/>
      <c r="G5" s="82"/>
      <c r="H5" s="83"/>
      <c r="I5" s="82"/>
      <c r="J5" s="82"/>
      <c r="K5" s="79"/>
      <c r="L5" s="91"/>
      <c r="M5" s="214" t="s">
        <v>538</v>
      </c>
    </row>
    <row r="6" spans="1:13" s="214" customFormat="1" ht="57" customHeight="1">
      <c r="A6" s="210">
        <v>4</v>
      </c>
      <c r="B6" s="91" t="s">
        <v>534</v>
      </c>
      <c r="C6" s="91"/>
      <c r="D6" s="210" t="s">
        <v>18</v>
      </c>
      <c r="E6" s="211">
        <v>5</v>
      </c>
      <c r="F6" s="212"/>
      <c r="G6" s="82"/>
      <c r="H6" s="83"/>
      <c r="I6" s="82"/>
      <c r="J6" s="82"/>
      <c r="K6" s="79"/>
      <c r="L6" s="91"/>
      <c r="M6" s="214" t="s">
        <v>535</v>
      </c>
    </row>
    <row r="7" spans="1:13" s="214" customFormat="1" ht="104.25" customHeight="1">
      <c r="A7" s="201">
        <v>5</v>
      </c>
      <c r="B7" s="91" t="s">
        <v>539</v>
      </c>
      <c r="C7" s="91" t="s">
        <v>540</v>
      </c>
      <c r="D7" s="210" t="s">
        <v>18</v>
      </c>
      <c r="E7" s="211">
        <v>3</v>
      </c>
      <c r="F7" s="212"/>
      <c r="G7" s="82"/>
      <c r="H7" s="83"/>
      <c r="I7" s="82"/>
      <c r="J7" s="82"/>
      <c r="K7" s="91"/>
      <c r="L7" s="91"/>
      <c r="M7" s="214" t="s">
        <v>541</v>
      </c>
    </row>
    <row r="8" spans="1:13" s="214" customFormat="1" ht="66.75" customHeight="1">
      <c r="A8" s="210">
        <v>6</v>
      </c>
      <c r="B8" s="215" t="s">
        <v>542</v>
      </c>
      <c r="C8" s="215"/>
      <c r="D8" s="201" t="s">
        <v>18</v>
      </c>
      <c r="E8" s="211">
        <v>1</v>
      </c>
      <c r="F8" s="212"/>
      <c r="G8" s="82"/>
      <c r="H8" s="83"/>
      <c r="I8" s="82"/>
      <c r="J8" s="82"/>
      <c r="K8" s="88"/>
      <c r="L8" s="91"/>
      <c r="M8" s="214" t="s">
        <v>543</v>
      </c>
    </row>
    <row r="9" spans="1:13" s="214" customFormat="1" ht="93" customHeight="1">
      <c r="A9" s="201">
        <v>7</v>
      </c>
      <c r="B9" s="91" t="s">
        <v>544</v>
      </c>
      <c r="C9" s="91" t="s">
        <v>545</v>
      </c>
      <c r="D9" s="210" t="s">
        <v>18</v>
      </c>
      <c r="E9" s="211">
        <v>2</v>
      </c>
      <c r="F9" s="212"/>
      <c r="G9" s="82"/>
      <c r="H9" s="83"/>
      <c r="I9" s="82"/>
      <c r="J9" s="82"/>
      <c r="K9" s="91"/>
      <c r="L9" s="91"/>
      <c r="M9" s="214" t="s">
        <v>546</v>
      </c>
    </row>
    <row r="10" spans="1:13" s="214" customFormat="1" ht="60.75" customHeight="1">
      <c r="A10" s="210">
        <v>8</v>
      </c>
      <c r="B10" s="91" t="s">
        <v>547</v>
      </c>
      <c r="C10" s="91"/>
      <c r="D10" s="210" t="s">
        <v>18</v>
      </c>
      <c r="E10" s="211">
        <v>4</v>
      </c>
      <c r="F10" s="212"/>
      <c r="G10" s="82"/>
      <c r="H10" s="83"/>
      <c r="I10" s="82"/>
      <c r="J10" s="82"/>
      <c r="K10" s="91"/>
      <c r="L10" s="91"/>
      <c r="M10" s="85" t="s">
        <v>548</v>
      </c>
    </row>
    <row r="11" spans="1:13" s="214" customFormat="1" ht="77.25" customHeight="1">
      <c r="A11" s="201">
        <v>9</v>
      </c>
      <c r="B11" s="91" t="s">
        <v>549</v>
      </c>
      <c r="C11" s="215" t="s">
        <v>550</v>
      </c>
      <c r="D11" s="201" t="s">
        <v>18</v>
      </c>
      <c r="E11" s="216">
        <v>2</v>
      </c>
      <c r="F11" s="212"/>
      <c r="G11" s="82"/>
      <c r="H11" s="83"/>
      <c r="I11" s="82"/>
      <c r="J11" s="82"/>
      <c r="K11" s="91"/>
      <c r="L11" s="91"/>
      <c r="M11" s="85" t="s">
        <v>551</v>
      </c>
    </row>
    <row r="12" spans="1:13" s="214" customFormat="1" ht="150.75" customHeight="1">
      <c r="A12" s="201">
        <v>10</v>
      </c>
      <c r="B12" s="94" t="s">
        <v>552</v>
      </c>
      <c r="C12" s="215" t="s">
        <v>553</v>
      </c>
      <c r="D12" s="201" t="s">
        <v>18</v>
      </c>
      <c r="E12" s="216">
        <v>2</v>
      </c>
      <c r="F12" s="212"/>
      <c r="G12" s="82"/>
      <c r="H12" s="83"/>
      <c r="I12" s="82"/>
      <c r="J12" s="82"/>
      <c r="K12" s="91"/>
      <c r="L12" s="91"/>
      <c r="M12" s="85" t="s">
        <v>554</v>
      </c>
    </row>
    <row r="13" spans="1:13" s="214" customFormat="1" ht="152.25" customHeight="1">
      <c r="A13" s="201">
        <v>11</v>
      </c>
      <c r="B13" s="94" t="s">
        <v>555</v>
      </c>
      <c r="C13" s="91" t="s">
        <v>556</v>
      </c>
      <c r="D13" s="201" t="s">
        <v>18</v>
      </c>
      <c r="E13" s="216">
        <v>2</v>
      </c>
      <c r="F13" s="212"/>
      <c r="G13" s="82"/>
      <c r="H13" s="83"/>
      <c r="I13" s="82"/>
      <c r="J13" s="82"/>
      <c r="K13" s="91"/>
      <c r="L13" s="91"/>
      <c r="M13" s="85"/>
    </row>
    <row r="14" spans="1:12" ht="16.5" customHeight="1">
      <c r="A14" s="196"/>
      <c r="B14" s="197" t="s">
        <v>80</v>
      </c>
      <c r="C14" s="217"/>
      <c r="D14" s="196"/>
      <c r="E14" s="196"/>
      <c r="F14" s="196"/>
      <c r="G14" s="73">
        <f>SUM(G3:G13)</f>
        <v>0</v>
      </c>
      <c r="H14" s="198"/>
      <c r="I14" s="73">
        <f>SUM(I3:I13)</f>
        <v>0</v>
      </c>
      <c r="J14" s="73">
        <f>SUM(J3:J13)</f>
        <v>0</v>
      </c>
      <c r="K14" s="160"/>
      <c r="L14" s="160"/>
    </row>
    <row r="65536" ht="12.75" customHeight="1"/>
  </sheetData>
  <sheetProtection selectLockedCells="1" selectUnlockedCells="1"/>
  <mergeCells count="1">
    <mergeCell ref="M12:M13"/>
  </mergeCells>
  <printOptions/>
  <pageMargins left="0.7875" right="0.7875" top="0.7875" bottom="0.78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21"/>
  </sheetPr>
  <dimension ref="A1:IV16"/>
  <sheetViews>
    <sheetView workbookViewId="0" topLeftCell="A15">
      <selection activeCell="F9" sqref="F9"/>
    </sheetView>
  </sheetViews>
  <sheetFormatPr defaultColWidth="9.00390625" defaultRowHeight="14.25" customHeight="1"/>
  <cols>
    <col min="1" max="1" width="5.125" style="57" customWidth="1"/>
    <col min="2" max="2" width="43.00390625" style="101" customWidth="1"/>
    <col min="3" max="3" width="10.625" style="57" customWidth="1"/>
    <col min="4" max="4" width="9.75390625" style="57" customWidth="1"/>
    <col min="5" max="5" width="10.625" style="57" customWidth="1"/>
    <col min="6" max="6" width="11.625" style="57" customWidth="1"/>
    <col min="7" max="10" width="10.625" style="57" customWidth="1"/>
    <col min="11" max="11" width="17.125" style="101" customWidth="1"/>
    <col min="12" max="12" width="15.25390625" style="101" customWidth="1"/>
    <col min="13" max="13" width="43.25390625" style="101" hidden="1" customWidth="1"/>
    <col min="14" max="64" width="10.625" style="101" customWidth="1"/>
    <col min="65" max="16384" width="10.625" style="121" customWidth="1"/>
  </cols>
  <sheetData>
    <row r="1" spans="1:64" s="59" customFormat="1" ht="34.5" customHeight="1">
      <c r="A1" s="103"/>
      <c r="B1" s="218" t="s">
        <v>557</v>
      </c>
      <c r="C1" s="219"/>
      <c r="D1" s="219"/>
      <c r="E1" s="219"/>
      <c r="F1" s="219"/>
      <c r="G1" s="219"/>
      <c r="H1" s="219"/>
      <c r="I1" s="220"/>
      <c r="J1" s="219"/>
      <c r="K1" s="221"/>
      <c r="L1" s="221"/>
      <c r="M1" s="115"/>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64" ht="97.5" customHeight="1">
      <c r="A2" s="68" t="s">
        <v>1</v>
      </c>
      <c r="B2" s="68" t="s">
        <v>2</v>
      </c>
      <c r="C2" s="68" t="s">
        <v>88</v>
      </c>
      <c r="D2" s="68" t="s">
        <v>5</v>
      </c>
      <c r="E2" s="70" t="s">
        <v>6</v>
      </c>
      <c r="F2" s="71" t="s">
        <v>7</v>
      </c>
      <c r="G2" s="71" t="s">
        <v>8</v>
      </c>
      <c r="H2" s="83" t="s">
        <v>9</v>
      </c>
      <c r="I2" s="73" t="s">
        <v>10</v>
      </c>
      <c r="J2" s="71" t="s">
        <v>11</v>
      </c>
      <c r="K2" s="68" t="s">
        <v>12</v>
      </c>
      <c r="L2" s="68" t="s">
        <v>13</v>
      </c>
      <c r="M2" s="75" t="s">
        <v>14</v>
      </c>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row>
    <row r="3" spans="1:64" ht="97.5" customHeight="1">
      <c r="A3" s="78">
        <v>1</v>
      </c>
      <c r="B3" s="222" t="s">
        <v>558</v>
      </c>
      <c r="C3" s="78"/>
      <c r="D3" s="78" t="s">
        <v>559</v>
      </c>
      <c r="E3" s="95">
        <v>2</v>
      </c>
      <c r="F3" s="81"/>
      <c r="G3" s="81"/>
      <c r="H3" s="83"/>
      <c r="I3" s="82"/>
      <c r="J3" s="81"/>
      <c r="K3" s="222"/>
      <c r="L3" s="68"/>
      <c r="M3" s="75"/>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row>
    <row r="4" spans="1:13" ht="165" customHeight="1">
      <c r="A4" s="201">
        <v>2</v>
      </c>
      <c r="B4" s="223" t="s">
        <v>560</v>
      </c>
      <c r="C4"/>
      <c r="D4" s="224" t="s">
        <v>559</v>
      </c>
      <c r="E4" s="225">
        <v>2</v>
      </c>
      <c r="F4" s="225"/>
      <c r="G4" s="81"/>
      <c r="H4" s="226"/>
      <c r="I4" s="82"/>
      <c r="J4" s="81"/>
      <c r="K4" s="227"/>
      <c r="L4" s="160"/>
      <c r="M4" s="228" t="s">
        <v>561</v>
      </c>
    </row>
    <row r="5" spans="1:12" ht="12.75" customHeight="1">
      <c r="A5" s="196"/>
      <c r="B5" s="197" t="s">
        <v>80</v>
      </c>
      <c r="C5" s="95"/>
      <c r="D5" s="95"/>
      <c r="E5" s="112"/>
      <c r="F5" s="112"/>
      <c r="G5" s="229">
        <f>SUM(G3:G4)</f>
        <v>0</v>
      </c>
      <c r="H5" s="229"/>
      <c r="I5" s="229">
        <f>SUM(I3:I4)</f>
        <v>0</v>
      </c>
      <c r="J5" s="229">
        <f>SUM(J3:J4)</f>
        <v>0</v>
      </c>
      <c r="K5" s="229"/>
      <c r="L5" s="160"/>
    </row>
    <row r="6" spans="2:64" ht="12.75" customHeight="1">
      <c r="B6" s="230"/>
      <c r="C6" s="230"/>
      <c r="D6" s="230"/>
      <c r="E6" s="230"/>
      <c r="F6" s="230"/>
      <c r="G6" s="230"/>
      <c r="H6" s="230"/>
      <c r="I6" s="231"/>
      <c r="J6" s="230"/>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row>
    <row r="7" spans="1:64" s="59" customFormat="1" ht="28.5" customHeight="1">
      <c r="A7" s="103"/>
      <c r="B7" s="63" t="s">
        <v>562</v>
      </c>
      <c r="C7" s="63"/>
      <c r="D7" s="63"/>
      <c r="E7" s="63"/>
      <c r="F7" s="63"/>
      <c r="G7" s="63"/>
      <c r="H7" s="63"/>
      <c r="I7" s="64"/>
      <c r="J7" s="63"/>
      <c r="K7" s="104"/>
      <c r="L7" s="104"/>
      <c r="M7" s="115"/>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row>
    <row r="8" spans="1:256" ht="77.25" customHeight="1">
      <c r="A8" s="68" t="s">
        <v>1</v>
      </c>
      <c r="B8" s="68" t="s">
        <v>2</v>
      </c>
      <c r="C8" s="68" t="s">
        <v>88</v>
      </c>
      <c r="D8" s="68" t="s">
        <v>5</v>
      </c>
      <c r="E8" s="70" t="s">
        <v>6</v>
      </c>
      <c r="F8" s="71" t="s">
        <v>7</v>
      </c>
      <c r="G8" s="71" t="s">
        <v>8</v>
      </c>
      <c r="H8" s="72" t="s">
        <v>9</v>
      </c>
      <c r="I8" s="73" t="s">
        <v>10</v>
      </c>
      <c r="J8" s="71" t="s">
        <v>11</v>
      </c>
      <c r="K8" s="68" t="s">
        <v>12</v>
      </c>
      <c r="L8" s="68" t="s">
        <v>13</v>
      </c>
      <c r="M8" s="75" t="s">
        <v>14</v>
      </c>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IL8" s="108"/>
      <c r="IM8" s="108"/>
      <c r="IN8" s="108"/>
      <c r="IO8" s="108"/>
      <c r="IP8" s="108"/>
      <c r="IQ8" s="108"/>
      <c r="IR8" s="108"/>
      <c r="IS8" s="108"/>
      <c r="IT8" s="108"/>
      <c r="IU8" s="108"/>
      <c r="IV8" s="108"/>
    </row>
    <row r="9" spans="1:13" ht="45.75" customHeight="1">
      <c r="A9" s="210">
        <v>1</v>
      </c>
      <c r="B9" s="91" t="s">
        <v>563</v>
      </c>
      <c r="C9" s="210" t="s">
        <v>564</v>
      </c>
      <c r="D9" s="210" t="s">
        <v>18</v>
      </c>
      <c r="E9" s="211">
        <v>250</v>
      </c>
      <c r="F9" s="112"/>
      <c r="G9" s="82"/>
      <c r="H9" s="83"/>
      <c r="I9" s="82"/>
      <c r="J9" s="82"/>
      <c r="K9" s="91"/>
      <c r="L9" s="160"/>
      <c r="M9" s="205" t="s">
        <v>565</v>
      </c>
    </row>
    <row r="10" spans="1:13" ht="45.75" customHeight="1">
      <c r="A10" s="210">
        <v>2</v>
      </c>
      <c r="B10" s="91"/>
      <c r="C10" s="210" t="s">
        <v>566</v>
      </c>
      <c r="D10" s="210" t="s">
        <v>18</v>
      </c>
      <c r="E10" s="211">
        <v>200</v>
      </c>
      <c r="F10" s="112"/>
      <c r="G10" s="82"/>
      <c r="H10" s="83"/>
      <c r="I10" s="82"/>
      <c r="J10" s="82"/>
      <c r="K10" s="91"/>
      <c r="L10" s="160"/>
      <c r="M10" s="205"/>
    </row>
    <row r="11" spans="1:13" ht="45.75" customHeight="1">
      <c r="A11" s="201">
        <v>3</v>
      </c>
      <c r="B11" s="91"/>
      <c r="C11" s="210" t="s">
        <v>567</v>
      </c>
      <c r="D11" s="210" t="s">
        <v>18</v>
      </c>
      <c r="E11" s="211">
        <v>700</v>
      </c>
      <c r="F11" s="112"/>
      <c r="G11" s="82"/>
      <c r="H11" s="83"/>
      <c r="I11" s="82"/>
      <c r="J11" s="82"/>
      <c r="K11" s="91"/>
      <c r="L11" s="160"/>
      <c r="M11" s="205"/>
    </row>
    <row r="12" spans="1:13" ht="133.5" customHeight="1">
      <c r="A12" s="201">
        <v>4</v>
      </c>
      <c r="B12" s="215" t="s">
        <v>568</v>
      </c>
      <c r="C12" s="215" t="s">
        <v>569</v>
      </c>
      <c r="D12" s="201" t="s">
        <v>18</v>
      </c>
      <c r="E12" s="211">
        <v>500</v>
      </c>
      <c r="F12" s="212"/>
      <c r="G12" s="82"/>
      <c r="H12" s="83"/>
      <c r="I12" s="82"/>
      <c r="J12" s="82"/>
      <c r="K12" s="215"/>
      <c r="L12" s="160"/>
      <c r="M12" s="205" t="s">
        <v>570</v>
      </c>
    </row>
    <row r="13" spans="1:13" ht="133.5" customHeight="1">
      <c r="A13" s="201">
        <v>5</v>
      </c>
      <c r="B13" s="222" t="s">
        <v>571</v>
      </c>
      <c r="C13" s="215" t="s">
        <v>569</v>
      </c>
      <c r="D13" s="201" t="s">
        <v>18</v>
      </c>
      <c r="E13" s="211">
        <v>400</v>
      </c>
      <c r="F13" s="212"/>
      <c r="G13" s="82"/>
      <c r="H13" s="83"/>
      <c r="I13" s="82"/>
      <c r="J13" s="82"/>
      <c r="K13" s="215"/>
      <c r="L13" s="160"/>
      <c r="M13" s="205"/>
    </row>
    <row r="14" spans="1:13" ht="156.75" customHeight="1">
      <c r="A14" s="210">
        <v>6</v>
      </c>
      <c r="B14" s="232" t="s">
        <v>572</v>
      </c>
      <c r="C14" s="232" t="s">
        <v>573</v>
      </c>
      <c r="D14" s="201" t="s">
        <v>18</v>
      </c>
      <c r="E14" s="233">
        <v>100</v>
      </c>
      <c r="F14" s="212"/>
      <c r="G14" s="82"/>
      <c r="H14" s="83"/>
      <c r="I14" s="82"/>
      <c r="J14" s="82"/>
      <c r="K14" s="234"/>
      <c r="L14" s="160"/>
      <c r="M14" s="228" t="s">
        <v>574</v>
      </c>
    </row>
    <row r="15" spans="1:13" ht="156.75" customHeight="1">
      <c r="A15" s="210">
        <v>7</v>
      </c>
      <c r="B15" s="232" t="s">
        <v>575</v>
      </c>
      <c r="C15" s="201"/>
      <c r="D15" s="201" t="s">
        <v>18</v>
      </c>
      <c r="E15" s="216">
        <v>12000</v>
      </c>
      <c r="F15" s="212"/>
      <c r="G15" s="82"/>
      <c r="H15" s="83"/>
      <c r="I15" s="82"/>
      <c r="J15" s="82"/>
      <c r="K15" s="232"/>
      <c r="L15" s="160"/>
      <c r="M15" s="228"/>
    </row>
    <row r="16" spans="1:12" ht="16.5" customHeight="1">
      <c r="A16" s="196"/>
      <c r="B16" s="197" t="s">
        <v>80</v>
      </c>
      <c r="C16" s="95"/>
      <c r="D16" s="95"/>
      <c r="E16" s="112"/>
      <c r="F16" s="112"/>
      <c r="G16" s="229"/>
      <c r="H16" s="229"/>
      <c r="I16" s="229"/>
      <c r="J16" s="229"/>
      <c r="K16" s="111"/>
      <c r="L16" s="160"/>
    </row>
  </sheetData>
  <sheetProtection selectLockedCells="1" selectUnlockedCells="1"/>
  <mergeCells count="2">
    <mergeCell ref="B9:B11"/>
    <mergeCell ref="M9:M11"/>
  </mergeCells>
  <printOptions/>
  <pageMargins left="0.7875" right="0.7875" top="0.7875" bottom="0.78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21"/>
  </sheetPr>
  <dimension ref="A1:BL17"/>
  <sheetViews>
    <sheetView workbookViewId="0" topLeftCell="A9">
      <selection activeCell="G3" sqref="G3"/>
    </sheetView>
  </sheetViews>
  <sheetFormatPr defaultColWidth="9.00390625" defaultRowHeight="14.25" customHeight="1"/>
  <cols>
    <col min="1" max="1" width="5.125" style="57" customWidth="1"/>
    <col min="2" max="2" width="46.875" style="101" customWidth="1"/>
    <col min="3" max="3" width="11.625" style="57" customWidth="1"/>
    <col min="4" max="4" width="14.875" style="57" customWidth="1"/>
    <col min="5" max="5" width="12.375" style="57" customWidth="1"/>
    <col min="6" max="6" width="10.625" style="57" customWidth="1"/>
    <col min="7" max="7" width="11.625" style="57" customWidth="1"/>
    <col min="8" max="8" width="10.625" style="57" customWidth="1"/>
    <col min="9" max="9" width="9.125" style="57" customWidth="1"/>
    <col min="10" max="11" width="10.625" style="57" customWidth="1"/>
    <col min="12" max="12" width="21.00390625" style="101" customWidth="1"/>
    <col min="13" max="13" width="14.625" style="101" customWidth="1"/>
    <col min="14" max="14" width="42.625" style="101" hidden="1" customWidth="1"/>
    <col min="15" max="64" width="10.625" style="101" customWidth="1"/>
    <col min="65" max="16384" width="10.625" style="121" customWidth="1"/>
  </cols>
  <sheetData>
    <row r="1" spans="1:64" ht="28.5" customHeight="1">
      <c r="A1" s="103"/>
      <c r="B1" s="63" t="s">
        <v>576</v>
      </c>
      <c r="C1" s="63"/>
      <c r="D1" s="63"/>
      <c r="E1" s="63"/>
      <c r="F1" s="63"/>
      <c r="G1" s="63"/>
      <c r="H1" s="63"/>
      <c r="I1" s="63"/>
      <c r="J1" s="64"/>
      <c r="K1" s="63"/>
      <c r="L1" s="104"/>
      <c r="M1" s="104"/>
      <c r="N1" s="115"/>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64" ht="52.5" customHeight="1">
      <c r="A2" s="68" t="s">
        <v>1</v>
      </c>
      <c r="B2" s="68" t="s">
        <v>2</v>
      </c>
      <c r="C2" s="68" t="s">
        <v>88</v>
      </c>
      <c r="D2" s="68" t="s">
        <v>5</v>
      </c>
      <c r="E2" s="68" t="s">
        <v>3</v>
      </c>
      <c r="F2" s="70" t="s">
        <v>6</v>
      </c>
      <c r="G2" s="71" t="s">
        <v>7</v>
      </c>
      <c r="H2" s="71" t="s">
        <v>8</v>
      </c>
      <c r="I2" s="72" t="s">
        <v>9</v>
      </c>
      <c r="J2" s="73" t="s">
        <v>10</v>
      </c>
      <c r="K2" s="71" t="s">
        <v>11</v>
      </c>
      <c r="L2" s="68" t="s">
        <v>12</v>
      </c>
      <c r="M2" s="68" t="s">
        <v>13</v>
      </c>
      <c r="N2" s="75" t="s">
        <v>14</v>
      </c>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row>
    <row r="3" spans="1:64" ht="175.5" customHeight="1">
      <c r="A3" s="78">
        <v>1</v>
      </c>
      <c r="B3" s="79" t="s">
        <v>577</v>
      </c>
      <c r="C3" s="78" t="s">
        <v>578</v>
      </c>
      <c r="D3" s="95" t="s">
        <v>23</v>
      </c>
      <c r="E3" s="78" t="s">
        <v>21</v>
      </c>
      <c r="F3" s="150">
        <v>300</v>
      </c>
      <c r="G3" s="82"/>
      <c r="H3" s="82"/>
      <c r="I3" s="83"/>
      <c r="J3" s="82"/>
      <c r="K3" s="82"/>
      <c r="L3" s="235"/>
      <c r="M3" s="235"/>
      <c r="N3" s="236" t="s">
        <v>579</v>
      </c>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row>
    <row r="4" spans="1:64" ht="92.25" customHeight="1">
      <c r="A4" s="78">
        <v>2</v>
      </c>
      <c r="B4" s="79" t="s">
        <v>580</v>
      </c>
      <c r="C4" s="78" t="s">
        <v>581</v>
      </c>
      <c r="D4" s="95" t="s">
        <v>23</v>
      </c>
      <c r="E4" s="78"/>
      <c r="F4" s="150">
        <v>3</v>
      </c>
      <c r="G4" s="82"/>
      <c r="H4" s="82"/>
      <c r="I4" s="83"/>
      <c r="J4" s="82"/>
      <c r="K4" s="82"/>
      <c r="L4" s="235"/>
      <c r="M4" s="235"/>
      <c r="N4" s="236" t="s">
        <v>582</v>
      </c>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row>
    <row r="5" spans="1:64" ht="189" customHeight="1">
      <c r="A5" s="78">
        <v>3</v>
      </c>
      <c r="B5" s="79" t="s">
        <v>583</v>
      </c>
      <c r="C5" s="78" t="s">
        <v>578</v>
      </c>
      <c r="D5" s="95" t="s">
        <v>23</v>
      </c>
      <c r="E5" s="78" t="s">
        <v>21</v>
      </c>
      <c r="F5" s="150">
        <v>20</v>
      </c>
      <c r="G5" s="82"/>
      <c r="H5" s="82"/>
      <c r="I5" s="83"/>
      <c r="J5" s="82"/>
      <c r="K5" s="82"/>
      <c r="L5" s="235"/>
      <c r="M5" s="235"/>
      <c r="N5" s="236" t="s">
        <v>584</v>
      </c>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row>
    <row r="6" spans="1:64" ht="96" customHeight="1">
      <c r="A6" s="78">
        <v>4</v>
      </c>
      <c r="B6" s="88" t="s">
        <v>580</v>
      </c>
      <c r="C6" s="126" t="s">
        <v>581</v>
      </c>
      <c r="D6" s="96" t="s">
        <v>23</v>
      </c>
      <c r="E6" s="126" t="s">
        <v>559</v>
      </c>
      <c r="F6" s="157">
        <v>5</v>
      </c>
      <c r="G6" s="128"/>
      <c r="H6" s="128"/>
      <c r="I6" s="129"/>
      <c r="J6" s="128"/>
      <c r="K6" s="128"/>
      <c r="L6" s="237"/>
      <c r="M6" s="237"/>
      <c r="N6" s="236" t="s">
        <v>585</v>
      </c>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6"/>
      <c r="BH6" s="236"/>
      <c r="BI6" s="236"/>
      <c r="BJ6" s="236"/>
      <c r="BK6" s="236"/>
      <c r="BL6" s="236"/>
    </row>
    <row r="7" spans="1:64" ht="226.5" customHeight="1">
      <c r="A7" s="78">
        <v>5</v>
      </c>
      <c r="B7" s="79" t="s">
        <v>586</v>
      </c>
      <c r="C7" s="78" t="s">
        <v>587</v>
      </c>
      <c r="D7" s="95" t="s">
        <v>23</v>
      </c>
      <c r="E7" s="78" t="s">
        <v>21</v>
      </c>
      <c r="F7" s="150">
        <v>50</v>
      </c>
      <c r="G7" s="82"/>
      <c r="H7" s="82"/>
      <c r="I7" s="83"/>
      <c r="J7" s="82"/>
      <c r="K7" s="82"/>
      <c r="L7" s="235"/>
      <c r="M7" s="235"/>
      <c r="N7" s="236" t="s">
        <v>588</v>
      </c>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row>
    <row r="8" spans="1:64" ht="91.5" customHeight="1">
      <c r="A8" s="78">
        <v>6</v>
      </c>
      <c r="B8" s="79" t="s">
        <v>589</v>
      </c>
      <c r="C8" s="78" t="s">
        <v>581</v>
      </c>
      <c r="D8" s="95" t="s">
        <v>23</v>
      </c>
      <c r="E8" s="78"/>
      <c r="F8" s="150">
        <v>2</v>
      </c>
      <c r="G8" s="82"/>
      <c r="H8" s="82"/>
      <c r="I8" s="83"/>
      <c r="J8" s="82"/>
      <c r="K8" s="82"/>
      <c r="L8" s="235"/>
      <c r="M8" s="235"/>
      <c r="N8" s="236" t="s">
        <v>590</v>
      </c>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row>
    <row r="9" spans="1:64" ht="195" customHeight="1">
      <c r="A9" s="78">
        <v>7</v>
      </c>
      <c r="B9" s="79" t="s">
        <v>591</v>
      </c>
      <c r="C9" s="78" t="s">
        <v>578</v>
      </c>
      <c r="D9" s="95" t="s">
        <v>23</v>
      </c>
      <c r="E9" s="78" t="s">
        <v>21</v>
      </c>
      <c r="F9" s="150">
        <v>10</v>
      </c>
      <c r="G9" s="82"/>
      <c r="H9" s="82"/>
      <c r="I9" s="83"/>
      <c r="J9" s="82"/>
      <c r="K9" s="82"/>
      <c r="L9" s="235"/>
      <c r="M9" s="235"/>
      <c r="N9" s="236" t="s">
        <v>592</v>
      </c>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row>
    <row r="10" spans="1:64" ht="165" customHeight="1">
      <c r="A10" s="78">
        <v>8</v>
      </c>
      <c r="B10" s="79" t="s">
        <v>580</v>
      </c>
      <c r="C10" s="78" t="s">
        <v>581</v>
      </c>
      <c r="D10" s="95" t="s">
        <v>23</v>
      </c>
      <c r="E10" s="78"/>
      <c r="F10" s="150">
        <v>7</v>
      </c>
      <c r="G10" s="82"/>
      <c r="H10" s="82"/>
      <c r="I10" s="83"/>
      <c r="J10" s="82"/>
      <c r="K10" s="82"/>
      <c r="L10" s="235"/>
      <c r="M10" s="235"/>
      <c r="N10" s="236" t="s">
        <v>593</v>
      </c>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row>
    <row r="11" spans="1:64" ht="22.5" customHeight="1">
      <c r="A11" s="78"/>
      <c r="B11" s="197" t="s">
        <v>80</v>
      </c>
      <c r="C11" s="78"/>
      <c r="D11" s="95"/>
      <c r="E11" s="78"/>
      <c r="F11" s="150"/>
      <c r="G11" s="82"/>
      <c r="H11" s="73">
        <f>SUM(H3:H10)</f>
        <v>0</v>
      </c>
      <c r="I11" s="73"/>
      <c r="J11" s="73">
        <f>SUM(J3:J10)</f>
        <v>0</v>
      </c>
      <c r="K11" s="73">
        <f>SUM(K3:K10)</f>
        <v>0</v>
      </c>
      <c r="L11" s="235"/>
      <c r="M11" s="235"/>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row>
    <row r="17" ht="87.75" customHeight="1">
      <c r="F17" s="238"/>
    </row>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57"/>
  </sheetPr>
  <dimension ref="A1:AD20"/>
  <sheetViews>
    <sheetView workbookViewId="0" topLeftCell="A4">
      <selection activeCell="F15" sqref="F15"/>
    </sheetView>
  </sheetViews>
  <sheetFormatPr defaultColWidth="9.00390625" defaultRowHeight="16.5" customHeight="1"/>
  <cols>
    <col min="1" max="1" width="10.625" style="121" customWidth="1"/>
    <col min="2" max="2" width="78.50390625" style="121" customWidth="1"/>
    <col min="3" max="3" width="13.25390625" style="121" customWidth="1"/>
    <col min="4" max="5" width="10.625" style="121" customWidth="1"/>
    <col min="6" max="6" width="13.25390625" style="121" customWidth="1"/>
    <col min="7" max="10" width="10.625" style="121" customWidth="1"/>
    <col min="11" max="11" width="18.50390625" style="121" customWidth="1"/>
    <col min="12" max="12" width="14.50390625" style="121" customWidth="1"/>
    <col min="13" max="17" width="10.625" style="121" customWidth="1"/>
    <col min="18" max="18" width="2.25390625" style="121" customWidth="1"/>
    <col min="19" max="19" width="10.625" style="121" customWidth="1"/>
    <col min="20" max="20" width="44.125" style="121" customWidth="1"/>
    <col min="21" max="16384" width="10.625" style="121" customWidth="1"/>
  </cols>
  <sheetData>
    <row r="1" spans="1:13" ht="25.5" customHeight="1">
      <c r="A1" s="239"/>
      <c r="B1" s="61" t="s">
        <v>594</v>
      </c>
      <c r="C1" s="240"/>
      <c r="D1" s="240"/>
      <c r="E1" s="240"/>
      <c r="F1" s="240"/>
      <c r="G1" s="240"/>
      <c r="H1" s="240"/>
      <c r="I1" s="240"/>
      <c r="J1" s="240"/>
      <c r="K1" s="240"/>
      <c r="L1" s="240"/>
      <c r="M1" s="172"/>
    </row>
    <row r="2" spans="1:12" ht="98.25" customHeight="1">
      <c r="A2" s="68" t="s">
        <v>1</v>
      </c>
      <c r="B2" s="68" t="s">
        <v>2</v>
      </c>
      <c r="C2" s="68" t="s">
        <v>88</v>
      </c>
      <c r="D2" s="68" t="s">
        <v>5</v>
      </c>
      <c r="E2" s="241" t="s">
        <v>6</v>
      </c>
      <c r="F2" s="71" t="s">
        <v>7</v>
      </c>
      <c r="G2" s="71" t="s">
        <v>8</v>
      </c>
      <c r="H2" s="72" t="s">
        <v>9</v>
      </c>
      <c r="I2" s="73" t="s">
        <v>10</v>
      </c>
      <c r="J2" s="71" t="s">
        <v>11</v>
      </c>
      <c r="K2" s="68" t="s">
        <v>12</v>
      </c>
      <c r="L2" s="68" t="s">
        <v>13</v>
      </c>
    </row>
    <row r="3" spans="1:12" ht="153.75" customHeight="1">
      <c r="A3" s="78" t="s">
        <v>520</v>
      </c>
      <c r="B3" s="242" t="s">
        <v>595</v>
      </c>
      <c r="C3" s="78" t="s">
        <v>528</v>
      </c>
      <c r="D3" s="78" t="s">
        <v>18</v>
      </c>
      <c r="E3" s="80">
        <v>600</v>
      </c>
      <c r="F3" s="81"/>
      <c r="G3" s="82"/>
      <c r="H3" s="83"/>
      <c r="I3" s="82"/>
      <c r="J3" s="82"/>
      <c r="K3" s="69"/>
      <c r="L3" s="119"/>
    </row>
    <row r="4" spans="1:12" ht="16.5" customHeight="1">
      <c r="A4" s="158"/>
      <c r="B4" s="193" t="s">
        <v>80</v>
      </c>
      <c r="C4" s="159"/>
      <c r="D4" s="159"/>
      <c r="E4" s="159"/>
      <c r="F4" s="159"/>
      <c r="G4" s="243">
        <f>SUM(G3:G3)</f>
        <v>0</v>
      </c>
      <c r="H4" s="243"/>
      <c r="I4" s="243">
        <f>SUM(I3:I3)</f>
        <v>0</v>
      </c>
      <c r="J4" s="73">
        <f>SUM(J3:J3)</f>
        <v>0</v>
      </c>
      <c r="K4" s="159"/>
      <c r="L4" s="159"/>
    </row>
    <row r="5" spans="1:12" ht="16.5" customHeight="1">
      <c r="A5" s="182" t="s">
        <v>596</v>
      </c>
      <c r="B5" s="182"/>
      <c r="C5" s="182"/>
      <c r="D5" s="182"/>
      <c r="E5" s="182"/>
      <c r="F5" s="182"/>
      <c r="G5" s="182"/>
      <c r="H5" s="182"/>
      <c r="I5" s="182"/>
      <c r="J5" s="182"/>
      <c r="K5" s="182"/>
      <c r="L5" s="182"/>
    </row>
    <row r="6" spans="19:30" ht="16.5" customHeight="1">
      <c r="S6" s="244"/>
      <c r="T6" s="244"/>
      <c r="U6" s="244"/>
      <c r="V6" s="244"/>
      <c r="W6" s="244"/>
      <c r="X6" s="244"/>
      <c r="Y6" s="244"/>
      <c r="Z6" s="244"/>
      <c r="AA6" s="244"/>
      <c r="AB6" s="244"/>
      <c r="AC6" s="244"/>
      <c r="AD6" s="244"/>
    </row>
    <row r="7" spans="1:30" ht="16.5" customHeight="1">
      <c r="A7" s="239"/>
      <c r="B7" s="61" t="s">
        <v>597</v>
      </c>
      <c r="C7" s="240"/>
      <c r="D7" s="240"/>
      <c r="E7" s="240"/>
      <c r="F7" s="240"/>
      <c r="G7" s="240"/>
      <c r="H7" s="240"/>
      <c r="I7" s="240"/>
      <c r="J7" s="240"/>
      <c r="K7" s="240"/>
      <c r="L7" s="240"/>
      <c r="S7" s="244"/>
      <c r="T7" s="244"/>
      <c r="U7" s="244"/>
      <c r="V7" s="244"/>
      <c r="W7" s="244"/>
      <c r="X7" s="244"/>
      <c r="Y7" s="244"/>
      <c r="Z7" s="244"/>
      <c r="AA7" s="244"/>
      <c r="AB7" s="244"/>
      <c r="AC7" s="244"/>
      <c r="AD7" s="244"/>
    </row>
    <row r="8" spans="1:30" ht="57" customHeight="1">
      <c r="A8" s="68" t="s">
        <v>1</v>
      </c>
      <c r="B8" s="68" t="s">
        <v>2</v>
      </c>
      <c r="C8" s="68" t="s">
        <v>88</v>
      </c>
      <c r="D8" s="68" t="s">
        <v>5</v>
      </c>
      <c r="E8" s="241" t="s">
        <v>6</v>
      </c>
      <c r="F8" s="71" t="s">
        <v>7</v>
      </c>
      <c r="G8" s="71" t="s">
        <v>8</v>
      </c>
      <c r="H8" s="72" t="s">
        <v>9</v>
      </c>
      <c r="I8" s="73" t="s">
        <v>10</v>
      </c>
      <c r="J8" s="71" t="s">
        <v>11</v>
      </c>
      <c r="K8" s="68" t="s">
        <v>12</v>
      </c>
      <c r="L8" s="68" t="s">
        <v>13</v>
      </c>
      <c r="S8" s="244"/>
      <c r="T8" s="244"/>
      <c r="U8" s="244"/>
      <c r="V8" s="244"/>
      <c r="W8" s="244"/>
      <c r="X8" s="244"/>
      <c r="Y8" s="244"/>
      <c r="Z8" s="245"/>
      <c r="AA8" s="244"/>
      <c r="AB8" s="244"/>
      <c r="AC8" s="244"/>
      <c r="AD8" s="244"/>
    </row>
    <row r="9" spans="1:30" ht="16.5" customHeight="1">
      <c r="A9" s="78" t="s">
        <v>520</v>
      </c>
      <c r="B9" s="227" t="s">
        <v>598</v>
      </c>
      <c r="C9" s="78" t="s">
        <v>207</v>
      </c>
      <c r="D9" s="78" t="s">
        <v>18</v>
      </c>
      <c r="E9" s="80">
        <v>500</v>
      </c>
      <c r="F9" s="81"/>
      <c r="G9" s="82"/>
      <c r="H9" s="83"/>
      <c r="I9" s="82"/>
      <c r="J9" s="82"/>
      <c r="K9" s="246"/>
      <c r="L9" s="119"/>
      <c r="S9" s="244"/>
      <c r="T9" s="244"/>
      <c r="U9" s="244"/>
      <c r="V9" s="244"/>
      <c r="W9" s="244"/>
      <c r="X9" s="244"/>
      <c r="Y9" s="244"/>
      <c r="Z9" s="244"/>
      <c r="AA9" s="244"/>
      <c r="AB9" s="244"/>
      <c r="AC9" s="244"/>
      <c r="AD9" s="244"/>
    </row>
    <row r="10" spans="1:30" ht="16.5" customHeight="1">
      <c r="A10" s="158"/>
      <c r="B10" s="193" t="s">
        <v>80</v>
      </c>
      <c r="C10" s="159"/>
      <c r="D10" s="159"/>
      <c r="E10" s="159"/>
      <c r="F10" s="159"/>
      <c r="G10" s="73">
        <f>SUM(G9)</f>
        <v>0</v>
      </c>
      <c r="H10" s="243"/>
      <c r="I10" s="243">
        <f>SUM(I9)</f>
        <v>0</v>
      </c>
      <c r="J10" s="73">
        <f>SUM(J9)</f>
        <v>0</v>
      </c>
      <c r="K10" s="159"/>
      <c r="L10" s="159"/>
      <c r="S10" s="244"/>
      <c r="T10" s="244"/>
      <c r="U10" s="244"/>
      <c r="V10" s="244"/>
      <c r="W10" s="244"/>
      <c r="X10" s="244"/>
      <c r="Y10" s="244"/>
      <c r="Z10" s="244"/>
      <c r="AA10" s="244"/>
      <c r="AB10" s="244"/>
      <c r="AC10" s="244"/>
      <c r="AD10" s="244"/>
    </row>
    <row r="11" spans="1:30" ht="28.5" customHeight="1">
      <c r="A11" s="182" t="s">
        <v>599</v>
      </c>
      <c r="B11" s="182"/>
      <c r="C11" s="182"/>
      <c r="D11" s="182"/>
      <c r="E11" s="182"/>
      <c r="F11" s="182"/>
      <c r="G11" s="182"/>
      <c r="H11" s="182"/>
      <c r="I11" s="182"/>
      <c r="J11" s="182"/>
      <c r="K11" s="182"/>
      <c r="L11" s="182"/>
      <c r="S11" s="244"/>
      <c r="T11" s="244"/>
      <c r="U11" s="244"/>
      <c r="V11" s="244"/>
      <c r="W11" s="244"/>
      <c r="X11" s="244"/>
      <c r="Y11" s="244"/>
      <c r="Z11" s="244"/>
      <c r="AA11" s="244"/>
      <c r="AB11" s="244"/>
      <c r="AC11" s="244"/>
      <c r="AD11" s="244"/>
    </row>
    <row r="12" spans="19:30" ht="16.5" customHeight="1">
      <c r="S12" s="244"/>
      <c r="T12" s="244"/>
      <c r="U12" s="244"/>
      <c r="V12" s="244"/>
      <c r="W12" s="244"/>
      <c r="X12" s="244"/>
      <c r="Y12" s="244"/>
      <c r="Z12" s="244"/>
      <c r="AA12" s="244"/>
      <c r="AB12" s="244"/>
      <c r="AC12" s="244"/>
      <c r="AD12" s="244"/>
    </row>
    <row r="13" spans="1:30" ht="16.5" customHeight="1">
      <c r="A13" s="239"/>
      <c r="B13" s="61" t="s">
        <v>600</v>
      </c>
      <c r="C13" s="240"/>
      <c r="D13" s="240"/>
      <c r="E13" s="240"/>
      <c r="F13" s="240"/>
      <c r="G13" s="240"/>
      <c r="H13" s="240"/>
      <c r="I13" s="240"/>
      <c r="J13" s="240"/>
      <c r="K13" s="240"/>
      <c r="L13" s="240"/>
      <c r="S13" s="244"/>
      <c r="T13" s="244"/>
      <c r="U13" s="244"/>
      <c r="V13" s="244"/>
      <c r="W13" s="244"/>
      <c r="X13" s="244"/>
      <c r="Y13" s="244"/>
      <c r="Z13" s="244"/>
      <c r="AA13" s="244"/>
      <c r="AB13" s="244"/>
      <c r="AC13" s="244"/>
      <c r="AD13" s="244"/>
    </row>
    <row r="14" spans="1:30" ht="57" customHeight="1">
      <c r="A14" s="68" t="s">
        <v>1</v>
      </c>
      <c r="B14" s="68" t="s">
        <v>2</v>
      </c>
      <c r="C14" s="68" t="s">
        <v>88</v>
      </c>
      <c r="D14" s="68" t="s">
        <v>5</v>
      </c>
      <c r="E14" s="241" t="s">
        <v>6</v>
      </c>
      <c r="F14" s="71" t="s">
        <v>7</v>
      </c>
      <c r="G14" s="71" t="s">
        <v>8</v>
      </c>
      <c r="H14" s="72" t="s">
        <v>9</v>
      </c>
      <c r="I14" s="73" t="s">
        <v>10</v>
      </c>
      <c r="J14" s="71" t="s">
        <v>11</v>
      </c>
      <c r="K14" s="68" t="s">
        <v>12</v>
      </c>
      <c r="L14" s="68" t="s">
        <v>13</v>
      </c>
      <c r="S14" s="244"/>
      <c r="T14" s="244"/>
      <c r="U14" s="244"/>
      <c r="V14" s="244"/>
      <c r="W14" s="244"/>
      <c r="X14" s="244"/>
      <c r="Y14" s="244"/>
      <c r="Z14" s="245"/>
      <c r="AA14" s="244"/>
      <c r="AB14" s="244"/>
      <c r="AC14" s="244"/>
      <c r="AD14" s="244"/>
    </row>
    <row r="15" spans="1:30" ht="16.5" customHeight="1">
      <c r="A15" s="78" t="s">
        <v>520</v>
      </c>
      <c r="B15" s="247" t="s">
        <v>601</v>
      </c>
      <c r="C15" s="78" t="s">
        <v>240</v>
      </c>
      <c r="D15" s="78" t="s">
        <v>18</v>
      </c>
      <c r="E15" s="80">
        <v>200</v>
      </c>
      <c r="F15" s="81"/>
      <c r="G15" s="82"/>
      <c r="H15" s="83"/>
      <c r="I15" s="82"/>
      <c r="J15" s="82"/>
      <c r="K15" s="69"/>
      <c r="L15" s="119"/>
      <c r="S15" s="244"/>
      <c r="T15" s="244"/>
      <c r="U15" s="244"/>
      <c r="V15" s="244"/>
      <c r="W15" s="244"/>
      <c r="X15" s="244"/>
      <c r="Y15" s="244"/>
      <c r="Z15" s="245"/>
      <c r="AA15" s="244"/>
      <c r="AB15" s="244"/>
      <c r="AC15" s="244"/>
      <c r="AD15" s="244"/>
    </row>
    <row r="16" spans="1:30" ht="16.5" customHeight="1">
      <c r="A16" s="158"/>
      <c r="B16" s="193" t="s">
        <v>80</v>
      </c>
      <c r="C16" s="159"/>
      <c r="D16" s="159"/>
      <c r="E16" s="159"/>
      <c r="F16" s="159"/>
      <c r="G16" s="243">
        <f>SUM(G15:G15)</f>
        <v>0</v>
      </c>
      <c r="H16" s="243"/>
      <c r="I16" s="243">
        <f>SUM(I15:I15)</f>
        <v>0</v>
      </c>
      <c r="J16" s="73">
        <f>SUM(J15:J15)</f>
        <v>0</v>
      </c>
      <c r="K16" s="159"/>
      <c r="L16" s="159"/>
      <c r="S16" s="244"/>
      <c r="T16" s="244"/>
      <c r="U16" s="244"/>
      <c r="V16" s="244"/>
      <c r="W16" s="244"/>
      <c r="X16" s="244"/>
      <c r="Y16" s="244"/>
      <c r="Z16" s="244"/>
      <c r="AA16" s="244"/>
      <c r="AB16" s="244"/>
      <c r="AC16" s="244"/>
      <c r="AD16" s="244"/>
    </row>
    <row r="17" spans="1:30" ht="39" customHeight="1">
      <c r="A17" s="182" t="s">
        <v>599</v>
      </c>
      <c r="B17" s="182"/>
      <c r="C17" s="182"/>
      <c r="D17" s="182"/>
      <c r="E17" s="182"/>
      <c r="F17" s="182"/>
      <c r="G17" s="182"/>
      <c r="H17" s="182"/>
      <c r="I17" s="182"/>
      <c r="J17" s="182"/>
      <c r="K17" s="182"/>
      <c r="L17" s="182"/>
      <c r="S17" s="244"/>
      <c r="T17" s="244"/>
      <c r="U17" s="244"/>
      <c r="V17" s="244"/>
      <c r="W17" s="244"/>
      <c r="X17" s="244"/>
      <c r="Y17" s="244"/>
      <c r="Z17" s="244"/>
      <c r="AA17" s="244"/>
      <c r="AB17" s="244"/>
      <c r="AC17" s="244"/>
      <c r="AD17" s="244"/>
    </row>
    <row r="18" spans="19:30" ht="16.5" customHeight="1">
      <c r="S18" s="244"/>
      <c r="T18" s="244"/>
      <c r="U18" s="244"/>
      <c r="V18" s="244"/>
      <c r="W18" s="244"/>
      <c r="X18" s="244"/>
      <c r="Y18" s="244"/>
      <c r="Z18" s="244"/>
      <c r="AA18" s="244"/>
      <c r="AB18" s="244"/>
      <c r="AC18" s="244"/>
      <c r="AD18" s="244"/>
    </row>
    <row r="19" spans="19:30" ht="16.5" customHeight="1">
      <c r="S19" s="244"/>
      <c r="T19" s="244"/>
      <c r="U19" s="244"/>
      <c r="V19" s="244"/>
      <c r="W19" s="244"/>
      <c r="X19" s="244"/>
      <c r="Y19" s="244"/>
      <c r="Z19" s="245"/>
      <c r="AA19" s="244"/>
      <c r="AB19" s="244"/>
      <c r="AC19" s="244"/>
      <c r="AD19" s="244"/>
    </row>
    <row r="20" spans="19:30" ht="16.5" customHeight="1">
      <c r="S20" s="244"/>
      <c r="T20" s="244"/>
      <c r="U20" s="244"/>
      <c r="V20" s="244"/>
      <c r="W20" s="244"/>
      <c r="X20" s="244"/>
      <c r="Y20" s="244"/>
      <c r="Z20" s="244"/>
      <c r="AA20" s="244"/>
      <c r="AB20" s="244"/>
      <c r="AC20" s="244"/>
      <c r="AD20" s="244"/>
    </row>
    <row r="65535" ht="12.75" customHeight="1"/>
    <row r="65536" ht="12.75" customHeight="1"/>
  </sheetData>
  <sheetProtection selectLockedCells="1" selectUnlockedCells="1"/>
  <mergeCells count="3">
    <mergeCell ref="A5:L5"/>
    <mergeCell ref="A11:L11"/>
    <mergeCell ref="A17:L17"/>
  </mergeCells>
  <printOptions/>
  <pageMargins left="0.7875" right="0.7875" top="0.7875" bottom="0.78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21"/>
  </sheetPr>
  <dimension ref="A1:BL49"/>
  <sheetViews>
    <sheetView workbookViewId="0" topLeftCell="A43">
      <selection activeCell="G48" sqref="G48"/>
    </sheetView>
  </sheetViews>
  <sheetFormatPr defaultColWidth="9.00390625" defaultRowHeight="14.25" customHeight="1"/>
  <cols>
    <col min="1" max="1" width="4.125" style="57" customWidth="1"/>
    <col min="2" max="2" width="45.75390625" style="101" customWidth="1"/>
    <col min="3" max="3" width="12.50390625" style="57" customWidth="1"/>
    <col min="4" max="11" width="10.625" style="57" customWidth="1"/>
    <col min="12" max="12" width="18.50390625" style="101" customWidth="1"/>
    <col min="13" max="13" width="16.25390625" style="101" customWidth="1"/>
    <col min="14" max="14" width="41.625" style="101" hidden="1" customWidth="1"/>
    <col min="15" max="64" width="10.625" style="101" customWidth="1"/>
    <col min="65" max="16384" width="10.625" style="121" customWidth="1"/>
  </cols>
  <sheetData>
    <row r="1" spans="1:64" ht="28.5" customHeight="1">
      <c r="A1" s="103"/>
      <c r="B1" s="63" t="s">
        <v>602</v>
      </c>
      <c r="C1" s="63"/>
      <c r="D1" s="63"/>
      <c r="E1" s="63"/>
      <c r="F1" s="63"/>
      <c r="G1" s="63"/>
      <c r="H1" s="63"/>
      <c r="I1" s="63"/>
      <c r="J1" s="64"/>
      <c r="K1" s="63"/>
      <c r="L1" s="104"/>
      <c r="M1" s="104"/>
      <c r="N1" s="115"/>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64" ht="63" customHeight="1">
      <c r="A2" s="68" t="s">
        <v>1</v>
      </c>
      <c r="B2" s="68" t="s">
        <v>2</v>
      </c>
      <c r="C2" s="68" t="s">
        <v>4</v>
      </c>
      <c r="D2" s="68" t="s">
        <v>5</v>
      </c>
      <c r="E2" s="68" t="s">
        <v>3</v>
      </c>
      <c r="F2" s="70" t="s">
        <v>6</v>
      </c>
      <c r="G2" s="71" t="s">
        <v>7</v>
      </c>
      <c r="H2" s="71" t="s">
        <v>8</v>
      </c>
      <c r="I2" s="72" t="s">
        <v>9</v>
      </c>
      <c r="J2" s="73" t="s">
        <v>10</v>
      </c>
      <c r="K2" s="71" t="s">
        <v>11</v>
      </c>
      <c r="L2" s="68" t="s">
        <v>12</v>
      </c>
      <c r="M2" s="68" t="s">
        <v>13</v>
      </c>
      <c r="N2" s="75" t="s">
        <v>14</v>
      </c>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row>
    <row r="3" spans="1:64" ht="144.75" customHeight="1">
      <c r="A3" s="78">
        <v>1</v>
      </c>
      <c r="B3" s="88" t="s">
        <v>603</v>
      </c>
      <c r="C3" s="78" t="s">
        <v>17</v>
      </c>
      <c r="D3" s="95" t="s">
        <v>23</v>
      </c>
      <c r="E3" s="78" t="s">
        <v>16</v>
      </c>
      <c r="F3" s="150">
        <v>5</v>
      </c>
      <c r="G3" s="82"/>
      <c r="H3" s="82"/>
      <c r="I3" s="83"/>
      <c r="J3" s="82"/>
      <c r="K3" s="82"/>
      <c r="L3" s="235"/>
      <c r="M3" s="235"/>
      <c r="N3" s="236" t="s">
        <v>604</v>
      </c>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row>
    <row r="4" spans="1:13" ht="16.5" customHeight="1">
      <c r="A4" s="248"/>
      <c r="B4" s="249" t="s">
        <v>80</v>
      </c>
      <c r="C4" s="248"/>
      <c r="D4" s="248"/>
      <c r="E4" s="248"/>
      <c r="F4" s="248"/>
      <c r="G4" s="248"/>
      <c r="H4" s="250">
        <f>SUM(H3)</f>
        <v>0</v>
      </c>
      <c r="I4" s="251"/>
      <c r="J4" s="250">
        <f>SUM(J3)</f>
        <v>0</v>
      </c>
      <c r="K4" s="250">
        <f>K3</f>
        <v>0</v>
      </c>
      <c r="L4" s="252"/>
      <c r="M4" s="252"/>
    </row>
    <row r="5" spans="1:13" ht="14.25" customHeight="1">
      <c r="A5" s="253"/>
      <c r="B5" s="254"/>
      <c r="C5" s="253"/>
      <c r="D5" s="253"/>
      <c r="E5" s="253"/>
      <c r="F5" s="253"/>
      <c r="G5" s="253"/>
      <c r="H5" s="253"/>
      <c r="I5" s="253"/>
      <c r="J5" s="253"/>
      <c r="K5" s="253"/>
      <c r="L5" s="254"/>
      <c r="M5" s="254"/>
    </row>
    <row r="6" spans="1:64" ht="28.5" customHeight="1">
      <c r="A6" s="103"/>
      <c r="B6" s="63" t="s">
        <v>605</v>
      </c>
      <c r="C6" s="63"/>
      <c r="D6" s="63"/>
      <c r="E6" s="63"/>
      <c r="F6" s="63"/>
      <c r="G6" s="63"/>
      <c r="H6" s="63"/>
      <c r="I6" s="63"/>
      <c r="J6" s="64"/>
      <c r="K6" s="63"/>
      <c r="L6" s="104"/>
      <c r="M6" s="104"/>
      <c r="N6" s="115"/>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row>
    <row r="7" spans="1:64" ht="63" customHeight="1">
      <c r="A7" s="68" t="s">
        <v>1</v>
      </c>
      <c r="B7" s="68" t="s">
        <v>2</v>
      </c>
      <c r="C7" s="68" t="s">
        <v>4</v>
      </c>
      <c r="D7" s="68" t="s">
        <v>5</v>
      </c>
      <c r="E7" s="68" t="s">
        <v>3</v>
      </c>
      <c r="F7" s="70" t="s">
        <v>6</v>
      </c>
      <c r="G7" s="71" t="s">
        <v>7</v>
      </c>
      <c r="H7" s="71" t="s">
        <v>8</v>
      </c>
      <c r="I7" s="72" t="s">
        <v>9</v>
      </c>
      <c r="J7" s="73" t="s">
        <v>10</v>
      </c>
      <c r="K7" s="71" t="s">
        <v>11</v>
      </c>
      <c r="L7" s="68" t="s">
        <v>12</v>
      </c>
      <c r="M7" s="68" t="s">
        <v>13</v>
      </c>
      <c r="N7" s="75" t="s">
        <v>14</v>
      </c>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ht="161.25" customHeight="1">
      <c r="A8" s="78">
        <v>1</v>
      </c>
      <c r="B8" s="88" t="s">
        <v>606</v>
      </c>
      <c r="C8" s="78" t="s">
        <v>17</v>
      </c>
      <c r="D8" s="95" t="s">
        <v>23</v>
      </c>
      <c r="E8" s="78" t="s">
        <v>16</v>
      </c>
      <c r="F8" s="150">
        <v>2</v>
      </c>
      <c r="G8" s="82"/>
      <c r="H8" s="82"/>
      <c r="I8" s="83"/>
      <c r="J8" s="82"/>
      <c r="K8" s="82"/>
      <c r="L8" s="235"/>
      <c r="M8" s="235"/>
      <c r="N8" s="236" t="s">
        <v>607</v>
      </c>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row>
    <row r="9" spans="1:13" ht="16.5" customHeight="1">
      <c r="A9" s="196"/>
      <c r="B9" s="197" t="s">
        <v>80</v>
      </c>
      <c r="C9" s="196"/>
      <c r="D9" s="196"/>
      <c r="E9" s="196"/>
      <c r="F9" s="196"/>
      <c r="G9" s="196"/>
      <c r="H9" s="73">
        <f>SUM(H8)</f>
        <v>0</v>
      </c>
      <c r="I9" s="196"/>
      <c r="J9" s="73">
        <f>SUM(J8)</f>
        <v>0</v>
      </c>
      <c r="K9" s="73">
        <f>SUM(K8)</f>
        <v>0</v>
      </c>
      <c r="L9" s="160"/>
      <c r="M9" s="160"/>
    </row>
    <row r="10" ht="9.75" customHeight="1">
      <c r="O10" s="254"/>
    </row>
    <row r="11" spans="1:64" ht="30" customHeight="1">
      <c r="A11" s="103"/>
      <c r="B11" s="63" t="s">
        <v>608</v>
      </c>
      <c r="C11" s="63"/>
      <c r="D11" s="63"/>
      <c r="E11" s="63"/>
      <c r="F11" s="63"/>
      <c r="G11" s="63"/>
      <c r="H11" s="63"/>
      <c r="I11" s="63"/>
      <c r="J11" s="64"/>
      <c r="K11" s="63"/>
      <c r="L11" s="104"/>
      <c r="M11" s="104"/>
      <c r="N11" s="105"/>
      <c r="O11" s="106"/>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row>
    <row r="12" spans="1:64" ht="75" customHeight="1">
      <c r="A12" s="68" t="s">
        <v>1</v>
      </c>
      <c r="B12" s="68" t="s">
        <v>2</v>
      </c>
      <c r="C12" s="68" t="s">
        <v>4</v>
      </c>
      <c r="D12" s="68" t="s">
        <v>5</v>
      </c>
      <c r="E12" s="68" t="s">
        <v>3</v>
      </c>
      <c r="F12" s="70" t="s">
        <v>6</v>
      </c>
      <c r="G12" s="71" t="s">
        <v>7</v>
      </c>
      <c r="H12" s="71" t="s">
        <v>8</v>
      </c>
      <c r="I12" s="72" t="s">
        <v>9</v>
      </c>
      <c r="J12" s="73" t="s">
        <v>10</v>
      </c>
      <c r="K12" s="71" t="s">
        <v>11</v>
      </c>
      <c r="L12" s="68" t="s">
        <v>12</v>
      </c>
      <c r="M12" s="68" t="s">
        <v>13</v>
      </c>
      <c r="N12" s="75" t="s">
        <v>14</v>
      </c>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192" customHeight="1">
      <c r="A13" s="78">
        <v>1</v>
      </c>
      <c r="B13" s="88" t="s">
        <v>609</v>
      </c>
      <c r="C13" s="78" t="s">
        <v>17</v>
      </c>
      <c r="D13" s="95" t="s">
        <v>23</v>
      </c>
      <c r="E13" s="78" t="s">
        <v>16</v>
      </c>
      <c r="F13" s="150">
        <v>90</v>
      </c>
      <c r="G13" s="82"/>
      <c r="H13" s="82"/>
      <c r="I13" s="83"/>
      <c r="J13" s="82"/>
      <c r="K13" s="82"/>
      <c r="L13" s="235"/>
      <c r="M13" s="235"/>
      <c r="N13" s="236" t="s">
        <v>610</v>
      </c>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row>
    <row r="14" spans="1:13" ht="16.5" customHeight="1">
      <c r="A14" s="196"/>
      <c r="B14" s="197" t="s">
        <v>80</v>
      </c>
      <c r="C14" s="196"/>
      <c r="D14" s="196"/>
      <c r="E14" s="196"/>
      <c r="F14" s="196"/>
      <c r="G14" s="196"/>
      <c r="H14" s="73">
        <f>SUM(H13)</f>
        <v>0</v>
      </c>
      <c r="I14" s="196"/>
      <c r="J14" s="73">
        <f>SUM(J13)</f>
        <v>0</v>
      </c>
      <c r="K14" s="73">
        <f>K13</f>
        <v>0</v>
      </c>
      <c r="L14" s="160"/>
      <c r="M14" s="160"/>
    </row>
    <row r="15" spans="1:15" ht="14.25" customHeight="1">
      <c r="A15" s="253"/>
      <c r="B15" s="254"/>
      <c r="C15" s="253"/>
      <c r="D15" s="253"/>
      <c r="E15" s="253"/>
      <c r="F15" s="253"/>
      <c r="G15" s="253"/>
      <c r="H15" s="253"/>
      <c r="I15" s="253"/>
      <c r="J15" s="253"/>
      <c r="K15" s="253"/>
      <c r="L15" s="254"/>
      <c r="M15" s="254"/>
      <c r="N15" s="255"/>
      <c r="O15" s="254"/>
    </row>
    <row r="16" spans="1:64" ht="28.5" customHeight="1">
      <c r="A16" s="103"/>
      <c r="B16" s="63" t="s">
        <v>611</v>
      </c>
      <c r="C16" s="63"/>
      <c r="D16" s="63"/>
      <c r="E16" s="63"/>
      <c r="F16" s="63"/>
      <c r="G16" s="63"/>
      <c r="H16" s="63"/>
      <c r="I16" s="63"/>
      <c r="J16" s="64"/>
      <c r="K16" s="63"/>
      <c r="L16" s="104"/>
      <c r="M16" s="104"/>
      <c r="N16" s="105"/>
      <c r="O16" s="106"/>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row>
    <row r="17" spans="1:64" ht="63.75" customHeight="1">
      <c r="A17" s="68" t="s">
        <v>1</v>
      </c>
      <c r="B17" s="68" t="s">
        <v>2</v>
      </c>
      <c r="C17" s="68" t="s">
        <v>4</v>
      </c>
      <c r="D17" s="68" t="s">
        <v>5</v>
      </c>
      <c r="E17" s="68" t="s">
        <v>3</v>
      </c>
      <c r="F17" s="70" t="s">
        <v>6</v>
      </c>
      <c r="G17" s="71" t="s">
        <v>7</v>
      </c>
      <c r="H17" s="71" t="s">
        <v>8</v>
      </c>
      <c r="I17" s="72" t="s">
        <v>9</v>
      </c>
      <c r="J17" s="73" t="s">
        <v>10</v>
      </c>
      <c r="K17" s="71" t="s">
        <v>11</v>
      </c>
      <c r="L17" s="68" t="s">
        <v>12</v>
      </c>
      <c r="M17" s="68" t="s">
        <v>13</v>
      </c>
      <c r="N17" s="75" t="s">
        <v>14</v>
      </c>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ht="207" customHeight="1">
      <c r="A18" s="78">
        <v>1</v>
      </c>
      <c r="B18" s="88" t="s">
        <v>612</v>
      </c>
      <c r="C18" s="78" t="s">
        <v>17</v>
      </c>
      <c r="D18" s="95" t="s">
        <v>23</v>
      </c>
      <c r="E18" s="78" t="s">
        <v>16</v>
      </c>
      <c r="F18" s="150">
        <v>20</v>
      </c>
      <c r="G18" s="82"/>
      <c r="H18" s="82"/>
      <c r="I18" s="83"/>
      <c r="J18" s="82"/>
      <c r="K18" s="82"/>
      <c r="L18" s="235"/>
      <c r="M18" s="235"/>
      <c r="N18" s="236" t="s">
        <v>613</v>
      </c>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row>
    <row r="19" spans="1:13" ht="16.5" customHeight="1">
      <c r="A19" s="196"/>
      <c r="B19" s="197" t="s">
        <v>80</v>
      </c>
      <c r="C19" s="196"/>
      <c r="D19" s="196"/>
      <c r="E19" s="196"/>
      <c r="F19" s="196"/>
      <c r="G19" s="196"/>
      <c r="H19" s="73">
        <f>SUM(H18)</f>
        <v>0</v>
      </c>
      <c r="I19" s="196"/>
      <c r="J19" s="73">
        <f>SUM(J18)</f>
        <v>0</v>
      </c>
      <c r="K19" s="73">
        <f>K18</f>
        <v>0</v>
      </c>
      <c r="L19" s="160"/>
      <c r="M19" s="160"/>
    </row>
    <row r="20" spans="1:13" ht="14.25" customHeight="1">
      <c r="A20" s="253"/>
      <c r="B20" s="254"/>
      <c r="C20" s="253"/>
      <c r="D20" s="253"/>
      <c r="E20" s="253"/>
      <c r="F20" s="253"/>
      <c r="G20" s="253"/>
      <c r="H20" s="253"/>
      <c r="I20" s="253"/>
      <c r="J20" s="253"/>
      <c r="K20" s="253"/>
      <c r="L20" s="254"/>
      <c r="M20" s="254"/>
    </row>
    <row r="21" spans="1:64" ht="28.5" customHeight="1">
      <c r="A21" s="103"/>
      <c r="B21" s="63" t="s">
        <v>614</v>
      </c>
      <c r="C21" s="63"/>
      <c r="D21" s="63"/>
      <c r="E21" s="63"/>
      <c r="F21" s="63"/>
      <c r="G21" s="63"/>
      <c r="H21" s="63"/>
      <c r="I21" s="63"/>
      <c r="J21" s="64"/>
      <c r="K21" s="63"/>
      <c r="L21" s="104"/>
      <c r="M21" s="104"/>
      <c r="N21" s="115"/>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row>
    <row r="22" spans="1:64" ht="59.25" customHeight="1">
      <c r="A22" s="68" t="s">
        <v>1</v>
      </c>
      <c r="B22" s="68" t="s">
        <v>2</v>
      </c>
      <c r="C22" s="68" t="s">
        <v>4</v>
      </c>
      <c r="D22" s="68" t="s">
        <v>5</v>
      </c>
      <c r="E22" s="68" t="s">
        <v>3</v>
      </c>
      <c r="F22" s="70" t="s">
        <v>6</v>
      </c>
      <c r="G22" s="71" t="s">
        <v>7</v>
      </c>
      <c r="H22" s="71" t="s">
        <v>8</v>
      </c>
      <c r="I22" s="72" t="s">
        <v>9</v>
      </c>
      <c r="J22" s="73" t="s">
        <v>10</v>
      </c>
      <c r="K22" s="71" t="s">
        <v>11</v>
      </c>
      <c r="L22" s="68" t="s">
        <v>12</v>
      </c>
      <c r="M22" s="68" t="s">
        <v>13</v>
      </c>
      <c r="N22" s="75" t="s">
        <v>14</v>
      </c>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ht="204" customHeight="1">
      <c r="A23" s="78">
        <v>1</v>
      </c>
      <c r="B23" s="88" t="s">
        <v>615</v>
      </c>
      <c r="C23" s="78" t="s">
        <v>616</v>
      </c>
      <c r="D23" s="95" t="s">
        <v>23</v>
      </c>
      <c r="E23" s="78" t="s">
        <v>16</v>
      </c>
      <c r="F23" s="150">
        <v>30</v>
      </c>
      <c r="G23" s="82"/>
      <c r="H23" s="82"/>
      <c r="I23" s="83"/>
      <c r="J23" s="82"/>
      <c r="K23" s="82"/>
      <c r="L23" s="235"/>
      <c r="M23" s="235"/>
      <c r="N23" s="236" t="s">
        <v>617</v>
      </c>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row>
    <row r="24" spans="1:13" ht="16.5" customHeight="1">
      <c r="A24" s="196"/>
      <c r="B24" s="197" t="s">
        <v>80</v>
      </c>
      <c r="C24" s="196"/>
      <c r="D24" s="196"/>
      <c r="E24" s="196"/>
      <c r="F24" s="196"/>
      <c r="G24" s="196"/>
      <c r="H24" s="73">
        <f>SUM(H23)</f>
        <v>0</v>
      </c>
      <c r="I24" s="196"/>
      <c r="J24" s="73">
        <f>SUM(J23)</f>
        <v>0</v>
      </c>
      <c r="K24" s="73">
        <f>K23</f>
        <v>0</v>
      </c>
      <c r="L24" s="160"/>
      <c r="M24" s="160"/>
    </row>
    <row r="26" spans="1:64" ht="28.5" customHeight="1">
      <c r="A26" s="103"/>
      <c r="B26" s="63" t="s">
        <v>618</v>
      </c>
      <c r="C26" s="63"/>
      <c r="D26" s="63"/>
      <c r="E26" s="63"/>
      <c r="F26" s="63"/>
      <c r="G26" s="63"/>
      <c r="H26" s="63"/>
      <c r="I26" s="63"/>
      <c r="J26" s="64"/>
      <c r="K26" s="63"/>
      <c r="L26" s="104"/>
      <c r="M26" s="104"/>
      <c r="N26" s="115"/>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row>
    <row r="27" spans="1:64" ht="63.75" customHeight="1">
      <c r="A27" s="68" t="s">
        <v>1</v>
      </c>
      <c r="B27" s="68" t="s">
        <v>2</v>
      </c>
      <c r="C27" s="68" t="s">
        <v>4</v>
      </c>
      <c r="D27" s="68" t="s">
        <v>5</v>
      </c>
      <c r="E27" s="68" t="s">
        <v>3</v>
      </c>
      <c r="F27" s="70" t="s">
        <v>6</v>
      </c>
      <c r="G27" s="71" t="s">
        <v>7</v>
      </c>
      <c r="H27" s="71" t="s">
        <v>8</v>
      </c>
      <c r="I27" s="72" t="s">
        <v>9</v>
      </c>
      <c r="J27" s="73" t="s">
        <v>10</v>
      </c>
      <c r="K27" s="71" t="s">
        <v>11</v>
      </c>
      <c r="L27" s="68" t="s">
        <v>12</v>
      </c>
      <c r="M27" s="68" t="s">
        <v>13</v>
      </c>
      <c r="N27" s="75" t="s">
        <v>14</v>
      </c>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row>
    <row r="28" spans="1:64" ht="186.75" customHeight="1">
      <c r="A28" s="78">
        <v>1</v>
      </c>
      <c r="B28" s="88" t="s">
        <v>619</v>
      </c>
      <c r="C28" s="78" t="s">
        <v>17</v>
      </c>
      <c r="D28" s="95" t="s">
        <v>23</v>
      </c>
      <c r="E28" s="78" t="s">
        <v>16</v>
      </c>
      <c r="F28" s="150">
        <v>6</v>
      </c>
      <c r="G28" s="82"/>
      <c r="H28" s="82"/>
      <c r="I28" s="83"/>
      <c r="J28" s="82"/>
      <c r="K28" s="82"/>
      <c r="L28" s="235"/>
      <c r="M28" s="235"/>
      <c r="N28" s="236" t="s">
        <v>620</v>
      </c>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row>
    <row r="29" spans="1:13" ht="16.5" customHeight="1">
      <c r="A29" s="248"/>
      <c r="B29" s="249" t="s">
        <v>80</v>
      </c>
      <c r="C29" s="248"/>
      <c r="D29" s="248"/>
      <c r="E29" s="248"/>
      <c r="F29" s="248"/>
      <c r="G29" s="248"/>
      <c r="H29" s="250">
        <f>SUM(H28)</f>
        <v>0</v>
      </c>
      <c r="I29" s="248"/>
      <c r="J29" s="250">
        <f>SUM(J28)</f>
        <v>0</v>
      </c>
      <c r="K29" s="250">
        <f>H29+J29</f>
        <v>0</v>
      </c>
      <c r="L29" s="252"/>
      <c r="M29" s="252"/>
    </row>
    <row r="30" spans="1:13" ht="14.25" customHeight="1">
      <c r="A30" s="253"/>
      <c r="B30" s="254"/>
      <c r="C30" s="253"/>
      <c r="D30" s="253"/>
      <c r="E30" s="253"/>
      <c r="F30" s="253"/>
      <c r="G30" s="253"/>
      <c r="H30" s="253"/>
      <c r="I30" s="253"/>
      <c r="J30" s="253"/>
      <c r="K30" s="253"/>
      <c r="L30" s="254"/>
      <c r="M30" s="254"/>
    </row>
    <row r="31" spans="1:64" ht="28.5" customHeight="1">
      <c r="A31" s="103"/>
      <c r="B31" s="63" t="s">
        <v>621</v>
      </c>
      <c r="C31" s="63"/>
      <c r="D31" s="63"/>
      <c r="E31" s="63"/>
      <c r="F31" s="63"/>
      <c r="G31" s="63"/>
      <c r="H31" s="63"/>
      <c r="I31" s="63"/>
      <c r="J31" s="64"/>
      <c r="K31" s="63"/>
      <c r="L31" s="104"/>
      <c r="M31" s="104"/>
      <c r="N31" s="115"/>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row>
    <row r="32" spans="1:64" ht="62.25" customHeight="1">
      <c r="A32" s="68" t="s">
        <v>1</v>
      </c>
      <c r="B32" s="68" t="s">
        <v>2</v>
      </c>
      <c r="C32" s="68" t="s">
        <v>4</v>
      </c>
      <c r="D32" s="68" t="s">
        <v>5</v>
      </c>
      <c r="E32" s="68" t="s">
        <v>3</v>
      </c>
      <c r="F32" s="70" t="s">
        <v>6</v>
      </c>
      <c r="G32" s="71" t="s">
        <v>7</v>
      </c>
      <c r="H32" s="71" t="s">
        <v>8</v>
      </c>
      <c r="I32" s="72" t="s">
        <v>9</v>
      </c>
      <c r="J32" s="73" t="s">
        <v>10</v>
      </c>
      <c r="K32" s="71" t="s">
        <v>11</v>
      </c>
      <c r="L32" s="68" t="s">
        <v>12</v>
      </c>
      <c r="M32" s="68" t="s">
        <v>13</v>
      </c>
      <c r="N32" s="75" t="s">
        <v>14</v>
      </c>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row>
    <row r="33" spans="1:64" ht="144" customHeight="1">
      <c r="A33" s="78">
        <v>1</v>
      </c>
      <c r="B33" s="88" t="s">
        <v>622</v>
      </c>
      <c r="C33" s="78" t="s">
        <v>17</v>
      </c>
      <c r="D33" s="95" t="s">
        <v>23</v>
      </c>
      <c r="E33" s="78" t="s">
        <v>16</v>
      </c>
      <c r="F33" s="150">
        <v>6</v>
      </c>
      <c r="G33" s="82"/>
      <c r="H33" s="82"/>
      <c r="I33" s="83"/>
      <c r="J33" s="82"/>
      <c r="K33" s="82"/>
      <c r="L33" s="235"/>
      <c r="M33" s="235"/>
      <c r="N33" s="236" t="s">
        <v>623</v>
      </c>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row>
    <row r="34" spans="1:13" ht="16.5" customHeight="1">
      <c r="A34" s="196"/>
      <c r="B34" s="249" t="s">
        <v>80</v>
      </c>
      <c r="C34" s="248"/>
      <c r="D34" s="248"/>
      <c r="E34" s="248"/>
      <c r="F34" s="248"/>
      <c r="G34" s="248"/>
      <c r="H34" s="250">
        <f>SUM(H33)</f>
        <v>0</v>
      </c>
      <c r="I34" s="248"/>
      <c r="J34" s="250">
        <f>SUM(J33)</f>
        <v>0</v>
      </c>
      <c r="K34" s="250">
        <f>H34+J34</f>
        <v>0</v>
      </c>
      <c r="L34" s="252"/>
      <c r="M34" s="252"/>
    </row>
    <row r="35" spans="2:13" ht="14.25" customHeight="1">
      <c r="B35" s="254"/>
      <c r="C35" s="253"/>
      <c r="D35" s="253"/>
      <c r="E35" s="253"/>
      <c r="F35" s="253"/>
      <c r="G35" s="253"/>
      <c r="H35" s="253"/>
      <c r="I35" s="253"/>
      <c r="J35" s="253"/>
      <c r="K35" s="253"/>
      <c r="L35" s="254"/>
      <c r="M35" s="254"/>
    </row>
    <row r="36" spans="1:64" ht="28.5" customHeight="1">
      <c r="A36" s="103"/>
      <c r="B36" s="63" t="s">
        <v>624</v>
      </c>
      <c r="C36" s="63"/>
      <c r="D36" s="63"/>
      <c r="E36" s="63"/>
      <c r="F36" s="63"/>
      <c r="G36" s="63"/>
      <c r="H36" s="63"/>
      <c r="I36" s="63"/>
      <c r="J36" s="64"/>
      <c r="K36" s="63"/>
      <c r="L36" s="104"/>
      <c r="M36" s="104"/>
      <c r="N36" s="115"/>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row>
    <row r="37" spans="1:64" ht="63" customHeight="1">
      <c r="A37" s="68" t="s">
        <v>1</v>
      </c>
      <c r="B37" s="68" t="s">
        <v>2</v>
      </c>
      <c r="C37" s="68" t="s">
        <v>4</v>
      </c>
      <c r="D37" s="68" t="s">
        <v>5</v>
      </c>
      <c r="E37" s="68" t="s">
        <v>3</v>
      </c>
      <c r="F37" s="70" t="s">
        <v>6</v>
      </c>
      <c r="G37" s="71" t="s">
        <v>7</v>
      </c>
      <c r="H37" s="71" t="s">
        <v>8</v>
      </c>
      <c r="I37" s="72" t="s">
        <v>9</v>
      </c>
      <c r="J37" s="73" t="s">
        <v>10</v>
      </c>
      <c r="K37" s="71" t="s">
        <v>11</v>
      </c>
      <c r="L37" s="68" t="s">
        <v>12</v>
      </c>
      <c r="M37" s="68" t="s">
        <v>13</v>
      </c>
      <c r="N37" s="75" t="s">
        <v>14</v>
      </c>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64" ht="116.25" customHeight="1">
      <c r="A38" s="78">
        <v>1</v>
      </c>
      <c r="B38" s="88" t="s">
        <v>625</v>
      </c>
      <c r="C38" s="78" t="s">
        <v>626</v>
      </c>
      <c r="D38" s="95" t="s">
        <v>23</v>
      </c>
      <c r="E38" s="78" t="s">
        <v>16</v>
      </c>
      <c r="F38" s="150">
        <v>30</v>
      </c>
      <c r="G38" s="82"/>
      <c r="H38" s="82"/>
      <c r="I38" s="83"/>
      <c r="J38" s="82"/>
      <c r="K38" s="82"/>
      <c r="L38" s="235"/>
      <c r="M38" s="235"/>
      <c r="N38" s="236" t="s">
        <v>627</v>
      </c>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row>
    <row r="39" spans="1:13" ht="16.5" customHeight="1">
      <c r="A39" s="196"/>
      <c r="B39" s="197" t="s">
        <v>80</v>
      </c>
      <c r="C39" s="196"/>
      <c r="D39" s="196"/>
      <c r="E39" s="196"/>
      <c r="F39" s="196"/>
      <c r="G39" s="196"/>
      <c r="H39" s="73">
        <f>SUM(H38)</f>
        <v>0</v>
      </c>
      <c r="I39" s="196"/>
      <c r="J39" s="73">
        <f>SUM(J38)</f>
        <v>0</v>
      </c>
      <c r="K39" s="73">
        <f>H39+J39</f>
        <v>0</v>
      </c>
      <c r="L39" s="160"/>
      <c r="M39" s="160"/>
    </row>
    <row r="41" spans="1:64" ht="28.5" customHeight="1">
      <c r="A41" s="103"/>
      <c r="B41" s="63" t="s">
        <v>628</v>
      </c>
      <c r="C41" s="63"/>
      <c r="D41" s="63"/>
      <c r="E41" s="63"/>
      <c r="F41" s="63"/>
      <c r="G41" s="63"/>
      <c r="H41" s="63"/>
      <c r="I41" s="63"/>
      <c r="J41" s="64"/>
      <c r="K41" s="63"/>
      <c r="L41" s="104"/>
      <c r="M41" s="104"/>
      <c r="N41" s="115"/>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row>
    <row r="42" spans="1:64" ht="52.5" customHeight="1">
      <c r="A42" s="68" t="s">
        <v>1</v>
      </c>
      <c r="B42" s="68" t="s">
        <v>2</v>
      </c>
      <c r="C42" s="68" t="s">
        <v>4</v>
      </c>
      <c r="D42" s="68" t="s">
        <v>5</v>
      </c>
      <c r="E42" s="68" t="s">
        <v>3</v>
      </c>
      <c r="F42" s="70" t="s">
        <v>6</v>
      </c>
      <c r="G42" s="71" t="s">
        <v>7</v>
      </c>
      <c r="H42" s="71" t="s">
        <v>8</v>
      </c>
      <c r="I42" s="72" t="s">
        <v>9</v>
      </c>
      <c r="J42" s="73" t="s">
        <v>10</v>
      </c>
      <c r="K42" s="71" t="s">
        <v>11</v>
      </c>
      <c r="L42" s="68" t="s">
        <v>12</v>
      </c>
      <c r="M42" s="68" t="s">
        <v>13</v>
      </c>
      <c r="N42" s="75" t="s">
        <v>14</v>
      </c>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row>
    <row r="43" spans="1:64" ht="163.5" customHeight="1">
      <c r="A43" s="78">
        <v>1</v>
      </c>
      <c r="B43" s="79" t="s">
        <v>629</v>
      </c>
      <c r="C43" s="78" t="s">
        <v>17</v>
      </c>
      <c r="D43" s="95" t="s">
        <v>23</v>
      </c>
      <c r="E43" s="78" t="s">
        <v>16</v>
      </c>
      <c r="F43" s="150">
        <v>25</v>
      </c>
      <c r="G43" s="82"/>
      <c r="H43" s="82"/>
      <c r="I43" s="83"/>
      <c r="J43" s="82"/>
      <c r="K43" s="82"/>
      <c r="L43" s="235"/>
      <c r="M43" s="235"/>
      <c r="N43" s="236" t="s">
        <v>630</v>
      </c>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row>
    <row r="44" spans="1:13" ht="16.5" customHeight="1">
      <c r="A44" s="196"/>
      <c r="B44" s="197" t="s">
        <v>80</v>
      </c>
      <c r="C44" s="196"/>
      <c r="D44" s="196"/>
      <c r="E44" s="196"/>
      <c r="F44" s="196"/>
      <c r="G44" s="196"/>
      <c r="H44" s="73">
        <f>SUM(H43)</f>
        <v>0</v>
      </c>
      <c r="I44" s="196"/>
      <c r="J44" s="73">
        <f>SUM(J43)</f>
        <v>0</v>
      </c>
      <c r="K44" s="73">
        <f>H44+J44</f>
        <v>0</v>
      </c>
      <c r="L44" s="160"/>
      <c r="M44" s="160"/>
    </row>
    <row r="45" spans="2:13" ht="14.25" customHeight="1">
      <c r="B45" s="254"/>
      <c r="C45" s="253"/>
      <c r="D45" s="253"/>
      <c r="E45" s="253"/>
      <c r="F45" s="253"/>
      <c r="G45" s="253"/>
      <c r="H45" s="253"/>
      <c r="I45" s="253"/>
      <c r="J45" s="253"/>
      <c r="K45" s="253"/>
      <c r="L45" s="254"/>
      <c r="M45" s="254"/>
    </row>
    <row r="46" spans="1:64" ht="28.5" customHeight="1">
      <c r="A46" s="103"/>
      <c r="B46" s="63" t="s">
        <v>631</v>
      </c>
      <c r="C46" s="63"/>
      <c r="D46" s="63"/>
      <c r="E46" s="63"/>
      <c r="F46" s="63"/>
      <c r="G46" s="63"/>
      <c r="H46" s="63"/>
      <c r="I46" s="63"/>
      <c r="J46" s="64"/>
      <c r="K46" s="63"/>
      <c r="L46" s="104"/>
      <c r="M46" s="104"/>
      <c r="N46" s="115"/>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row>
    <row r="47" spans="1:64" ht="65.25" customHeight="1">
      <c r="A47" s="68" t="s">
        <v>1</v>
      </c>
      <c r="B47" s="68" t="s">
        <v>2</v>
      </c>
      <c r="C47" s="68" t="s">
        <v>4</v>
      </c>
      <c r="D47" s="68" t="s">
        <v>5</v>
      </c>
      <c r="E47" s="68" t="s">
        <v>3</v>
      </c>
      <c r="F47" s="70" t="s">
        <v>6</v>
      </c>
      <c r="G47" s="71" t="s">
        <v>7</v>
      </c>
      <c r="H47" s="71" t="s">
        <v>8</v>
      </c>
      <c r="I47" s="72" t="s">
        <v>9</v>
      </c>
      <c r="J47" s="73" t="s">
        <v>10</v>
      </c>
      <c r="K47" s="71" t="s">
        <v>11</v>
      </c>
      <c r="L47" s="68" t="s">
        <v>12</v>
      </c>
      <c r="M47" s="68" t="s">
        <v>13</v>
      </c>
      <c r="N47" s="75" t="s">
        <v>14</v>
      </c>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row>
    <row r="48" spans="1:64" ht="175.5" customHeight="1">
      <c r="A48" s="78">
        <v>1</v>
      </c>
      <c r="B48" s="79" t="s">
        <v>632</v>
      </c>
      <c r="C48" s="78" t="s">
        <v>17</v>
      </c>
      <c r="D48" s="95" t="s">
        <v>23</v>
      </c>
      <c r="E48" s="78" t="s">
        <v>16</v>
      </c>
      <c r="F48" s="150">
        <v>20</v>
      </c>
      <c r="G48" s="82"/>
      <c r="H48" s="82"/>
      <c r="I48" s="83"/>
      <c r="J48" s="82"/>
      <c r="K48" s="82"/>
      <c r="L48" s="235"/>
      <c r="M48" s="235"/>
      <c r="N48" s="236" t="s">
        <v>633</v>
      </c>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row>
    <row r="49" spans="1:13" ht="16.5" customHeight="1">
      <c r="A49" s="196"/>
      <c r="B49" s="197" t="s">
        <v>80</v>
      </c>
      <c r="C49" s="196"/>
      <c r="D49" s="196"/>
      <c r="E49" s="196"/>
      <c r="F49" s="196"/>
      <c r="G49" s="196"/>
      <c r="H49" s="73">
        <f>SUM(H48)</f>
        <v>0</v>
      </c>
      <c r="I49" s="196"/>
      <c r="J49" s="73">
        <f>SUM(J48)</f>
        <v>0</v>
      </c>
      <c r="K49" s="73">
        <f>H49+J49</f>
        <v>0</v>
      </c>
      <c r="L49" s="160"/>
      <c r="M49" s="160"/>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21"/>
  </sheetPr>
  <dimension ref="A1:IV33"/>
  <sheetViews>
    <sheetView workbookViewId="0" topLeftCell="A30">
      <selection activeCell="G29" sqref="G29"/>
    </sheetView>
  </sheetViews>
  <sheetFormatPr defaultColWidth="9.00390625" defaultRowHeight="14.25" customHeight="1"/>
  <cols>
    <col min="1" max="1" width="4.25390625" style="57" customWidth="1"/>
    <col min="2" max="2" width="34.75390625" style="101" customWidth="1"/>
    <col min="3" max="6" width="10.625" style="57" customWidth="1"/>
    <col min="7" max="7" width="11.625" style="57" customWidth="1"/>
    <col min="8" max="11" width="10.625" style="57" customWidth="1"/>
    <col min="12" max="12" width="17.125" style="101" customWidth="1"/>
    <col min="13" max="13" width="15.25390625" style="101" customWidth="1"/>
    <col min="14" max="14" width="53.375" style="101" hidden="1" customWidth="1"/>
    <col min="15" max="16384" width="10.625" style="101" customWidth="1"/>
  </cols>
  <sheetData>
    <row r="1" spans="1:65" s="121" customFormat="1" ht="28.5" customHeight="1">
      <c r="A1" s="103"/>
      <c r="B1" s="63" t="s">
        <v>634</v>
      </c>
      <c r="C1" s="63"/>
      <c r="D1" s="63"/>
      <c r="E1" s="63"/>
      <c r="F1" s="63"/>
      <c r="G1" s="63"/>
      <c r="H1" s="63"/>
      <c r="I1" s="63"/>
      <c r="J1" s="64"/>
      <c r="K1" s="63"/>
      <c r="L1" s="104"/>
      <c r="M1" s="104"/>
      <c r="N1" s="115"/>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row>
    <row r="2" spans="1:65" s="121" customFormat="1" ht="68.25" customHeight="1">
      <c r="A2" s="68" t="s">
        <v>1</v>
      </c>
      <c r="B2" s="68" t="s">
        <v>2</v>
      </c>
      <c r="C2" s="68" t="s">
        <v>4</v>
      </c>
      <c r="D2" s="68" t="s">
        <v>5</v>
      </c>
      <c r="E2" s="68" t="s">
        <v>3</v>
      </c>
      <c r="F2" s="70" t="s">
        <v>6</v>
      </c>
      <c r="G2" s="71" t="s">
        <v>7</v>
      </c>
      <c r="H2" s="71" t="s">
        <v>8</v>
      </c>
      <c r="I2" s="72" t="s">
        <v>9</v>
      </c>
      <c r="J2" s="73" t="s">
        <v>10</v>
      </c>
      <c r="K2" s="71" t="s">
        <v>11</v>
      </c>
      <c r="L2" s="68" t="s">
        <v>12</v>
      </c>
      <c r="M2" s="68" t="s">
        <v>13</v>
      </c>
      <c r="N2" s="75" t="s">
        <v>14</v>
      </c>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1:64" s="121" customFormat="1" ht="98.25" customHeight="1">
      <c r="A3" s="78">
        <v>1</v>
      </c>
      <c r="B3" s="79" t="s">
        <v>635</v>
      </c>
      <c r="C3" s="78" t="s">
        <v>636</v>
      </c>
      <c r="D3" s="95" t="s">
        <v>23</v>
      </c>
      <c r="E3" s="78" t="s">
        <v>16</v>
      </c>
      <c r="F3" s="150">
        <v>2</v>
      </c>
      <c r="G3" s="82"/>
      <c r="H3" s="82"/>
      <c r="I3" s="83"/>
      <c r="J3" s="82"/>
      <c r="K3" s="82"/>
      <c r="L3" s="235"/>
      <c r="M3" s="235"/>
      <c r="N3" s="236" t="s">
        <v>637</v>
      </c>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row>
    <row r="4" spans="1:13" ht="16.5" customHeight="1">
      <c r="A4" s="196"/>
      <c r="B4" s="197" t="s">
        <v>80</v>
      </c>
      <c r="C4" s="196"/>
      <c r="D4" s="196"/>
      <c r="E4" s="196"/>
      <c r="F4" s="196"/>
      <c r="G4" s="196"/>
      <c r="H4" s="73">
        <f>SUM(H3)</f>
        <v>0</v>
      </c>
      <c r="I4" s="256"/>
      <c r="J4" s="73">
        <f>SUM(J3)</f>
        <v>0</v>
      </c>
      <c r="K4" s="73">
        <f>H4+J4</f>
        <v>0</v>
      </c>
      <c r="L4" s="160"/>
      <c r="M4" s="160"/>
    </row>
    <row r="6" spans="1:65" s="121" customFormat="1" ht="28.5" customHeight="1">
      <c r="A6" s="103"/>
      <c r="B6" s="63" t="s">
        <v>638</v>
      </c>
      <c r="C6" s="63"/>
      <c r="D6" s="63"/>
      <c r="E6" s="63"/>
      <c r="F6" s="63"/>
      <c r="G6" s="63"/>
      <c r="H6" s="63"/>
      <c r="I6" s="63"/>
      <c r="J6" s="64"/>
      <c r="K6" s="63"/>
      <c r="L6" s="104"/>
      <c r="M6" s="104"/>
      <c r="N6" s="115"/>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row>
    <row r="7" spans="1:65" s="121" customFormat="1" ht="67.5" customHeight="1">
      <c r="A7" s="68" t="s">
        <v>1</v>
      </c>
      <c r="B7" s="68" t="s">
        <v>2</v>
      </c>
      <c r="C7" s="68" t="s">
        <v>4</v>
      </c>
      <c r="D7" s="68" t="s">
        <v>5</v>
      </c>
      <c r="E7" s="68" t="s">
        <v>3</v>
      </c>
      <c r="F7" s="70" t="s">
        <v>6</v>
      </c>
      <c r="G7" s="71" t="s">
        <v>7</v>
      </c>
      <c r="H7" s="71" t="s">
        <v>8</v>
      </c>
      <c r="I7" s="72" t="s">
        <v>9</v>
      </c>
      <c r="J7" s="73" t="s">
        <v>10</v>
      </c>
      <c r="K7" s="71" t="s">
        <v>11</v>
      </c>
      <c r="L7" s="68" t="s">
        <v>12</v>
      </c>
      <c r="M7" s="68" t="s">
        <v>13</v>
      </c>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row>
    <row r="8" spans="1:64" s="121" customFormat="1" ht="111.75" customHeight="1">
      <c r="A8" s="78">
        <v>1</v>
      </c>
      <c r="B8" s="79" t="s">
        <v>639</v>
      </c>
      <c r="C8" s="78" t="s">
        <v>636</v>
      </c>
      <c r="D8" s="95" t="s">
        <v>23</v>
      </c>
      <c r="E8" s="78" t="s">
        <v>16</v>
      </c>
      <c r="F8" s="150">
        <v>2</v>
      </c>
      <c r="G8" s="82"/>
      <c r="H8" s="82"/>
      <c r="I8" s="83"/>
      <c r="J8" s="82"/>
      <c r="K8" s="82"/>
      <c r="L8" s="235"/>
      <c r="M8" s="235"/>
      <c r="N8" s="236" t="s">
        <v>640</v>
      </c>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row>
    <row r="9" spans="1:13" ht="16.5" customHeight="1">
      <c r="A9" s="196"/>
      <c r="B9" s="197" t="s">
        <v>80</v>
      </c>
      <c r="C9" s="196"/>
      <c r="D9" s="196"/>
      <c r="E9" s="196"/>
      <c r="F9" s="196"/>
      <c r="G9" s="196"/>
      <c r="H9" s="73">
        <f>SUM(H8)</f>
        <v>0</v>
      </c>
      <c r="I9" s="256"/>
      <c r="J9" s="73">
        <f>SUM(J8)</f>
        <v>0</v>
      </c>
      <c r="K9" s="73">
        <f>H9+J9</f>
        <v>0</v>
      </c>
      <c r="L9" s="160"/>
      <c r="M9" s="160"/>
    </row>
    <row r="11" spans="1:65" s="121" customFormat="1" ht="28.5" customHeight="1">
      <c r="A11" s="103"/>
      <c r="B11" s="63" t="s">
        <v>641</v>
      </c>
      <c r="C11" s="63"/>
      <c r="D11" s="63"/>
      <c r="E11" s="63"/>
      <c r="F11" s="63"/>
      <c r="G11" s="63"/>
      <c r="H11" s="63"/>
      <c r="I11" s="63"/>
      <c r="J11" s="64"/>
      <c r="K11" s="63"/>
      <c r="L11" s="104"/>
      <c r="M11" s="104"/>
      <c r="N11" s="115"/>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21" customFormat="1" ht="83.25" customHeight="1">
      <c r="A12" s="68" t="s">
        <v>1</v>
      </c>
      <c r="B12" s="68" t="s">
        <v>2</v>
      </c>
      <c r="C12" s="68" t="s">
        <v>4</v>
      </c>
      <c r="D12" s="68" t="s">
        <v>5</v>
      </c>
      <c r="E12" s="68" t="s">
        <v>3</v>
      </c>
      <c r="F12" s="70" t="s">
        <v>6</v>
      </c>
      <c r="G12" s="71" t="s">
        <v>7</v>
      </c>
      <c r="H12" s="71" t="s">
        <v>8</v>
      </c>
      <c r="I12" s="72" t="s">
        <v>9</v>
      </c>
      <c r="J12" s="73" t="s">
        <v>10</v>
      </c>
      <c r="K12" s="71" t="s">
        <v>11</v>
      </c>
      <c r="L12" s="68" t="s">
        <v>12</v>
      </c>
      <c r="M12" s="68" t="s">
        <v>13</v>
      </c>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1:64" s="121" customFormat="1" ht="127.5" customHeight="1">
      <c r="A13" s="78">
        <v>1</v>
      </c>
      <c r="B13" s="79" t="s">
        <v>642</v>
      </c>
      <c r="C13" s="78" t="s">
        <v>17</v>
      </c>
      <c r="D13" s="95" t="s">
        <v>23</v>
      </c>
      <c r="E13" s="78" t="s">
        <v>16</v>
      </c>
      <c r="F13" s="150">
        <v>60</v>
      </c>
      <c r="G13" s="82"/>
      <c r="H13" s="82"/>
      <c r="I13" s="83"/>
      <c r="J13" s="82"/>
      <c r="K13" s="82"/>
      <c r="L13" s="235"/>
      <c r="M13" s="235"/>
      <c r="N13" s="236" t="s">
        <v>643</v>
      </c>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row>
    <row r="14" spans="1:13" ht="16.5" customHeight="1">
      <c r="A14" s="196"/>
      <c r="B14" s="197" t="s">
        <v>80</v>
      </c>
      <c r="C14" s="196"/>
      <c r="D14" s="196"/>
      <c r="E14" s="196"/>
      <c r="F14" s="196"/>
      <c r="G14" s="196"/>
      <c r="H14" s="73">
        <f>SUM(H13)</f>
        <v>0</v>
      </c>
      <c r="I14" s="256"/>
      <c r="J14" s="73">
        <f>SUM(J13)</f>
        <v>0</v>
      </c>
      <c r="K14" s="73">
        <f>SUM(K13)</f>
        <v>0</v>
      </c>
      <c r="L14" s="160"/>
      <c r="M14" s="160"/>
    </row>
    <row r="16" spans="1:65" s="121" customFormat="1" ht="28.5" customHeight="1">
      <c r="A16" s="103"/>
      <c r="B16" s="63" t="s">
        <v>644</v>
      </c>
      <c r="C16" s="63"/>
      <c r="D16" s="63"/>
      <c r="E16" s="63"/>
      <c r="F16" s="63"/>
      <c r="G16" s="63"/>
      <c r="H16" s="63"/>
      <c r="I16" s="63"/>
      <c r="J16" s="64"/>
      <c r="K16" s="63"/>
      <c r="L16" s="104"/>
      <c r="M16" s="104"/>
      <c r="N16" s="115"/>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row>
    <row r="17" spans="1:65" s="121" customFormat="1" ht="52.5" customHeight="1">
      <c r="A17" s="68" t="s">
        <v>1</v>
      </c>
      <c r="B17" s="68" t="s">
        <v>2</v>
      </c>
      <c r="C17" s="68" t="s">
        <v>4</v>
      </c>
      <c r="D17" s="68" t="s">
        <v>5</v>
      </c>
      <c r="E17" s="68" t="s">
        <v>3</v>
      </c>
      <c r="F17" s="70" t="s">
        <v>6</v>
      </c>
      <c r="G17" s="71" t="s">
        <v>7</v>
      </c>
      <c r="H17" s="71" t="s">
        <v>8</v>
      </c>
      <c r="I17" s="72" t="s">
        <v>9</v>
      </c>
      <c r="J17" s="73" t="s">
        <v>10</v>
      </c>
      <c r="K17" s="71" t="s">
        <v>11</v>
      </c>
      <c r="L17" s="68" t="s">
        <v>12</v>
      </c>
      <c r="M17" s="68" t="s">
        <v>13</v>
      </c>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row>
    <row r="18" spans="1:64" s="121" customFormat="1" ht="130.5" customHeight="1">
      <c r="A18" s="78">
        <v>1</v>
      </c>
      <c r="B18" s="79" t="s">
        <v>645</v>
      </c>
      <c r="C18" s="257" t="s">
        <v>17</v>
      </c>
      <c r="D18" s="95" t="s">
        <v>23</v>
      </c>
      <c r="E18" s="78" t="s">
        <v>16</v>
      </c>
      <c r="F18" s="150">
        <v>20</v>
      </c>
      <c r="G18" s="82"/>
      <c r="H18" s="82"/>
      <c r="I18" s="83"/>
      <c r="J18" s="82"/>
      <c r="K18" s="82"/>
      <c r="L18" s="235"/>
      <c r="M18" s="235"/>
      <c r="N18" s="236" t="s">
        <v>646</v>
      </c>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row>
    <row r="19" spans="1:13" ht="16.5" customHeight="1">
      <c r="A19" s="196"/>
      <c r="B19" s="197" t="s">
        <v>80</v>
      </c>
      <c r="C19" s="196"/>
      <c r="D19" s="196"/>
      <c r="E19" s="196"/>
      <c r="F19" s="196"/>
      <c r="G19" s="196"/>
      <c r="H19" s="73">
        <f>SUM(H18)</f>
        <v>0</v>
      </c>
      <c r="I19" s="256"/>
      <c r="J19" s="73">
        <f>SUM(J18)</f>
        <v>0</v>
      </c>
      <c r="K19" s="73">
        <f>H19+J19</f>
        <v>0</v>
      </c>
      <c r="L19" s="160"/>
      <c r="M19" s="160"/>
    </row>
    <row r="22" spans="1:65" s="121" customFormat="1" ht="28.5" customHeight="1">
      <c r="A22" s="103"/>
      <c r="B22" s="63" t="s">
        <v>647</v>
      </c>
      <c r="C22" s="63"/>
      <c r="D22" s="63"/>
      <c r="E22" s="63"/>
      <c r="F22" s="63"/>
      <c r="G22" s="63"/>
      <c r="H22" s="63"/>
      <c r="I22" s="63"/>
      <c r="J22" s="64"/>
      <c r="K22" s="63"/>
      <c r="L22" s="104"/>
      <c r="M22" s="104"/>
      <c r="N22" s="115"/>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row>
    <row r="23" spans="1:65" s="121" customFormat="1" ht="52.5" customHeight="1">
      <c r="A23" s="68" t="s">
        <v>1</v>
      </c>
      <c r="B23" s="68" t="s">
        <v>2</v>
      </c>
      <c r="C23" s="68" t="s">
        <v>4</v>
      </c>
      <c r="D23" s="68" t="s">
        <v>5</v>
      </c>
      <c r="E23" s="68" t="s">
        <v>3</v>
      </c>
      <c r="F23" s="70" t="s">
        <v>6</v>
      </c>
      <c r="G23" s="71" t="s">
        <v>7</v>
      </c>
      <c r="H23" s="71" t="s">
        <v>8</v>
      </c>
      <c r="I23" s="72" t="s">
        <v>9</v>
      </c>
      <c r="J23" s="73" t="s">
        <v>10</v>
      </c>
      <c r="K23" s="71" t="s">
        <v>11</v>
      </c>
      <c r="L23" s="68" t="s">
        <v>12</v>
      </c>
      <c r="M23" s="68" t="s">
        <v>13</v>
      </c>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row>
    <row r="24" spans="1:64" s="121" customFormat="1" ht="186.75" customHeight="1">
      <c r="A24" s="78">
        <v>1</v>
      </c>
      <c r="B24" s="79" t="s">
        <v>648</v>
      </c>
      <c r="C24" s="78" t="s">
        <v>17</v>
      </c>
      <c r="D24" s="95" t="s">
        <v>23</v>
      </c>
      <c r="E24" s="78" t="s">
        <v>16</v>
      </c>
      <c r="F24" s="150">
        <v>10</v>
      </c>
      <c r="G24"/>
      <c r="H24" s="82">
        <f>F24*G24</f>
        <v>0</v>
      </c>
      <c r="I24"/>
      <c r="J24" s="82">
        <f>I24*H24</f>
        <v>0</v>
      </c>
      <c r="K24" s="82">
        <f>H24+J24</f>
        <v>0</v>
      </c>
      <c r="L24" s="235"/>
      <c r="M24" s="235"/>
      <c r="N24" s="236" t="s">
        <v>649</v>
      </c>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row>
    <row r="25" spans="1:256" s="121" customFormat="1" ht="23.25" customHeight="1">
      <c r="A25" s="78"/>
      <c r="B25" s="69" t="s">
        <v>80</v>
      </c>
      <c r="C25" s="95"/>
      <c r="D25" s="78"/>
      <c r="E25" s="95"/>
      <c r="F25" s="95"/>
      <c r="G25" s="81"/>
      <c r="H25" s="73">
        <f>SUM(H24:H24)</f>
        <v>0</v>
      </c>
      <c r="I25" s="72"/>
      <c r="J25" s="73">
        <f>SUM(J24:J24)</f>
        <v>0</v>
      </c>
      <c r="K25" s="73">
        <f>SUM(K24:K24)</f>
        <v>0</v>
      </c>
      <c r="L25" s="69"/>
      <c r="M25" s="69"/>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c r="IR25" s="109"/>
      <c r="IS25" s="109"/>
      <c r="IT25" s="109"/>
      <c r="IU25" s="109"/>
      <c r="IV25" s="109"/>
    </row>
    <row r="27" spans="1:13" ht="28.5" customHeight="1">
      <c r="A27" s="103"/>
      <c r="B27" s="63" t="s">
        <v>650</v>
      </c>
      <c r="C27" s="63"/>
      <c r="D27" s="63"/>
      <c r="E27" s="63"/>
      <c r="F27" s="63"/>
      <c r="G27" s="63"/>
      <c r="H27" s="63"/>
      <c r="I27" s="63"/>
      <c r="J27" s="64"/>
      <c r="K27" s="63"/>
      <c r="L27" s="104"/>
      <c r="M27" s="104"/>
    </row>
    <row r="28" spans="1:13" ht="52.5" customHeight="1">
      <c r="A28" s="68" t="s">
        <v>1</v>
      </c>
      <c r="B28" s="68" t="s">
        <v>2</v>
      </c>
      <c r="C28" s="68" t="s">
        <v>4</v>
      </c>
      <c r="D28" s="68" t="s">
        <v>5</v>
      </c>
      <c r="E28" s="68" t="s">
        <v>3</v>
      </c>
      <c r="F28" s="70" t="s">
        <v>6</v>
      </c>
      <c r="G28" s="71" t="s">
        <v>7</v>
      </c>
      <c r="H28" s="71" t="s">
        <v>8</v>
      </c>
      <c r="I28" s="72" t="s">
        <v>9</v>
      </c>
      <c r="J28" s="73" t="s">
        <v>10</v>
      </c>
      <c r="K28" s="71" t="s">
        <v>11</v>
      </c>
      <c r="L28" s="68" t="s">
        <v>12</v>
      </c>
      <c r="M28" s="68" t="s">
        <v>13</v>
      </c>
    </row>
    <row r="29" spans="1:13" ht="134.25" customHeight="1">
      <c r="A29" s="78">
        <v>1</v>
      </c>
      <c r="B29" s="79" t="s">
        <v>651</v>
      </c>
      <c r="C29" s="78" t="s">
        <v>652</v>
      </c>
      <c r="D29" s="95" t="s">
        <v>23</v>
      </c>
      <c r="E29" s="78" t="s">
        <v>21</v>
      </c>
      <c r="F29" s="150">
        <v>25</v>
      </c>
      <c r="G29"/>
      <c r="H29"/>
      <c r="I29"/>
      <c r="J29"/>
      <c r="K29"/>
      <c r="L29" s="235"/>
      <c r="M29" s="235"/>
    </row>
    <row r="30" spans="1:13" ht="147" customHeight="1">
      <c r="A30" s="78" t="s">
        <v>653</v>
      </c>
      <c r="B30" s="79" t="s">
        <v>654</v>
      </c>
      <c r="C30" s="78" t="s">
        <v>652</v>
      </c>
      <c r="D30" s="95" t="s">
        <v>23</v>
      </c>
      <c r="E30" s="78" t="s">
        <v>21</v>
      </c>
      <c r="F30" s="150">
        <v>2</v>
      </c>
      <c r="G30"/>
      <c r="H30"/>
      <c r="I30"/>
      <c r="J30"/>
      <c r="K30"/>
      <c r="L30" s="235"/>
      <c r="M30" s="235"/>
    </row>
    <row r="31" spans="1:13" ht="145.5" customHeight="1">
      <c r="A31" s="78" t="s">
        <v>655</v>
      </c>
      <c r="B31" s="79" t="s">
        <v>656</v>
      </c>
      <c r="C31" s="78" t="s">
        <v>657</v>
      </c>
      <c r="D31" s="95" t="s">
        <v>23</v>
      </c>
      <c r="E31" s="78" t="s">
        <v>21</v>
      </c>
      <c r="F31" s="150">
        <v>2</v>
      </c>
      <c r="G31"/>
      <c r="H31"/>
      <c r="I31"/>
      <c r="J31"/>
      <c r="K31"/>
      <c r="L31" s="235"/>
      <c r="M31" s="235"/>
    </row>
    <row r="32" spans="1:13" ht="171.75" customHeight="1">
      <c r="A32" s="78" t="s">
        <v>658</v>
      </c>
      <c r="B32" s="79" t="s">
        <v>659</v>
      </c>
      <c r="C32" s="78" t="s">
        <v>660</v>
      </c>
      <c r="D32" s="95" t="s">
        <v>23</v>
      </c>
      <c r="E32" s="78" t="s">
        <v>661</v>
      </c>
      <c r="F32" s="150">
        <v>4</v>
      </c>
      <c r="G32"/>
      <c r="H32"/>
      <c r="I32"/>
      <c r="J32"/>
      <c r="K32"/>
      <c r="L32" s="235"/>
      <c r="M32" s="235"/>
    </row>
    <row r="33" spans="1:13" ht="23.25" customHeight="1">
      <c r="A33" s="78"/>
      <c r="B33" s="69" t="s">
        <v>80</v>
      </c>
      <c r="C33" s="95"/>
      <c r="D33" s="78"/>
      <c r="E33" s="95"/>
      <c r="F33" s="95"/>
      <c r="G33" s="81"/>
      <c r="H33" s="73">
        <f>SUM(H29:H32)</f>
        <v>0</v>
      </c>
      <c r="I33" s="72"/>
      <c r="J33" s="73">
        <f>SUM(J29:J32)</f>
        <v>0</v>
      </c>
      <c r="K33" s="73">
        <f>SUM(K29:K32)</f>
        <v>0</v>
      </c>
      <c r="L33" s="69"/>
      <c r="M33" s="69"/>
    </row>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21"/>
  </sheetPr>
  <dimension ref="A1:IV16"/>
  <sheetViews>
    <sheetView workbookViewId="0" topLeftCell="A13">
      <selection activeCell="F3" sqref="F3"/>
    </sheetView>
  </sheetViews>
  <sheetFormatPr defaultColWidth="9.00390625" defaultRowHeight="14.25" customHeight="1"/>
  <cols>
    <col min="1" max="1" width="7.00390625" style="54" customWidth="1"/>
    <col min="2" max="2" width="50.375" style="55" customWidth="1"/>
    <col min="3" max="3" width="14.00390625" style="56" customWidth="1"/>
    <col min="4" max="4" width="7.875" style="57" customWidth="1"/>
    <col min="5" max="5" width="10.625" style="57" customWidth="1"/>
    <col min="6" max="6" width="11.875" style="57" customWidth="1"/>
    <col min="7" max="7" width="12.625" style="57" customWidth="1"/>
    <col min="8" max="8" width="6.00390625" style="57" customWidth="1"/>
    <col min="9" max="9" width="10.625" style="57" customWidth="1"/>
    <col min="10" max="10" width="14.75390625" style="57" customWidth="1"/>
    <col min="11" max="11" width="43.00390625" style="58" customWidth="1"/>
    <col min="12" max="12" width="15.25390625" style="57" customWidth="1"/>
    <col min="13" max="13" width="41.50390625" style="56" hidden="1" customWidth="1"/>
    <col min="14" max="14" width="41.50390625" style="59" customWidth="1"/>
    <col min="15" max="16384" width="10.625" style="59" customWidth="1"/>
  </cols>
  <sheetData>
    <row r="1" spans="1:13" s="67" customFormat="1" ht="28.5" customHeight="1">
      <c r="A1" s="60"/>
      <c r="B1" s="61" t="s">
        <v>87</v>
      </c>
      <c r="C1" s="62"/>
      <c r="D1" s="63"/>
      <c r="E1" s="63"/>
      <c r="F1" s="63"/>
      <c r="G1" s="63"/>
      <c r="H1" s="63"/>
      <c r="I1" s="64"/>
      <c r="J1" s="63"/>
      <c r="K1" s="65"/>
      <c r="L1" s="63"/>
      <c r="M1" s="66"/>
    </row>
    <row r="2" spans="1:256" s="76" customFormat="1" ht="52.5" customHeight="1">
      <c r="A2" s="68" t="s">
        <v>1</v>
      </c>
      <c r="B2" s="68" t="s">
        <v>2</v>
      </c>
      <c r="C2" s="69" t="s">
        <v>88</v>
      </c>
      <c r="D2" s="68" t="s">
        <v>5</v>
      </c>
      <c r="E2" s="70" t="s">
        <v>6</v>
      </c>
      <c r="F2" s="71" t="s">
        <v>7</v>
      </c>
      <c r="G2" s="71" t="s">
        <v>8</v>
      </c>
      <c r="H2" s="72" t="s">
        <v>9</v>
      </c>
      <c r="I2" s="73" t="s">
        <v>10</v>
      </c>
      <c r="J2" s="71" t="s">
        <v>11</v>
      </c>
      <c r="K2" s="74" t="s">
        <v>12</v>
      </c>
      <c r="L2" s="68" t="s">
        <v>13</v>
      </c>
      <c r="M2" s="75" t="s">
        <v>14</v>
      </c>
      <c r="IL2" s="77"/>
      <c r="IM2" s="77"/>
      <c r="IN2" s="77"/>
      <c r="IO2" s="77"/>
      <c r="IP2" s="77"/>
      <c r="IQ2" s="77"/>
      <c r="IR2" s="77"/>
      <c r="IS2" s="77"/>
      <c r="IT2" s="77"/>
      <c r="IU2" s="77"/>
      <c r="IV2" s="77"/>
    </row>
    <row r="3" spans="1:256" s="86" customFormat="1" ht="84" customHeight="1">
      <c r="A3" s="78">
        <v>1</v>
      </c>
      <c r="B3" s="79" t="s">
        <v>89</v>
      </c>
      <c r="C3" s="79"/>
      <c r="D3" s="78" t="s">
        <v>18</v>
      </c>
      <c r="E3" s="80">
        <v>550</v>
      </c>
      <c r="F3" s="81"/>
      <c r="G3" s="82"/>
      <c r="H3" s="83"/>
      <c r="I3" s="82"/>
      <c r="J3" s="82"/>
      <c r="K3" s="84"/>
      <c r="L3" s="78"/>
      <c r="M3" s="85" t="s">
        <v>90</v>
      </c>
      <c r="IA3" s="87"/>
      <c r="IB3" s="87"/>
      <c r="IC3" s="87"/>
      <c r="ID3" s="87"/>
      <c r="IE3" s="87"/>
      <c r="IF3" s="87"/>
      <c r="IG3" s="87"/>
      <c r="IH3" s="87"/>
      <c r="II3" s="87"/>
      <c r="IJ3" s="87"/>
      <c r="IK3" s="87"/>
      <c r="IL3" s="87"/>
      <c r="IM3" s="87"/>
      <c r="IN3" s="87"/>
      <c r="IO3" s="87"/>
      <c r="IP3" s="87"/>
      <c r="IQ3" s="87"/>
      <c r="IR3" s="87"/>
      <c r="IS3" s="87"/>
      <c r="IT3" s="87"/>
      <c r="IU3" s="87"/>
      <c r="IV3" s="87"/>
    </row>
    <row r="4" spans="1:256" s="86" customFormat="1" ht="90.75" customHeight="1">
      <c r="A4" s="78">
        <v>2</v>
      </c>
      <c r="B4" s="79" t="s">
        <v>91</v>
      </c>
      <c r="C4" s="79"/>
      <c r="D4" s="78" t="s">
        <v>18</v>
      </c>
      <c r="E4" s="80">
        <v>250</v>
      </c>
      <c r="F4" s="81"/>
      <c r="G4" s="82"/>
      <c r="H4" s="83"/>
      <c r="I4" s="82"/>
      <c r="J4" s="82"/>
      <c r="K4" s="84"/>
      <c r="L4" s="78"/>
      <c r="M4" s="85" t="s">
        <v>92</v>
      </c>
      <c r="IA4" s="87"/>
      <c r="IB4" s="87"/>
      <c r="IC4" s="87"/>
      <c r="ID4" s="87"/>
      <c r="IE4" s="87"/>
      <c r="IF4" s="87"/>
      <c r="IG4" s="87"/>
      <c r="IH4" s="87"/>
      <c r="II4" s="87"/>
      <c r="IJ4" s="87"/>
      <c r="IK4" s="87"/>
      <c r="IL4" s="87"/>
      <c r="IM4" s="87"/>
      <c r="IN4" s="87"/>
      <c r="IO4" s="87"/>
      <c r="IP4" s="87"/>
      <c r="IQ4" s="87"/>
      <c r="IR4" s="87"/>
      <c r="IS4" s="87"/>
      <c r="IT4" s="87"/>
      <c r="IU4" s="87"/>
      <c r="IV4" s="87"/>
    </row>
    <row r="5" spans="1:256" s="86" customFormat="1" ht="88.5" customHeight="1">
      <c r="A5" s="78">
        <v>3</v>
      </c>
      <c r="B5" s="79" t="s">
        <v>93</v>
      </c>
      <c r="C5" s="79"/>
      <c r="D5" s="78" t="s">
        <v>18</v>
      </c>
      <c r="E5" s="80">
        <v>3000</v>
      </c>
      <c r="F5" s="81"/>
      <c r="G5" s="82"/>
      <c r="H5" s="83"/>
      <c r="I5" s="82"/>
      <c r="J5" s="82"/>
      <c r="K5" s="84"/>
      <c r="L5" s="78"/>
      <c r="M5" s="85" t="s">
        <v>94</v>
      </c>
      <c r="IA5" s="87"/>
      <c r="IB5" s="87"/>
      <c r="IC5" s="87"/>
      <c r="ID5" s="87"/>
      <c r="IE5" s="87"/>
      <c r="IF5" s="87"/>
      <c r="IG5" s="87"/>
      <c r="IH5" s="87"/>
      <c r="II5" s="87"/>
      <c r="IJ5" s="87"/>
      <c r="IK5" s="87"/>
      <c r="IL5" s="87"/>
      <c r="IM5" s="87"/>
      <c r="IN5" s="87"/>
      <c r="IO5" s="87"/>
      <c r="IP5" s="87"/>
      <c r="IQ5" s="87"/>
      <c r="IR5" s="87"/>
      <c r="IS5" s="87"/>
      <c r="IT5" s="87"/>
      <c r="IU5" s="87"/>
      <c r="IV5" s="87"/>
    </row>
    <row r="6" spans="1:256" s="86" customFormat="1" ht="131.25" customHeight="1">
      <c r="A6" s="78">
        <v>4</v>
      </c>
      <c r="B6" s="79" t="s">
        <v>95</v>
      </c>
      <c r="C6" s="79"/>
      <c r="D6" s="78" t="s">
        <v>18</v>
      </c>
      <c r="E6" s="80">
        <v>400</v>
      </c>
      <c r="F6" s="81"/>
      <c r="G6" s="82"/>
      <c r="H6" s="83"/>
      <c r="I6" s="82"/>
      <c r="J6" s="82"/>
      <c r="K6" s="84"/>
      <c r="L6" s="78"/>
      <c r="M6" s="85" t="s">
        <v>96</v>
      </c>
      <c r="IA6" s="87"/>
      <c r="IB6" s="87"/>
      <c r="IC6" s="87"/>
      <c r="ID6" s="87"/>
      <c r="IE6" s="87"/>
      <c r="IF6" s="87"/>
      <c r="IG6" s="87"/>
      <c r="IH6" s="87"/>
      <c r="II6" s="87"/>
      <c r="IJ6" s="87"/>
      <c r="IK6" s="87"/>
      <c r="IL6" s="87"/>
      <c r="IM6" s="87"/>
      <c r="IN6" s="87"/>
      <c r="IO6" s="87"/>
      <c r="IP6" s="87"/>
      <c r="IQ6" s="87"/>
      <c r="IR6" s="87"/>
      <c r="IS6" s="87"/>
      <c r="IT6" s="87"/>
      <c r="IU6" s="87"/>
      <c r="IV6" s="87"/>
    </row>
    <row r="7" spans="1:256" s="86" customFormat="1" ht="126" customHeight="1">
      <c r="A7" s="78">
        <v>5</v>
      </c>
      <c r="B7" s="88" t="s">
        <v>97</v>
      </c>
      <c r="C7" s="79" t="s">
        <v>98</v>
      </c>
      <c r="D7" s="78" t="s">
        <v>18</v>
      </c>
      <c r="E7" s="80">
        <v>80</v>
      </c>
      <c r="F7" s="81"/>
      <c r="G7" s="82"/>
      <c r="H7" s="83"/>
      <c r="I7" s="82"/>
      <c r="J7" s="82"/>
      <c r="K7" s="84"/>
      <c r="L7" s="78"/>
      <c r="M7" s="85" t="s">
        <v>99</v>
      </c>
      <c r="N7" s="89"/>
      <c r="IA7" s="87"/>
      <c r="IB7" s="87"/>
      <c r="IC7" s="87"/>
      <c r="ID7" s="87"/>
      <c r="IE7" s="87"/>
      <c r="IF7" s="87"/>
      <c r="IG7" s="87"/>
      <c r="IH7" s="87"/>
      <c r="II7" s="87"/>
      <c r="IJ7" s="87"/>
      <c r="IK7" s="87"/>
      <c r="IL7" s="87"/>
      <c r="IM7" s="87"/>
      <c r="IN7" s="87"/>
      <c r="IO7" s="87"/>
      <c r="IP7" s="87"/>
      <c r="IQ7" s="87"/>
      <c r="IR7" s="87"/>
      <c r="IS7" s="87"/>
      <c r="IT7" s="87"/>
      <c r="IU7" s="87"/>
      <c r="IV7" s="87"/>
    </row>
    <row r="8" spans="1:256" s="86" customFormat="1" ht="190.5" customHeight="1">
      <c r="A8" s="78">
        <v>6</v>
      </c>
      <c r="B8" s="88" t="s">
        <v>100</v>
      </c>
      <c r="C8" s="79" t="s">
        <v>101</v>
      </c>
      <c r="D8" s="78" t="s">
        <v>18</v>
      </c>
      <c r="E8" s="80">
        <v>120</v>
      </c>
      <c r="F8" s="81"/>
      <c r="G8" s="82"/>
      <c r="H8" s="83"/>
      <c r="I8" s="82"/>
      <c r="J8" s="82"/>
      <c r="K8" s="84"/>
      <c r="L8" s="78"/>
      <c r="M8" s="85" t="s">
        <v>102</v>
      </c>
      <c r="IA8" s="87"/>
      <c r="IB8" s="87"/>
      <c r="IC8" s="87"/>
      <c r="ID8" s="87"/>
      <c r="IE8" s="87"/>
      <c r="IF8" s="87"/>
      <c r="IG8" s="87"/>
      <c r="IH8" s="87"/>
      <c r="II8" s="87"/>
      <c r="IJ8" s="87"/>
      <c r="IK8" s="87"/>
      <c r="IL8" s="87"/>
      <c r="IM8" s="87"/>
      <c r="IN8" s="87"/>
      <c r="IO8" s="87"/>
      <c r="IP8" s="87"/>
      <c r="IQ8" s="87"/>
      <c r="IR8" s="87"/>
      <c r="IS8" s="87"/>
      <c r="IT8" s="87"/>
      <c r="IU8" s="87"/>
      <c r="IV8" s="87"/>
    </row>
    <row r="9" spans="1:256" s="86" customFormat="1" ht="141" customHeight="1">
      <c r="A9" s="78">
        <v>7</v>
      </c>
      <c r="B9" s="79" t="s">
        <v>103</v>
      </c>
      <c r="C9" s="79" t="s">
        <v>104</v>
      </c>
      <c r="D9" s="78" t="s">
        <v>18</v>
      </c>
      <c r="E9" s="80">
        <v>150</v>
      </c>
      <c r="F9" s="81"/>
      <c r="G9" s="82"/>
      <c r="H9" s="83"/>
      <c r="I9" s="82"/>
      <c r="J9" s="82"/>
      <c r="K9" s="84"/>
      <c r="L9" s="78"/>
      <c r="M9" s="90" t="s">
        <v>105</v>
      </c>
      <c r="IA9" s="87"/>
      <c r="IB9" s="87"/>
      <c r="IC9" s="87"/>
      <c r="ID9" s="87"/>
      <c r="IE9" s="87"/>
      <c r="IF9" s="87"/>
      <c r="IG9" s="87"/>
      <c r="IH9" s="87"/>
      <c r="II9" s="87"/>
      <c r="IJ9" s="87"/>
      <c r="IK9" s="87"/>
      <c r="IL9" s="87"/>
      <c r="IM9" s="87"/>
      <c r="IN9" s="87"/>
      <c r="IO9" s="87"/>
      <c r="IP9" s="87"/>
      <c r="IQ9" s="87"/>
      <c r="IR9" s="87"/>
      <c r="IS9" s="87"/>
      <c r="IT9" s="87"/>
      <c r="IU9" s="87"/>
      <c r="IV9" s="87"/>
    </row>
    <row r="10" spans="1:256" s="86" customFormat="1" ht="143.25" customHeight="1">
      <c r="A10" s="78">
        <v>8</v>
      </c>
      <c r="B10" s="91" t="s">
        <v>106</v>
      </c>
      <c r="C10" s="79" t="s">
        <v>107</v>
      </c>
      <c r="D10" s="78" t="s">
        <v>18</v>
      </c>
      <c r="E10" s="80">
        <v>30</v>
      </c>
      <c r="F10" s="92"/>
      <c r="G10" s="82"/>
      <c r="H10" s="83"/>
      <c r="I10" s="82"/>
      <c r="J10" s="82"/>
      <c r="K10" s="84"/>
      <c r="L10" s="78"/>
      <c r="M10" s="85" t="s">
        <v>108</v>
      </c>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s="86" customFormat="1" ht="83.25" customHeight="1">
      <c r="A11" s="78">
        <v>9</v>
      </c>
      <c r="B11" s="79" t="s">
        <v>109</v>
      </c>
      <c r="C11" s="79" t="s">
        <v>110</v>
      </c>
      <c r="D11" s="78" t="s">
        <v>23</v>
      </c>
      <c r="E11" s="80">
        <v>250</v>
      </c>
      <c r="F11" s="81"/>
      <c r="G11" s="82"/>
      <c r="H11" s="83"/>
      <c r="I11" s="82"/>
      <c r="J11" s="82"/>
      <c r="K11" s="84"/>
      <c r="L11" s="78"/>
      <c r="M11" s="85" t="s">
        <v>111</v>
      </c>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s="86" customFormat="1" ht="110.25" customHeight="1">
      <c r="A12" s="78">
        <v>10</v>
      </c>
      <c r="B12" s="93" t="s">
        <v>112</v>
      </c>
      <c r="C12" s="94" t="s">
        <v>110</v>
      </c>
      <c r="D12" s="78" t="s">
        <v>23</v>
      </c>
      <c r="E12" s="95">
        <v>70</v>
      </c>
      <c r="F12" s="81"/>
      <c r="G12" s="82"/>
      <c r="H12" s="83"/>
      <c r="I12" s="81"/>
      <c r="J12" s="82"/>
      <c r="K12" s="84"/>
      <c r="L12" s="78"/>
      <c r="M12" s="85" t="s">
        <v>113</v>
      </c>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13" s="98" customFormat="1" ht="138" customHeight="1">
      <c r="A13" s="78">
        <v>11</v>
      </c>
      <c r="B13" s="79" t="s">
        <v>114</v>
      </c>
      <c r="C13" s="95" t="s">
        <v>115</v>
      </c>
      <c r="D13" s="78" t="s">
        <v>18</v>
      </c>
      <c r="E13" s="96">
        <v>200</v>
      </c>
      <c r="F13" s="92"/>
      <c r="G13" s="82"/>
      <c r="H13" s="83"/>
      <c r="I13" s="81"/>
      <c r="J13" s="97"/>
      <c r="K13" s="79"/>
      <c r="L13" s="79"/>
      <c r="M13" s="85" t="s">
        <v>116</v>
      </c>
    </row>
    <row r="14" spans="1:256" s="86" customFormat="1" ht="23.25" customHeight="1">
      <c r="A14" s="78"/>
      <c r="B14" s="69" t="s">
        <v>80</v>
      </c>
      <c r="C14" s="94"/>
      <c r="D14" s="78"/>
      <c r="E14" s="95"/>
      <c r="F14" s="81"/>
      <c r="G14" s="73"/>
      <c r="H14" s="73"/>
      <c r="I14" s="73"/>
      <c r="J14" s="73"/>
      <c r="K14" s="84"/>
      <c r="L14" s="78"/>
      <c r="M14" s="85"/>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11" ht="150" customHeight="1">
      <c r="A15" s="99"/>
      <c r="B15" s="98"/>
      <c r="K15" s="100"/>
    </row>
    <row r="16" spans="2:11" ht="156" customHeight="1">
      <c r="B16" s="85"/>
      <c r="K16" s="100"/>
    </row>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21"/>
  </sheetPr>
  <dimension ref="A1:IU21"/>
  <sheetViews>
    <sheetView workbookViewId="0" topLeftCell="A7">
      <selection activeCell="F3" sqref="F3"/>
    </sheetView>
  </sheetViews>
  <sheetFormatPr defaultColWidth="9.00390625" defaultRowHeight="14.25" customHeight="1"/>
  <cols>
    <col min="1" max="1" width="5.125" style="102" customWidth="1"/>
    <col min="2" max="2" width="56.875" style="205" customWidth="1"/>
    <col min="3" max="6" width="10.625" style="102" customWidth="1"/>
    <col min="7" max="7" width="11.625" style="258" customWidth="1"/>
    <col min="8" max="10" width="10.625" style="102" customWidth="1"/>
    <col min="11" max="11" width="18.75390625" style="102" customWidth="1"/>
    <col min="12" max="12" width="17.125" style="205" customWidth="1"/>
    <col min="13" max="13" width="42.50390625" style="205" hidden="1" customWidth="1"/>
    <col min="14" max="63" width="10.625" style="205" customWidth="1"/>
    <col min="64" max="16384" width="10.625" style="121" customWidth="1"/>
  </cols>
  <sheetData>
    <row r="1" spans="1:63" ht="28.5" customHeight="1">
      <c r="A1" s="259"/>
      <c r="B1" s="259" t="s">
        <v>662</v>
      </c>
      <c r="C1" s="259"/>
      <c r="D1" s="259"/>
      <c r="E1" s="259"/>
      <c r="F1" s="260"/>
      <c r="G1" s="259"/>
      <c r="H1" s="259"/>
      <c r="I1" s="260"/>
      <c r="J1" s="259"/>
      <c r="K1" s="261"/>
      <c r="L1" s="261"/>
      <c r="BK1" s="121"/>
    </row>
    <row r="2" spans="1:62" s="121" customFormat="1" ht="52.5" customHeight="1">
      <c r="A2" s="68" t="s">
        <v>1</v>
      </c>
      <c r="B2" s="68" t="s">
        <v>2</v>
      </c>
      <c r="C2" s="68" t="s">
        <v>4</v>
      </c>
      <c r="D2" s="68" t="s">
        <v>5</v>
      </c>
      <c r="E2" s="70" t="s">
        <v>6</v>
      </c>
      <c r="F2" s="73" t="s">
        <v>7</v>
      </c>
      <c r="G2" s="71" t="s">
        <v>8</v>
      </c>
      <c r="H2" s="72" t="s">
        <v>9</v>
      </c>
      <c r="I2" s="73" t="s">
        <v>10</v>
      </c>
      <c r="J2" s="71" t="s">
        <v>11</v>
      </c>
      <c r="K2" s="68" t="s">
        <v>12</v>
      </c>
      <c r="L2" s="68" t="s">
        <v>13</v>
      </c>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row>
    <row r="3" spans="1:63" ht="73.5" customHeight="1">
      <c r="A3" s="95" t="s">
        <v>520</v>
      </c>
      <c r="B3" s="111" t="s">
        <v>663</v>
      </c>
      <c r="C3" s="95" t="s">
        <v>664</v>
      </c>
      <c r="D3" s="95" t="s">
        <v>559</v>
      </c>
      <c r="E3" s="95">
        <v>400</v>
      </c>
      <c r="F3"/>
      <c r="G3"/>
      <c r="H3"/>
      <c r="I3"/>
      <c r="J3"/>
      <c r="K3" s="111"/>
      <c r="L3" s="111"/>
      <c r="BK3" s="121"/>
    </row>
    <row r="4" spans="1:63" ht="73.5" customHeight="1">
      <c r="A4" s="95" t="s">
        <v>653</v>
      </c>
      <c r="B4" s="111" t="s">
        <v>663</v>
      </c>
      <c r="C4" s="95" t="s">
        <v>74</v>
      </c>
      <c r="D4" s="95" t="s">
        <v>559</v>
      </c>
      <c r="E4" s="95">
        <v>40</v>
      </c>
      <c r="F4"/>
      <c r="G4"/>
      <c r="H4"/>
      <c r="I4"/>
      <c r="J4"/>
      <c r="K4" s="111"/>
      <c r="L4" s="111"/>
      <c r="BK4" s="121"/>
    </row>
    <row r="5" spans="1:62" s="121" customFormat="1" ht="23.25" customHeight="1">
      <c r="A5" s="78"/>
      <c r="B5" s="69" t="s">
        <v>80</v>
      </c>
      <c r="C5" s="95"/>
      <c r="D5" s="78"/>
      <c r="E5" s="95"/>
      <c r="F5" s="82"/>
      <c r="G5" s="73">
        <f>SUM(G3:G4)</f>
        <v>0</v>
      </c>
      <c r="H5" s="72"/>
      <c r="I5" s="73">
        <f>SUM(I3:I4)</f>
        <v>0</v>
      </c>
      <c r="J5" s="73">
        <f>SUM(J3:J4)</f>
        <v>0</v>
      </c>
      <c r="K5" s="69"/>
      <c r="L5" s="69"/>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row>
    <row r="6" spans="13:62" s="121" customFormat="1" ht="23.25" customHeight="1">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row>
    <row r="7" spans="1:63" ht="28.5" customHeight="1">
      <c r="A7" s="259"/>
      <c r="B7" s="259" t="s">
        <v>665</v>
      </c>
      <c r="C7" s="259"/>
      <c r="D7" s="259"/>
      <c r="E7" s="259"/>
      <c r="F7" s="260"/>
      <c r="G7" s="259"/>
      <c r="H7" s="259"/>
      <c r="I7" s="260"/>
      <c r="J7" s="259"/>
      <c r="K7" s="261"/>
      <c r="L7" s="261"/>
      <c r="BK7" s="121"/>
    </row>
    <row r="8" spans="1:62" s="121" customFormat="1" ht="77.25" customHeight="1">
      <c r="A8" s="68" t="s">
        <v>1</v>
      </c>
      <c r="B8" s="68" t="s">
        <v>2</v>
      </c>
      <c r="C8" s="68" t="s">
        <v>4</v>
      </c>
      <c r="D8" s="68" t="s">
        <v>5</v>
      </c>
      <c r="E8" s="70" t="s">
        <v>6</v>
      </c>
      <c r="F8" s="73" t="s">
        <v>7</v>
      </c>
      <c r="G8" s="71" t="s">
        <v>8</v>
      </c>
      <c r="H8" s="72" t="s">
        <v>9</v>
      </c>
      <c r="I8" s="73" t="s">
        <v>10</v>
      </c>
      <c r="J8" s="71" t="s">
        <v>11</v>
      </c>
      <c r="K8" s="68" t="s">
        <v>12</v>
      </c>
      <c r="L8" s="68" t="s">
        <v>13</v>
      </c>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row>
    <row r="9" spans="1:62" s="121" customFormat="1" ht="165.75" customHeight="1">
      <c r="A9" s="78" t="s">
        <v>520</v>
      </c>
      <c r="B9" s="91" t="s">
        <v>666</v>
      </c>
      <c r="C9" s="95" t="s">
        <v>667</v>
      </c>
      <c r="D9" s="78" t="s">
        <v>23</v>
      </c>
      <c r="E9" s="95">
        <v>50</v>
      </c>
      <c r="F9"/>
      <c r="G9"/>
      <c r="H9"/>
      <c r="I9"/>
      <c r="J9"/>
      <c r="K9" s="79"/>
      <c r="L9" s="69"/>
      <c r="M9" s="85" t="s">
        <v>668</v>
      </c>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row>
    <row r="10" spans="1:63" ht="23.25" customHeight="1">
      <c r="A10" s="78"/>
      <c r="B10" s="69" t="s">
        <v>80</v>
      </c>
      <c r="C10" s="95"/>
      <c r="D10" s="78"/>
      <c r="E10" s="95"/>
      <c r="F10" s="95"/>
      <c r="G10" s="73">
        <f>SUM(G9:G9)</f>
        <v>0</v>
      </c>
      <c r="H10" s="73"/>
      <c r="I10" s="73">
        <f>SUM(I9:I9)</f>
        <v>0</v>
      </c>
      <c r="J10" s="73">
        <f>SUM(J9:J9)</f>
        <v>0</v>
      </c>
      <c r="K10" s="73"/>
      <c r="L10" s="69"/>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row>
    <row r="12" spans="1:12" s="116" customFormat="1" ht="28.5" customHeight="1">
      <c r="A12" s="60"/>
      <c r="B12" s="61" t="s">
        <v>669</v>
      </c>
      <c r="C12" s="61"/>
      <c r="D12" s="61"/>
      <c r="E12" s="61"/>
      <c r="F12" s="61"/>
      <c r="G12" s="61"/>
      <c r="H12" s="61"/>
      <c r="I12" s="113"/>
      <c r="J12" s="61"/>
      <c r="K12" s="114"/>
      <c r="L12" s="114"/>
    </row>
    <row r="13" spans="1:255" s="76" customFormat="1" ht="52.5" customHeight="1">
      <c r="A13" s="68" t="s">
        <v>1</v>
      </c>
      <c r="B13" s="68" t="s">
        <v>2</v>
      </c>
      <c r="C13" s="68" t="s">
        <v>4</v>
      </c>
      <c r="D13" s="68" t="s">
        <v>5</v>
      </c>
      <c r="E13" s="117" t="s">
        <v>6</v>
      </c>
      <c r="F13" s="71" t="s">
        <v>7</v>
      </c>
      <c r="G13" s="71" t="s">
        <v>8</v>
      </c>
      <c r="H13" s="72" t="s">
        <v>9</v>
      </c>
      <c r="I13" s="73" t="s">
        <v>10</v>
      </c>
      <c r="J13" s="71" t="s">
        <v>11</v>
      </c>
      <c r="K13" s="68" t="s">
        <v>12</v>
      </c>
      <c r="L13" s="68" t="s">
        <v>13</v>
      </c>
      <c r="IK13" s="77"/>
      <c r="IL13" s="77"/>
      <c r="IM13" s="77"/>
      <c r="IN13" s="77"/>
      <c r="IO13" s="77"/>
      <c r="IP13" s="77"/>
      <c r="IQ13" s="77"/>
      <c r="IR13" s="77"/>
      <c r="IS13" s="77"/>
      <c r="IT13" s="77"/>
      <c r="IU13" s="77"/>
    </row>
    <row r="14" spans="1:12" s="122" customFormat="1" ht="94.5" customHeight="1">
      <c r="A14" s="123" t="s">
        <v>520</v>
      </c>
      <c r="B14" s="93" t="s">
        <v>670</v>
      </c>
      <c r="C14" s="123" t="s">
        <v>671</v>
      </c>
      <c r="D14" s="203" t="s">
        <v>18</v>
      </c>
      <c r="E14" s="203">
        <v>27000</v>
      </c>
      <c r="F14"/>
      <c r="G14"/>
      <c r="H14"/>
      <c r="I14"/>
      <c r="J14"/>
      <c r="K14" s="94"/>
      <c r="L14" s="125"/>
    </row>
    <row r="15" spans="1:12" s="55" customFormat="1" ht="15" customHeight="1">
      <c r="A15" s="158"/>
      <c r="B15" s="193" t="s">
        <v>80</v>
      </c>
      <c r="C15" s="158"/>
      <c r="D15" s="158"/>
      <c r="E15" s="158"/>
      <c r="F15" s="158"/>
      <c r="G15" s="73">
        <f>SUM(G13:G14)</f>
        <v>0</v>
      </c>
      <c r="H15" s="262"/>
      <c r="I15" s="73">
        <f>SUM(I13:I14)</f>
        <v>0</v>
      </c>
      <c r="J15" s="73">
        <f>SUM(J13:J14)</f>
        <v>0</v>
      </c>
      <c r="K15" s="159"/>
      <c r="L15" s="159"/>
    </row>
    <row r="17" spans="1:12" s="116" customFormat="1" ht="28.5" customHeight="1">
      <c r="A17" s="60"/>
      <c r="B17" s="61" t="s">
        <v>672</v>
      </c>
      <c r="C17" s="61"/>
      <c r="D17" s="61"/>
      <c r="E17" s="61"/>
      <c r="F17" s="61"/>
      <c r="G17" s="61"/>
      <c r="H17" s="61"/>
      <c r="I17" s="113"/>
      <c r="J17" s="61"/>
      <c r="K17" s="114"/>
      <c r="L17" s="114"/>
    </row>
    <row r="18" spans="1:255" s="76" customFormat="1" ht="52.5" customHeight="1">
      <c r="A18" s="68" t="s">
        <v>1</v>
      </c>
      <c r="B18" s="68" t="s">
        <v>2</v>
      </c>
      <c r="C18" s="68" t="s">
        <v>4</v>
      </c>
      <c r="D18" s="68" t="s">
        <v>5</v>
      </c>
      <c r="E18" s="117" t="s">
        <v>6</v>
      </c>
      <c r="F18" s="71" t="s">
        <v>7</v>
      </c>
      <c r="G18" s="71" t="s">
        <v>8</v>
      </c>
      <c r="H18" s="72" t="s">
        <v>9</v>
      </c>
      <c r="I18" s="73" t="s">
        <v>10</v>
      </c>
      <c r="J18" s="71" t="s">
        <v>11</v>
      </c>
      <c r="K18" s="68" t="s">
        <v>12</v>
      </c>
      <c r="L18" s="68" t="s">
        <v>13</v>
      </c>
      <c r="IK18" s="77"/>
      <c r="IL18" s="77"/>
      <c r="IM18" s="77"/>
      <c r="IN18" s="77"/>
      <c r="IO18" s="77"/>
      <c r="IP18" s="77"/>
      <c r="IQ18" s="77"/>
      <c r="IR18" s="77"/>
      <c r="IS18" s="77"/>
      <c r="IT18" s="77"/>
      <c r="IU18" s="77"/>
    </row>
    <row r="19" spans="1:12" ht="72" customHeight="1">
      <c r="A19" s="95" t="s">
        <v>520</v>
      </c>
      <c r="B19" s="93" t="s">
        <v>673</v>
      </c>
      <c r="C19" s="95" t="s">
        <v>674</v>
      </c>
      <c r="D19" s="263" t="s">
        <v>18</v>
      </c>
      <c r="E19" s="263">
        <v>8000</v>
      </c>
      <c r="F19"/>
      <c r="G19"/>
      <c r="H19"/>
      <c r="I19"/>
      <c r="J19"/>
      <c r="K19" s="264"/>
      <c r="L19" s="265"/>
    </row>
    <row r="20" spans="1:12" ht="23.25" customHeight="1">
      <c r="A20" s="95"/>
      <c r="B20" s="193" t="s">
        <v>80</v>
      </c>
      <c r="C20" s="95"/>
      <c r="D20" s="95"/>
      <c r="E20" s="195"/>
      <c r="F20" s="195"/>
      <c r="G20" s="229">
        <f>SUM(G19)</f>
        <v>0</v>
      </c>
      <c r="H20" s="195"/>
      <c r="I20" s="229">
        <f>SUM(I19)</f>
        <v>0</v>
      </c>
      <c r="J20" s="229">
        <f>SUM(J19)</f>
        <v>0</v>
      </c>
      <c r="K20" s="94"/>
      <c r="L20" s="94"/>
    </row>
    <row r="21" spans="1:12" ht="14.25" customHeight="1">
      <c r="A21" s="95"/>
      <c r="B21" s="111"/>
      <c r="C21" s="95"/>
      <c r="D21" s="95"/>
      <c r="E21" s="95"/>
      <c r="F21" s="95"/>
      <c r="G21" s="112"/>
      <c r="H21" s="95"/>
      <c r="I21" s="95"/>
      <c r="J21" s="95"/>
      <c r="K21" s="95"/>
      <c r="L21" s="111"/>
    </row>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21"/>
  </sheetPr>
  <dimension ref="A1:IT31"/>
  <sheetViews>
    <sheetView workbookViewId="0" topLeftCell="A19">
      <selection activeCell="F3" sqref="F3"/>
    </sheetView>
  </sheetViews>
  <sheetFormatPr defaultColWidth="9.00390625" defaultRowHeight="14.25" customHeight="1"/>
  <cols>
    <col min="1" max="1" width="8.125" style="54" customWidth="1"/>
    <col min="2" max="2" width="44.00390625" style="101" customWidth="1"/>
    <col min="3" max="3" width="10.625" style="54" customWidth="1"/>
    <col min="4" max="4" width="10.125" style="54" customWidth="1"/>
    <col min="5" max="5" width="10.625" style="54" customWidth="1"/>
    <col min="6" max="6" width="13.50390625" style="54" customWidth="1"/>
    <col min="7" max="8" width="10.625" style="54" customWidth="1"/>
    <col min="9" max="9" width="11.125" style="54" customWidth="1"/>
    <col min="10" max="10" width="10.625" style="54" customWidth="1"/>
    <col min="11" max="11" width="23.50390625" style="56" customWidth="1"/>
    <col min="12" max="12" width="19.75390625" style="54" customWidth="1"/>
    <col min="13" max="13" width="42.125" style="56" hidden="1" customWidth="1"/>
    <col min="14" max="255" width="10.625" style="59" customWidth="1"/>
    <col min="256" max="16384" width="10.625" style="121" customWidth="1"/>
  </cols>
  <sheetData>
    <row r="1" spans="1:13" s="67" customFormat="1" ht="27.75" customHeight="1">
      <c r="A1" s="60"/>
      <c r="B1" s="63" t="s">
        <v>675</v>
      </c>
      <c r="C1" s="61"/>
      <c r="D1" s="61"/>
      <c r="E1" s="61"/>
      <c r="F1" s="61"/>
      <c r="G1" s="61"/>
      <c r="H1" s="113"/>
      <c r="I1" s="61"/>
      <c r="J1" s="61"/>
      <c r="K1" s="62"/>
      <c r="L1" s="61"/>
      <c r="M1" s="66"/>
    </row>
    <row r="2" spans="1:254" s="76" customFormat="1" ht="52.5" customHeight="1">
      <c r="A2" s="68" t="s">
        <v>1</v>
      </c>
      <c r="B2" s="68" t="s">
        <v>2</v>
      </c>
      <c r="C2" s="68" t="s">
        <v>4</v>
      </c>
      <c r="D2" s="68" t="s">
        <v>5</v>
      </c>
      <c r="E2" s="117" t="s">
        <v>6</v>
      </c>
      <c r="F2" s="71" t="s">
        <v>7</v>
      </c>
      <c r="G2" s="71" t="s">
        <v>8</v>
      </c>
      <c r="H2" s="73" t="s">
        <v>9</v>
      </c>
      <c r="I2" s="72" t="s">
        <v>10</v>
      </c>
      <c r="J2" s="71" t="s">
        <v>11</v>
      </c>
      <c r="K2" s="68" t="s">
        <v>12</v>
      </c>
      <c r="L2" s="68" t="s">
        <v>13</v>
      </c>
      <c r="M2" s="75" t="s">
        <v>14</v>
      </c>
      <c r="IK2" s="77"/>
      <c r="IL2" s="77"/>
      <c r="IM2" s="77"/>
      <c r="IN2" s="77"/>
      <c r="IO2" s="77"/>
      <c r="IP2" s="77"/>
      <c r="IQ2" s="77"/>
      <c r="IR2" s="77"/>
      <c r="IS2" s="77"/>
      <c r="IT2" s="77"/>
    </row>
    <row r="3" spans="1:254" s="267" customFormat="1" ht="128.25" customHeight="1">
      <c r="A3" s="150">
        <v>1</v>
      </c>
      <c r="B3" s="29" t="s">
        <v>676</v>
      </c>
      <c r="C3" s="150" t="s">
        <v>53</v>
      </c>
      <c r="D3" s="150" t="s">
        <v>18</v>
      </c>
      <c r="E3" s="150">
        <v>2000</v>
      </c>
      <c r="F3"/>
      <c r="G3"/>
      <c r="H3"/>
      <c r="I3"/>
      <c r="J3"/>
      <c r="K3" s="82"/>
      <c r="L3" s="29"/>
      <c r="M3" s="266" t="s">
        <v>677</v>
      </c>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row>
    <row r="4" spans="1:254" s="267" customFormat="1" ht="29.25" customHeight="1">
      <c r="A4" s="150"/>
      <c r="B4" s="269" t="s">
        <v>80</v>
      </c>
      <c r="C4" s="150"/>
      <c r="D4" s="150"/>
      <c r="E4" s="150"/>
      <c r="F4" s="80"/>
      <c r="G4" s="71">
        <f>G3</f>
        <v>0</v>
      </c>
      <c r="H4" s="83"/>
      <c r="I4" s="73">
        <f>I3</f>
        <v>0</v>
      </c>
      <c r="J4" s="73">
        <f>J3</f>
        <v>0</v>
      </c>
      <c r="K4" s="82"/>
      <c r="L4" s="29"/>
      <c r="M4" s="266"/>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row>
    <row r="5" s="121" customFormat="1" ht="38.25" customHeight="1"/>
    <row r="6" spans="1:12" s="121" customFormat="1" ht="28.5" customHeight="1">
      <c r="A6" s="259"/>
      <c r="B6" s="63" t="s">
        <v>678</v>
      </c>
      <c r="C6" s="259"/>
      <c r="D6" s="259"/>
      <c r="E6" s="259"/>
      <c r="F6" s="260"/>
      <c r="G6" s="259"/>
      <c r="H6" s="259"/>
      <c r="I6" s="260"/>
      <c r="J6" s="259"/>
      <c r="K6" s="261"/>
      <c r="L6" s="261"/>
    </row>
    <row r="7" spans="1:12" s="121" customFormat="1" ht="92.25" customHeight="1">
      <c r="A7" s="68" t="s">
        <v>1</v>
      </c>
      <c r="B7" s="68" t="s">
        <v>2</v>
      </c>
      <c r="C7" s="68" t="s">
        <v>4</v>
      </c>
      <c r="D7" s="68" t="s">
        <v>5</v>
      </c>
      <c r="E7" s="70" t="s">
        <v>6</v>
      </c>
      <c r="F7" s="73" t="s">
        <v>7</v>
      </c>
      <c r="G7" s="71" t="s">
        <v>8</v>
      </c>
      <c r="H7" s="72" t="s">
        <v>9</v>
      </c>
      <c r="I7" s="73" t="s">
        <v>10</v>
      </c>
      <c r="J7" s="71" t="s">
        <v>11</v>
      </c>
      <c r="K7" s="68" t="s">
        <v>12</v>
      </c>
      <c r="L7" s="68" t="s">
        <v>13</v>
      </c>
    </row>
    <row r="8" spans="1:12" s="121" customFormat="1" ht="75" customHeight="1">
      <c r="A8" s="78">
        <v>1</v>
      </c>
      <c r="B8" s="79" t="s">
        <v>679</v>
      </c>
      <c r="C8" s="95" t="s">
        <v>423</v>
      </c>
      <c r="D8" s="78" t="s">
        <v>23</v>
      </c>
      <c r="E8" s="95">
        <v>400</v>
      </c>
      <c r="F8"/>
      <c r="G8"/>
      <c r="H8"/>
      <c r="I8"/>
      <c r="J8"/>
      <c r="K8" s="69"/>
      <c r="L8" s="69"/>
    </row>
    <row r="9" spans="1:12" s="121" customFormat="1" ht="67.5" customHeight="1">
      <c r="A9" s="78">
        <v>2</v>
      </c>
      <c r="B9" s="79" t="s">
        <v>680</v>
      </c>
      <c r="C9" s="95" t="s">
        <v>681</v>
      </c>
      <c r="D9" s="78" t="s">
        <v>23</v>
      </c>
      <c r="E9" s="95">
        <v>330</v>
      </c>
      <c r="F9"/>
      <c r="G9"/>
      <c r="H9"/>
      <c r="I9"/>
      <c r="J9"/>
      <c r="K9" s="69"/>
      <c r="L9" s="69"/>
    </row>
    <row r="10" spans="1:12" s="121" customFormat="1" ht="25.5" customHeight="1">
      <c r="A10" s="78"/>
      <c r="B10" s="69" t="s">
        <v>80</v>
      </c>
      <c r="C10" s="95"/>
      <c r="D10" s="78"/>
      <c r="E10" s="95"/>
      <c r="F10" s="82"/>
      <c r="G10" s="73">
        <f>SUM(G8:G9)</f>
        <v>0</v>
      </c>
      <c r="H10" s="72"/>
      <c r="I10" s="73">
        <f>SUM(I8:I9)</f>
        <v>0</v>
      </c>
      <c r="J10" s="73">
        <f>SUM(J8:J9)</f>
        <v>0</v>
      </c>
      <c r="K10" s="69"/>
      <c r="L10" s="69"/>
    </row>
    <row r="11" s="121" customFormat="1" ht="41.25" customHeight="1"/>
    <row r="12" spans="1:64" s="121" customFormat="1" ht="26.25" customHeight="1">
      <c r="A12" s="270"/>
      <c r="B12" s="64" t="s">
        <v>682</v>
      </c>
      <c r="C12" s="64"/>
      <c r="D12" s="64"/>
      <c r="E12" s="271"/>
      <c r="F12" s="64"/>
      <c r="G12" s="64"/>
      <c r="H12" s="272"/>
      <c r="I12" s="64"/>
      <c r="J12" s="64"/>
      <c r="K12" s="273"/>
      <c r="L12" s="274"/>
      <c r="M12" s="275"/>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row>
    <row r="13" spans="1:64" s="121" customFormat="1" ht="80.25" customHeight="1">
      <c r="A13" s="73" t="s">
        <v>1</v>
      </c>
      <c r="B13" s="73" t="s">
        <v>2</v>
      </c>
      <c r="C13" s="73" t="s">
        <v>4</v>
      </c>
      <c r="D13" s="73" t="s">
        <v>5</v>
      </c>
      <c r="E13" s="277" t="s">
        <v>6</v>
      </c>
      <c r="F13" s="73" t="s">
        <v>7</v>
      </c>
      <c r="G13" s="73" t="s">
        <v>8</v>
      </c>
      <c r="H13" s="72" t="s">
        <v>9</v>
      </c>
      <c r="I13" s="73" t="s">
        <v>10</v>
      </c>
      <c r="J13" s="73" t="s">
        <v>11</v>
      </c>
      <c r="K13" s="68" t="s">
        <v>12</v>
      </c>
      <c r="L13" s="73" t="s">
        <v>13</v>
      </c>
      <c r="M13" s="278" t="s">
        <v>14</v>
      </c>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row>
    <row r="14" spans="1:64" s="121" customFormat="1" ht="84" customHeight="1">
      <c r="A14" s="210" t="s">
        <v>520</v>
      </c>
      <c r="B14" s="215" t="s">
        <v>683</v>
      </c>
      <c r="C14" s="201" t="s">
        <v>74</v>
      </c>
      <c r="D14" s="201" t="s">
        <v>18</v>
      </c>
      <c r="E14" s="211">
        <v>3000</v>
      </c>
      <c r="F14"/>
      <c r="G14"/>
      <c r="H14"/>
      <c r="I14"/>
      <c r="J14"/>
      <c r="K14" s="91"/>
      <c r="L14" s="160"/>
      <c r="M14" s="205" t="s">
        <v>684</v>
      </c>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row>
    <row r="15" spans="1:64" s="121" customFormat="1" ht="27.75" customHeight="1">
      <c r="A15" s="279"/>
      <c r="B15" s="280" t="s">
        <v>80</v>
      </c>
      <c r="C15" s="279"/>
      <c r="D15" s="279"/>
      <c r="E15" s="281"/>
      <c r="F15" s="229"/>
      <c r="G15" s="73">
        <f>SUM(G14)</f>
        <v>0</v>
      </c>
      <c r="H15" s="282"/>
      <c r="I15" s="73">
        <f>SUM(I14)</f>
        <v>0</v>
      </c>
      <c r="J15" s="73">
        <f>SUM(J14)</f>
        <v>0</v>
      </c>
      <c r="K15" s="283"/>
      <c r="L15" s="284"/>
      <c r="M15" s="285"/>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row>
    <row r="16" s="121" customFormat="1" ht="39.75" customHeight="1"/>
    <row r="17" spans="1:12" s="121" customFormat="1" ht="29.25" customHeight="1">
      <c r="A17" s="270"/>
      <c r="B17" s="64" t="s">
        <v>685</v>
      </c>
      <c r="C17" s="64"/>
      <c r="D17" s="64"/>
      <c r="E17" s="271"/>
      <c r="F17" s="64"/>
      <c r="G17" s="64"/>
      <c r="H17" s="272"/>
      <c r="I17" s="64"/>
      <c r="J17" s="64"/>
      <c r="K17" s="273"/>
      <c r="L17" s="274"/>
    </row>
    <row r="18" spans="1:12" s="121" customFormat="1" ht="79.5" customHeight="1">
      <c r="A18" s="73" t="s">
        <v>1</v>
      </c>
      <c r="B18" s="73" t="s">
        <v>2</v>
      </c>
      <c r="C18" s="73" t="s">
        <v>4</v>
      </c>
      <c r="D18" s="73" t="s">
        <v>5</v>
      </c>
      <c r="E18" s="277" t="s">
        <v>6</v>
      </c>
      <c r="F18" s="73" t="s">
        <v>7</v>
      </c>
      <c r="G18" s="73" t="s">
        <v>8</v>
      </c>
      <c r="H18" s="72" t="s">
        <v>9</v>
      </c>
      <c r="I18" s="73" t="s">
        <v>10</v>
      </c>
      <c r="J18" s="73" t="s">
        <v>11</v>
      </c>
      <c r="K18" s="68" t="s">
        <v>12</v>
      </c>
      <c r="L18" s="73" t="s">
        <v>13</v>
      </c>
    </row>
    <row r="19" spans="1:12" ht="69" customHeight="1">
      <c r="A19" s="210" t="s">
        <v>520</v>
      </c>
      <c r="B19" s="215" t="s">
        <v>686</v>
      </c>
      <c r="C19" s="201" t="s">
        <v>671</v>
      </c>
      <c r="D19" s="201" t="s">
        <v>18</v>
      </c>
      <c r="E19" s="233">
        <v>300</v>
      </c>
      <c r="F19"/>
      <c r="G19"/>
      <c r="H19"/>
      <c r="I19"/>
      <c r="J19"/>
      <c r="K19" s="91"/>
      <c r="L19" s="160"/>
    </row>
    <row r="20" spans="1:12" ht="69" customHeight="1">
      <c r="A20" s="210" t="s">
        <v>653</v>
      </c>
      <c r="B20" s="215" t="s">
        <v>686</v>
      </c>
      <c r="C20" s="201" t="s">
        <v>29</v>
      </c>
      <c r="D20" s="201" t="s">
        <v>18</v>
      </c>
      <c r="E20" s="233">
        <v>10000</v>
      </c>
      <c r="F20"/>
      <c r="G20"/>
      <c r="H20"/>
      <c r="I20"/>
      <c r="J20"/>
      <c r="K20" s="91"/>
      <c r="L20" s="160"/>
    </row>
    <row r="21" spans="1:12" ht="69" customHeight="1">
      <c r="A21" s="210" t="s">
        <v>655</v>
      </c>
      <c r="B21" s="215" t="s">
        <v>686</v>
      </c>
      <c r="C21" s="201" t="s">
        <v>74</v>
      </c>
      <c r="D21" s="201" t="s">
        <v>18</v>
      </c>
      <c r="E21" s="233">
        <v>30000</v>
      </c>
      <c r="F21"/>
      <c r="G21"/>
      <c r="H21"/>
      <c r="I21"/>
      <c r="J21"/>
      <c r="K21" s="91"/>
      <c r="L21" s="160"/>
    </row>
    <row r="22" spans="1:12" s="121" customFormat="1" ht="30.75" customHeight="1">
      <c r="A22" s="279"/>
      <c r="B22" s="280" t="s">
        <v>80</v>
      </c>
      <c r="C22" s="279"/>
      <c r="D22" s="279"/>
      <c r="E22" s="281"/>
      <c r="F22" s="229"/>
      <c r="G22" s="73">
        <f>SUM(G19:G21)</f>
        <v>0</v>
      </c>
      <c r="H22" s="282"/>
      <c r="I22" s="73">
        <f>SUM(I19:I21)</f>
        <v>0</v>
      </c>
      <c r="J22" s="73">
        <f>SUM(J19:J21)</f>
        <v>0</v>
      </c>
      <c r="K22" s="283"/>
      <c r="L22" s="284"/>
    </row>
    <row r="23" s="121" customFormat="1" ht="23.25" customHeight="1"/>
    <row r="30" spans="5:13" ht="14.25" customHeight="1">
      <c r="E30" s="286"/>
      <c r="F30" s="286"/>
      <c r="G30" s="286"/>
      <c r="H30" s="287"/>
      <c r="I30" s="287"/>
      <c r="J30" s="287"/>
      <c r="K30" s="287"/>
      <c r="L30" s="286"/>
      <c r="M30" s="286"/>
    </row>
    <row r="31" spans="5:13" ht="14.25" customHeight="1">
      <c r="E31" s="286"/>
      <c r="F31" s="286"/>
      <c r="G31" s="286"/>
      <c r="H31" s="288"/>
      <c r="I31" s="289"/>
      <c r="J31" s="287"/>
      <c r="K31" s="287"/>
      <c r="L31" s="287"/>
      <c r="M31" s="290"/>
    </row>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21"/>
  </sheetPr>
  <dimension ref="A1:BM30"/>
  <sheetViews>
    <sheetView workbookViewId="0" topLeftCell="A22">
      <selection activeCell="F29" sqref="F29"/>
    </sheetView>
  </sheetViews>
  <sheetFormatPr defaultColWidth="9.00390625" defaultRowHeight="16.5" customHeight="1"/>
  <cols>
    <col min="1" max="1" width="10.625" style="258" customWidth="1"/>
    <col min="2" max="2" width="40.25390625" style="276" customWidth="1"/>
    <col min="3" max="3" width="12.375" style="258" customWidth="1"/>
    <col min="4" max="4" width="10.625" style="258" customWidth="1"/>
    <col min="5" max="5" width="10.625" style="291" customWidth="1"/>
    <col min="6" max="6" width="10.625" style="258" customWidth="1"/>
    <col min="7" max="7" width="11.625" style="258" customWidth="1"/>
    <col min="8" max="8" width="10.625" style="292" customWidth="1"/>
    <col min="9" max="10" width="10.625" style="258" customWidth="1"/>
    <col min="11" max="11" width="20.50390625" style="293" customWidth="1"/>
    <col min="12" max="12" width="13.625" style="276" customWidth="1"/>
    <col min="13" max="13" width="42.625" style="276" hidden="1" customWidth="1"/>
    <col min="14" max="14" width="10.625" style="276" customWidth="1"/>
    <col min="15" max="15" width="19.875" style="276" customWidth="1"/>
    <col min="16" max="16" width="7.625" style="276" customWidth="1"/>
    <col min="17" max="64" width="10.625" style="276" customWidth="1"/>
    <col min="65" max="16384" width="10.625" style="121" customWidth="1"/>
  </cols>
  <sheetData>
    <row r="1" spans="1:64" s="299" customFormat="1" ht="22.5" customHeight="1">
      <c r="A1" s="260"/>
      <c r="B1" s="260" t="s">
        <v>687</v>
      </c>
      <c r="C1" s="260"/>
      <c r="D1" s="260"/>
      <c r="E1" s="294"/>
      <c r="F1" s="260"/>
      <c r="G1" s="260"/>
      <c r="H1" s="295"/>
      <c r="I1" s="260"/>
      <c r="J1" s="260"/>
      <c r="K1" s="296"/>
      <c r="L1" s="297"/>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row>
    <row r="2" spans="1:64" s="299" customFormat="1" ht="52.5" customHeight="1">
      <c r="A2" s="250" t="s">
        <v>1</v>
      </c>
      <c r="B2" s="250" t="s">
        <v>2</v>
      </c>
      <c r="C2" s="250" t="s">
        <v>88</v>
      </c>
      <c r="D2" s="250" t="s">
        <v>5</v>
      </c>
      <c r="E2" s="300" t="s">
        <v>6</v>
      </c>
      <c r="F2" s="250" t="s">
        <v>7</v>
      </c>
      <c r="G2" s="250" t="s">
        <v>8</v>
      </c>
      <c r="H2" s="301" t="s">
        <v>9</v>
      </c>
      <c r="I2" s="250" t="s">
        <v>10</v>
      </c>
      <c r="J2" s="250" t="s">
        <v>11</v>
      </c>
      <c r="K2" s="302" t="s">
        <v>12</v>
      </c>
      <c r="L2" s="250" t="s">
        <v>13</v>
      </c>
      <c r="M2" s="303" t="s">
        <v>14</v>
      </c>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98"/>
      <c r="AY2" s="298"/>
      <c r="AZ2" s="298"/>
      <c r="BA2" s="298"/>
      <c r="BB2" s="298"/>
      <c r="BC2" s="298"/>
      <c r="BD2" s="298"/>
      <c r="BE2" s="298"/>
      <c r="BF2" s="298"/>
      <c r="BG2" s="298"/>
      <c r="BH2" s="298"/>
      <c r="BI2" s="298"/>
      <c r="BJ2" s="298"/>
      <c r="BK2" s="298"/>
      <c r="BL2" s="298"/>
    </row>
    <row r="3" spans="1:64" s="299" customFormat="1" ht="194.25" customHeight="1">
      <c r="A3" s="304" t="s">
        <v>520</v>
      </c>
      <c r="B3" s="305" t="s">
        <v>688</v>
      </c>
      <c r="C3" s="304" t="s">
        <v>689</v>
      </c>
      <c r="D3" s="304" t="s">
        <v>18</v>
      </c>
      <c r="E3" s="233">
        <v>40</v>
      </c>
      <c r="F3"/>
      <c r="G3"/>
      <c r="H3"/>
      <c r="I3"/>
      <c r="J3"/>
      <c r="K3" s="213"/>
      <c r="L3" s="305"/>
      <c r="M3" s="306" t="s">
        <v>690</v>
      </c>
      <c r="N3" s="276"/>
      <c r="O3" s="307"/>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98"/>
      <c r="AY3" s="298"/>
      <c r="AZ3" s="298"/>
      <c r="BA3" s="298"/>
      <c r="BB3" s="298"/>
      <c r="BC3" s="298"/>
      <c r="BD3" s="298"/>
      <c r="BE3" s="298"/>
      <c r="BF3" s="298"/>
      <c r="BG3" s="298"/>
      <c r="BH3" s="298"/>
      <c r="BI3" s="298"/>
      <c r="BJ3" s="298"/>
      <c r="BK3" s="298"/>
      <c r="BL3" s="298"/>
    </row>
    <row r="4" spans="1:64" s="316" customFormat="1" ht="16.5" customHeight="1">
      <c r="A4" s="308"/>
      <c r="B4" s="309" t="s">
        <v>80</v>
      </c>
      <c r="C4" s="308"/>
      <c r="D4" s="308"/>
      <c r="E4" s="300"/>
      <c r="F4" s="308"/>
      <c r="G4" s="308">
        <f>G3</f>
        <v>0</v>
      </c>
      <c r="H4" s="310"/>
      <c r="I4" s="308">
        <f>I3</f>
        <v>0</v>
      </c>
      <c r="J4" s="308">
        <f>J3</f>
        <v>0</v>
      </c>
      <c r="K4" s="311"/>
      <c r="L4" s="309"/>
      <c r="M4" s="312"/>
      <c r="N4" s="313"/>
      <c r="O4" s="314"/>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5"/>
      <c r="AY4" s="315"/>
      <c r="AZ4" s="315"/>
      <c r="BA4" s="315"/>
      <c r="BB4" s="315"/>
      <c r="BC4" s="315"/>
      <c r="BD4" s="315"/>
      <c r="BE4" s="315"/>
      <c r="BF4" s="315"/>
      <c r="BG4" s="315"/>
      <c r="BH4" s="315"/>
      <c r="BI4" s="315"/>
      <c r="BJ4" s="315"/>
      <c r="BK4" s="315"/>
      <c r="BL4" s="315"/>
    </row>
    <row r="5" spans="1:64" s="59" customFormat="1" ht="25.5" customHeight="1">
      <c r="A5" s="258"/>
      <c r="B5" s="317"/>
      <c r="C5" s="258"/>
      <c r="D5" s="258"/>
      <c r="E5" s="291"/>
      <c r="F5" s="258"/>
      <c r="G5" s="258"/>
      <c r="H5" s="292"/>
      <c r="I5" s="258"/>
      <c r="J5" s="258"/>
      <c r="K5" s="214"/>
      <c r="L5" s="317"/>
      <c r="M5" s="317"/>
      <c r="N5" s="276"/>
      <c r="O5" s="307"/>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row>
    <row r="6" spans="1:65" s="59" customFormat="1" ht="22.5" customHeight="1">
      <c r="A6" s="260"/>
      <c r="B6" s="260" t="s">
        <v>691</v>
      </c>
      <c r="C6" s="260"/>
      <c r="D6" s="260"/>
      <c r="E6" s="294"/>
      <c r="F6" s="260"/>
      <c r="G6" s="260"/>
      <c r="H6" s="295"/>
      <c r="I6" s="260"/>
      <c r="J6" s="260"/>
      <c r="K6" s="296"/>
      <c r="L6" s="297"/>
      <c r="M6" s="318"/>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121"/>
    </row>
    <row r="7" spans="1:65" s="323" customFormat="1" ht="70.5" customHeight="1">
      <c r="A7" s="229" t="s">
        <v>1</v>
      </c>
      <c r="B7" s="229" t="s">
        <v>2</v>
      </c>
      <c r="C7" s="229" t="s">
        <v>4</v>
      </c>
      <c r="D7" s="229" t="s">
        <v>5</v>
      </c>
      <c r="E7" s="277" t="s">
        <v>6</v>
      </c>
      <c r="F7" s="229" t="s">
        <v>7</v>
      </c>
      <c r="G7" s="229" t="s">
        <v>8</v>
      </c>
      <c r="H7" s="319" t="s">
        <v>9</v>
      </c>
      <c r="I7" s="229" t="s">
        <v>10</v>
      </c>
      <c r="J7" s="229" t="s">
        <v>11</v>
      </c>
      <c r="K7" s="320" t="s">
        <v>12</v>
      </c>
      <c r="L7" s="229" t="s">
        <v>13</v>
      </c>
      <c r="M7" s="321" t="s">
        <v>14</v>
      </c>
      <c r="N7" s="321"/>
      <c r="O7" s="322"/>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121"/>
    </row>
    <row r="8" spans="1:15" ht="78.75" customHeight="1">
      <c r="A8" s="82" t="s">
        <v>520</v>
      </c>
      <c r="B8" s="97" t="s">
        <v>692</v>
      </c>
      <c r="C8" s="82" t="s">
        <v>693</v>
      </c>
      <c r="D8" s="112" t="s">
        <v>18</v>
      </c>
      <c r="E8" s="150">
        <v>30</v>
      </c>
      <c r="F8"/>
      <c r="G8"/>
      <c r="H8"/>
      <c r="I8"/>
      <c r="J8"/>
      <c r="K8" s="235"/>
      <c r="L8" s="324"/>
      <c r="M8" s="325" t="s">
        <v>694</v>
      </c>
      <c r="O8" s="307"/>
    </row>
    <row r="9" spans="1:15" ht="84" customHeight="1">
      <c r="A9" s="112" t="s">
        <v>653</v>
      </c>
      <c r="B9" s="326" t="s">
        <v>695</v>
      </c>
      <c r="C9" s="112"/>
      <c r="D9" s="112" t="s">
        <v>18</v>
      </c>
      <c r="E9" s="211">
        <v>5</v>
      </c>
      <c r="F9"/>
      <c r="G9"/>
      <c r="H9"/>
      <c r="I9"/>
      <c r="J9"/>
      <c r="K9" s="213"/>
      <c r="L9" s="326"/>
      <c r="M9" s="317" t="s">
        <v>696</v>
      </c>
      <c r="O9" s="327"/>
    </row>
    <row r="10" spans="1:15" ht="91.5" customHeight="1">
      <c r="A10" s="112" t="s">
        <v>655</v>
      </c>
      <c r="B10" s="326" t="s">
        <v>697</v>
      </c>
      <c r="C10" s="112"/>
      <c r="D10" s="112" t="s">
        <v>18</v>
      </c>
      <c r="E10" s="211">
        <v>5</v>
      </c>
      <c r="F10"/>
      <c r="G10"/>
      <c r="H10"/>
      <c r="I10"/>
      <c r="J10"/>
      <c r="K10" s="213"/>
      <c r="L10" s="326"/>
      <c r="M10" s="317" t="s">
        <v>698</v>
      </c>
      <c r="O10" s="327"/>
    </row>
    <row r="11" spans="1:15" ht="91.5" customHeight="1">
      <c r="A11" s="112" t="s">
        <v>658</v>
      </c>
      <c r="B11" s="326" t="s">
        <v>697</v>
      </c>
      <c r="C11" s="112"/>
      <c r="D11" s="112" t="s">
        <v>18</v>
      </c>
      <c r="E11" s="211">
        <v>5</v>
      </c>
      <c r="F11"/>
      <c r="G11"/>
      <c r="H11"/>
      <c r="I11"/>
      <c r="J11"/>
      <c r="K11" s="91"/>
      <c r="L11" s="326"/>
      <c r="M11" s="317"/>
      <c r="O11" s="327"/>
    </row>
    <row r="12" spans="1:13" ht="97.5" customHeight="1">
      <c r="A12" s="112" t="s">
        <v>699</v>
      </c>
      <c r="B12" s="328" t="s">
        <v>700</v>
      </c>
      <c r="C12" s="112"/>
      <c r="D12" s="112" t="s">
        <v>18</v>
      </c>
      <c r="E12" s="211">
        <v>5</v>
      </c>
      <c r="F12"/>
      <c r="G12"/>
      <c r="H12"/>
      <c r="I12"/>
      <c r="J12"/>
      <c r="K12" s="91"/>
      <c r="L12" s="326"/>
      <c r="M12" s="317" t="s">
        <v>701</v>
      </c>
    </row>
    <row r="13" spans="1:64" s="332" customFormat="1" ht="25.5" customHeight="1">
      <c r="A13" s="229"/>
      <c r="B13" s="280" t="s">
        <v>80</v>
      </c>
      <c r="C13" s="229"/>
      <c r="D13" s="229"/>
      <c r="E13" s="277"/>
      <c r="F13" s="229"/>
      <c r="G13" s="229">
        <f>SUM(G8:G12)</f>
        <v>0</v>
      </c>
      <c r="H13" s="319"/>
      <c r="I13" s="229">
        <f>SUM(I8:I12)</f>
        <v>0</v>
      </c>
      <c r="J13" s="229">
        <f>SUM(J8:J12)</f>
        <v>0</v>
      </c>
      <c r="K13" s="329"/>
      <c r="L13" s="330"/>
      <c r="M13" s="331"/>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row>
    <row r="14" spans="11:13" ht="69.75" customHeight="1">
      <c r="K14" s="214"/>
      <c r="L14" s="317"/>
      <c r="M14" s="317"/>
    </row>
    <row r="15" spans="1:65" s="336" customFormat="1" ht="25.5" customHeight="1">
      <c r="A15" s="260"/>
      <c r="B15" s="260" t="s">
        <v>702</v>
      </c>
      <c r="C15" s="260"/>
      <c r="D15" s="260"/>
      <c r="E15" s="294"/>
      <c r="F15" s="260"/>
      <c r="G15" s="260"/>
      <c r="H15" s="295"/>
      <c r="I15" s="260"/>
      <c r="J15" s="260"/>
      <c r="K15" s="333"/>
      <c r="L15" s="260"/>
      <c r="M15" s="334"/>
      <c r="N15" s="335"/>
      <c r="O15" s="335"/>
      <c r="P15" s="335"/>
      <c r="Q15" s="335"/>
      <c r="R15" s="335"/>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121"/>
    </row>
    <row r="16" spans="1:65" s="337" customFormat="1" ht="61.5" customHeight="1">
      <c r="A16" s="229" t="s">
        <v>1</v>
      </c>
      <c r="B16" s="229" t="s">
        <v>2</v>
      </c>
      <c r="C16" s="229" t="s">
        <v>4</v>
      </c>
      <c r="D16" s="229" t="s">
        <v>5</v>
      </c>
      <c r="E16" s="277" t="s">
        <v>6</v>
      </c>
      <c r="F16" s="229" t="s">
        <v>7</v>
      </c>
      <c r="G16" s="229" t="s">
        <v>8</v>
      </c>
      <c r="H16" s="319" t="s">
        <v>9</v>
      </c>
      <c r="I16" s="229" t="s">
        <v>10</v>
      </c>
      <c r="J16" s="229" t="s">
        <v>11</v>
      </c>
      <c r="K16" s="68" t="s">
        <v>12</v>
      </c>
      <c r="L16" s="229" t="s">
        <v>13</v>
      </c>
      <c r="M16" s="321" t="s">
        <v>14</v>
      </c>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121"/>
    </row>
    <row r="17" spans="1:64" s="59" customFormat="1" ht="93" customHeight="1">
      <c r="A17" s="112" t="s">
        <v>520</v>
      </c>
      <c r="B17" s="326" t="s">
        <v>703</v>
      </c>
      <c r="C17" s="112" t="s">
        <v>704</v>
      </c>
      <c r="D17" s="112" t="s">
        <v>23</v>
      </c>
      <c r="E17" s="211">
        <v>20</v>
      </c>
      <c r="F17"/>
      <c r="G17"/>
      <c r="H17"/>
      <c r="I17"/>
      <c r="J17"/>
      <c r="K17" s="91"/>
      <c r="L17" s="326"/>
      <c r="M17" s="317" t="s">
        <v>705</v>
      </c>
      <c r="N17" s="276"/>
      <c r="O17" s="327"/>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row>
    <row r="18" spans="1:13" ht="16.5" customHeight="1">
      <c r="A18" s="82"/>
      <c r="B18" s="243" t="s">
        <v>80</v>
      </c>
      <c r="C18" s="112"/>
      <c r="D18" s="82"/>
      <c r="E18" s="211"/>
      <c r="F18" s="82"/>
      <c r="G18" s="73">
        <f>G17</f>
        <v>0</v>
      </c>
      <c r="H18" s="72"/>
      <c r="I18" s="73">
        <f>I17</f>
        <v>0</v>
      </c>
      <c r="J18" s="73">
        <f>J17</f>
        <v>0</v>
      </c>
      <c r="K18" s="69"/>
      <c r="L18" s="97"/>
      <c r="M18" s="338"/>
    </row>
    <row r="19" spans="1:64" s="299" customFormat="1" ht="16.5" customHeight="1">
      <c r="A19" s="335"/>
      <c r="B19" s="298"/>
      <c r="C19" s="335"/>
      <c r="D19" s="335"/>
      <c r="E19" s="339"/>
      <c r="F19" s="335"/>
      <c r="G19" s="335"/>
      <c r="H19" s="340"/>
      <c r="I19" s="335"/>
      <c r="J19" s="335"/>
      <c r="K19" s="341"/>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row>
    <row r="20" spans="1:14" ht="28.5" customHeight="1">
      <c r="A20" s="342"/>
      <c r="B20" s="343" t="s">
        <v>706</v>
      </c>
      <c r="C20" s="343"/>
      <c r="D20" s="343"/>
      <c r="E20" s="344"/>
      <c r="F20" s="343"/>
      <c r="G20" s="343"/>
      <c r="H20" s="345"/>
      <c r="I20" s="343"/>
      <c r="J20" s="343"/>
      <c r="K20" s="346"/>
      <c r="L20" s="347"/>
      <c r="M20" s="275"/>
      <c r="N20" s="348"/>
    </row>
    <row r="21" spans="1:13" ht="78" customHeight="1">
      <c r="A21" s="73" t="s">
        <v>1</v>
      </c>
      <c r="B21" s="73" t="s">
        <v>2</v>
      </c>
      <c r="C21" s="73" t="s">
        <v>4</v>
      </c>
      <c r="D21" s="73" t="s">
        <v>5</v>
      </c>
      <c r="E21" s="277" t="s">
        <v>6</v>
      </c>
      <c r="F21" s="73" t="s">
        <v>7</v>
      </c>
      <c r="G21" s="73" t="s">
        <v>8</v>
      </c>
      <c r="H21" s="72" t="s">
        <v>9</v>
      </c>
      <c r="I21" s="73" t="s">
        <v>10</v>
      </c>
      <c r="J21" s="73" t="s">
        <v>11</v>
      </c>
      <c r="K21" s="68" t="s">
        <v>12</v>
      </c>
      <c r="L21" s="73" t="s">
        <v>13</v>
      </c>
      <c r="M21" s="278" t="s">
        <v>14</v>
      </c>
    </row>
    <row r="22" spans="1:13" ht="69.75" customHeight="1">
      <c r="A22" s="82" t="s">
        <v>520</v>
      </c>
      <c r="B22" s="97" t="s">
        <v>707</v>
      </c>
      <c r="C22" s="82"/>
      <c r="D22" s="112" t="s">
        <v>18</v>
      </c>
      <c r="E22" s="150">
        <v>20</v>
      </c>
      <c r="F22"/>
      <c r="G22"/>
      <c r="H22"/>
      <c r="I22"/>
      <c r="J22"/>
      <c r="K22" s="235"/>
      <c r="L22" s="324"/>
      <c r="M22" s="325" t="s">
        <v>708</v>
      </c>
    </row>
    <row r="23" spans="1:13" ht="72.75" customHeight="1">
      <c r="A23" s="82" t="s">
        <v>653</v>
      </c>
      <c r="B23" s="349" t="s">
        <v>709</v>
      </c>
      <c r="C23" s="82"/>
      <c r="D23" s="112" t="s">
        <v>18</v>
      </c>
      <c r="E23" s="150">
        <v>20</v>
      </c>
      <c r="F23"/>
      <c r="G23"/>
      <c r="H23"/>
      <c r="I23"/>
      <c r="J23"/>
      <c r="K23" s="235"/>
      <c r="L23" s="324"/>
      <c r="M23" s="325" t="s">
        <v>710</v>
      </c>
    </row>
    <row r="24" spans="1:13" ht="74.25" customHeight="1">
      <c r="A24" s="82" t="s">
        <v>655</v>
      </c>
      <c r="B24" s="349" t="s">
        <v>711</v>
      </c>
      <c r="C24" s="82" t="s">
        <v>712</v>
      </c>
      <c r="D24" s="112" t="s">
        <v>18</v>
      </c>
      <c r="E24" s="150">
        <v>20</v>
      </c>
      <c r="F24"/>
      <c r="G24"/>
      <c r="H24"/>
      <c r="I24"/>
      <c r="J24"/>
      <c r="K24" s="235"/>
      <c r="L24" s="324"/>
      <c r="M24" s="325" t="s">
        <v>713</v>
      </c>
    </row>
    <row r="25" spans="1:13" ht="16.5" customHeight="1">
      <c r="A25" s="350"/>
      <c r="B25" s="351" t="s">
        <v>80</v>
      </c>
      <c r="C25" s="350"/>
      <c r="D25" s="350"/>
      <c r="E25" s="352"/>
      <c r="F25" s="308"/>
      <c r="G25" s="250">
        <f>SUM(G22:G24)</f>
        <v>0</v>
      </c>
      <c r="H25" s="353"/>
      <c r="I25" s="250">
        <f>SUM(I22:I24)</f>
        <v>0</v>
      </c>
      <c r="J25" s="250">
        <f>SUM(J22:J24)</f>
        <v>0</v>
      </c>
      <c r="K25" s="354"/>
      <c r="L25" s="355"/>
      <c r="M25" s="285"/>
    </row>
    <row r="26" spans="1:12" ht="16.5" customHeight="1">
      <c r="A26" s="335"/>
      <c r="B26" s="298"/>
      <c r="C26" s="335"/>
      <c r="D26" s="335"/>
      <c r="E26" s="339"/>
      <c r="F26" s="335"/>
      <c r="G26" s="335"/>
      <c r="H26" s="340"/>
      <c r="I26" s="335"/>
      <c r="J26" s="335"/>
      <c r="K26" s="341"/>
      <c r="L26" s="298"/>
    </row>
    <row r="27" spans="1:13" ht="27" customHeight="1">
      <c r="A27" s="270"/>
      <c r="B27" s="64" t="s">
        <v>714</v>
      </c>
      <c r="C27" s="64"/>
      <c r="D27" s="64"/>
      <c r="E27" s="271"/>
      <c r="F27" s="64"/>
      <c r="G27" s="64"/>
      <c r="H27" s="272"/>
      <c r="I27" s="64"/>
      <c r="J27" s="64"/>
      <c r="K27" s="273"/>
      <c r="L27" s="274"/>
      <c r="M27" s="275"/>
    </row>
    <row r="28" spans="1:13" ht="77.25" customHeight="1">
      <c r="A28" s="73" t="s">
        <v>1</v>
      </c>
      <c r="B28" s="73" t="s">
        <v>2</v>
      </c>
      <c r="C28" s="73" t="s">
        <v>4</v>
      </c>
      <c r="D28" s="73" t="s">
        <v>5</v>
      </c>
      <c r="E28" s="277" t="s">
        <v>6</v>
      </c>
      <c r="F28" s="73" t="s">
        <v>7</v>
      </c>
      <c r="G28" s="73" t="s">
        <v>8</v>
      </c>
      <c r="H28" s="72" t="s">
        <v>9</v>
      </c>
      <c r="I28" s="73" t="s">
        <v>10</v>
      </c>
      <c r="J28" s="73" t="s">
        <v>11</v>
      </c>
      <c r="K28" s="68" t="s">
        <v>12</v>
      </c>
      <c r="L28" s="73" t="s">
        <v>13</v>
      </c>
      <c r="M28" s="278" t="s">
        <v>14</v>
      </c>
    </row>
    <row r="29" spans="1:13" s="101" customFormat="1" ht="168.75" customHeight="1">
      <c r="A29" s="210" t="s">
        <v>520</v>
      </c>
      <c r="B29" s="215" t="s">
        <v>715</v>
      </c>
      <c r="C29" s="201"/>
      <c r="D29" s="201" t="s">
        <v>18</v>
      </c>
      <c r="E29" s="211">
        <v>50</v>
      </c>
      <c r="F29"/>
      <c r="G29"/>
      <c r="H29"/>
      <c r="I29"/>
      <c r="J29"/>
      <c r="K29" s="94"/>
      <c r="L29" s="160"/>
      <c r="M29" s="205" t="s">
        <v>716</v>
      </c>
    </row>
    <row r="30" spans="1:12" s="359" customFormat="1" ht="23.25" customHeight="1">
      <c r="A30" s="320"/>
      <c r="B30" s="356" t="s">
        <v>80</v>
      </c>
      <c r="C30" s="357"/>
      <c r="D30" s="357"/>
      <c r="E30" s="277"/>
      <c r="F30" s="358"/>
      <c r="G30" s="73">
        <f>SUM(G29:G29)</f>
        <v>0</v>
      </c>
      <c r="H30" s="72"/>
      <c r="I30" s="73">
        <f>SUM(I29:I29)</f>
        <v>0</v>
      </c>
      <c r="J30" s="73">
        <f>SUM(J29:J29)</f>
        <v>0</v>
      </c>
      <c r="K30" s="329"/>
      <c r="L30" s="197"/>
    </row>
    <row r="33" s="121" customFormat="1" ht="16.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21"/>
  </sheetPr>
  <dimension ref="A1:M22"/>
  <sheetViews>
    <sheetView workbookViewId="0" topLeftCell="A18">
      <selection activeCell="F21" sqref="F21"/>
    </sheetView>
  </sheetViews>
  <sheetFormatPr defaultColWidth="9.00390625" defaultRowHeight="16.5" customHeight="1"/>
  <cols>
    <col min="1" max="1" width="10.625" style="121" customWidth="1"/>
    <col min="2" max="2" width="40.25390625" style="121" customWidth="1"/>
    <col min="3" max="11" width="10.625" style="121" customWidth="1"/>
    <col min="12" max="12" width="15.875" style="121" customWidth="1"/>
    <col min="13" max="16384" width="10.625" style="121" customWidth="1"/>
  </cols>
  <sheetData>
    <row r="1" spans="1:13" ht="48.75" customHeight="1">
      <c r="A1" s="259"/>
      <c r="B1" s="259" t="s">
        <v>717</v>
      </c>
      <c r="C1" s="259"/>
      <c r="D1" s="259"/>
      <c r="E1" s="259"/>
      <c r="F1" s="259"/>
      <c r="G1" s="259"/>
      <c r="H1" s="259"/>
      <c r="I1" s="260"/>
      <c r="J1" s="259"/>
      <c r="K1" s="261"/>
      <c r="L1" s="261"/>
      <c r="M1" s="205"/>
    </row>
    <row r="2" spans="1:13" ht="97.5" customHeight="1">
      <c r="A2" s="68" t="s">
        <v>1</v>
      </c>
      <c r="B2" s="68" t="s">
        <v>2</v>
      </c>
      <c r="C2" s="68" t="s">
        <v>88</v>
      </c>
      <c r="D2" s="68" t="s">
        <v>5</v>
      </c>
      <c r="E2" s="70" t="s">
        <v>6</v>
      </c>
      <c r="F2" s="71" t="s">
        <v>7</v>
      </c>
      <c r="G2" s="71" t="s">
        <v>8</v>
      </c>
      <c r="H2" s="72" t="s">
        <v>9</v>
      </c>
      <c r="I2" s="73" t="s">
        <v>10</v>
      </c>
      <c r="J2" s="71" t="s">
        <v>11</v>
      </c>
      <c r="K2" s="68" t="s">
        <v>12</v>
      </c>
      <c r="L2" s="229" t="s">
        <v>13</v>
      </c>
      <c r="M2" s="205"/>
    </row>
    <row r="3" spans="1:13" ht="191.25" customHeight="1">
      <c r="A3" s="78" t="s">
        <v>520</v>
      </c>
      <c r="B3" s="91" t="s">
        <v>718</v>
      </c>
      <c r="C3" s="95" t="s">
        <v>719</v>
      </c>
      <c r="D3" s="78" t="s">
        <v>18</v>
      </c>
      <c r="E3" s="95">
        <v>40</v>
      </c>
      <c r="F3"/>
      <c r="G3"/>
      <c r="H3"/>
      <c r="I3"/>
      <c r="J3"/>
      <c r="K3" s="79"/>
      <c r="L3" s="69"/>
      <c r="M3" s="205"/>
    </row>
    <row r="4" spans="1:13" ht="227.25" customHeight="1">
      <c r="A4" s="78" t="s">
        <v>653</v>
      </c>
      <c r="B4" s="79" t="s">
        <v>720</v>
      </c>
      <c r="C4" s="95" t="s">
        <v>243</v>
      </c>
      <c r="D4" s="78" t="s">
        <v>18</v>
      </c>
      <c r="E4" s="95">
        <v>100</v>
      </c>
      <c r="F4"/>
      <c r="G4"/>
      <c r="H4"/>
      <c r="I4"/>
      <c r="J4"/>
      <c r="K4" s="79"/>
      <c r="L4" s="88"/>
      <c r="M4" s="205"/>
    </row>
    <row r="5" spans="1:13" ht="197.25" customHeight="1">
      <c r="A5" s="78" t="s">
        <v>655</v>
      </c>
      <c r="B5" s="79" t="s">
        <v>721</v>
      </c>
      <c r="C5" s="95" t="s">
        <v>29</v>
      </c>
      <c r="D5" s="78" t="s">
        <v>18</v>
      </c>
      <c r="E5" s="95">
        <v>100</v>
      </c>
      <c r="F5"/>
      <c r="G5"/>
      <c r="H5"/>
      <c r="I5"/>
      <c r="J5"/>
      <c r="K5" s="79"/>
      <c r="L5" s="88"/>
      <c r="M5" s="205"/>
    </row>
    <row r="6" spans="1:13" ht="243.75" customHeight="1">
      <c r="A6" s="78">
        <v>4</v>
      </c>
      <c r="B6" s="235" t="s">
        <v>722</v>
      </c>
      <c r="C6" s="95" t="s">
        <v>243</v>
      </c>
      <c r="D6" s="78" t="s">
        <v>18</v>
      </c>
      <c r="E6" s="95">
        <v>250</v>
      </c>
      <c r="F6"/>
      <c r="G6"/>
      <c r="H6"/>
      <c r="I6"/>
      <c r="J6"/>
      <c r="K6" s="69"/>
      <c r="L6" s="88"/>
      <c r="M6" s="205"/>
    </row>
    <row r="7" spans="1:13" ht="181.5" customHeight="1">
      <c r="A7" s="78">
        <v>5</v>
      </c>
      <c r="B7" s="79" t="s">
        <v>723</v>
      </c>
      <c r="C7" s="95" t="s">
        <v>29</v>
      </c>
      <c r="D7" s="78" t="s">
        <v>18</v>
      </c>
      <c r="E7" s="95">
        <v>250</v>
      </c>
      <c r="F7"/>
      <c r="G7"/>
      <c r="H7"/>
      <c r="I7"/>
      <c r="J7"/>
      <c r="K7" s="69"/>
      <c r="L7" s="69"/>
      <c r="M7" s="205"/>
    </row>
    <row r="8" spans="1:12" ht="189" customHeight="1">
      <c r="A8" s="78">
        <v>6</v>
      </c>
      <c r="B8" s="79" t="s">
        <v>724</v>
      </c>
      <c r="C8" s="95" t="s">
        <v>74</v>
      </c>
      <c r="D8" s="78" t="s">
        <v>18</v>
      </c>
      <c r="E8" s="95">
        <v>1000</v>
      </c>
      <c r="F8"/>
      <c r="G8"/>
      <c r="H8"/>
      <c r="I8"/>
      <c r="J8"/>
      <c r="K8" s="69"/>
      <c r="L8" s="69"/>
    </row>
    <row r="9" spans="1:12" ht="189" customHeight="1">
      <c r="A9" s="78">
        <v>7</v>
      </c>
      <c r="B9" s="79" t="s">
        <v>725</v>
      </c>
      <c r="C9" s="95" t="s">
        <v>664</v>
      </c>
      <c r="D9" s="78" t="s">
        <v>18</v>
      </c>
      <c r="E9" s="95">
        <v>1000</v>
      </c>
      <c r="F9"/>
      <c r="G9"/>
      <c r="H9"/>
      <c r="I9"/>
      <c r="J9"/>
      <c r="K9" s="69"/>
      <c r="L9" s="69"/>
    </row>
    <row r="10" spans="1:12" ht="175.5" customHeight="1">
      <c r="A10" s="78">
        <v>8</v>
      </c>
      <c r="B10" s="79" t="s">
        <v>725</v>
      </c>
      <c r="C10" s="95" t="s">
        <v>726</v>
      </c>
      <c r="D10" s="78" t="s">
        <v>18</v>
      </c>
      <c r="E10" s="95">
        <v>500</v>
      </c>
      <c r="F10"/>
      <c r="G10"/>
      <c r="H10"/>
      <c r="I10"/>
      <c r="J10"/>
      <c r="K10" s="69"/>
      <c r="L10" s="69"/>
    </row>
    <row r="11" spans="1:12" ht="16.5" customHeight="1">
      <c r="A11" s="78"/>
      <c r="B11" s="69" t="s">
        <v>80</v>
      </c>
      <c r="C11" s="95"/>
      <c r="D11" s="78"/>
      <c r="E11" s="95"/>
      <c r="F11" s="81"/>
      <c r="G11" s="73">
        <f>SUM(G3:G10)</f>
        <v>0</v>
      </c>
      <c r="H11" s="72"/>
      <c r="I11" s="71">
        <f>SUM(I3:I10)</f>
        <v>0</v>
      </c>
      <c r="J11" s="73">
        <f>SUM(J3:J10)</f>
        <v>0</v>
      </c>
      <c r="K11" s="69"/>
      <c r="L11" s="69"/>
    </row>
    <row r="12" spans="1:12" ht="16.5" customHeight="1">
      <c r="A12" s="102"/>
      <c r="B12" s="205"/>
      <c r="C12" s="102"/>
      <c r="D12" s="102"/>
      <c r="E12" s="102"/>
      <c r="F12" s="102"/>
      <c r="G12" s="102"/>
      <c r="H12" s="102"/>
      <c r="I12" s="102"/>
      <c r="J12" s="102"/>
      <c r="K12" s="205"/>
      <c r="L12" s="205"/>
    </row>
    <row r="13" spans="1:12" ht="30" customHeight="1">
      <c r="A13" s="259"/>
      <c r="B13" s="259" t="s">
        <v>727</v>
      </c>
      <c r="C13" s="259"/>
      <c r="D13" s="259"/>
      <c r="E13" s="259"/>
      <c r="F13" s="259"/>
      <c r="G13" s="259"/>
      <c r="H13" s="259"/>
      <c r="I13" s="260"/>
      <c r="J13" s="259"/>
      <c r="K13" s="261"/>
      <c r="L13" s="261"/>
    </row>
    <row r="14" spans="1:12" ht="113.25" customHeight="1">
      <c r="A14" s="68" t="s">
        <v>1</v>
      </c>
      <c r="B14" s="68" t="s">
        <v>2</v>
      </c>
      <c r="C14" s="68" t="s">
        <v>88</v>
      </c>
      <c r="D14" s="68" t="s">
        <v>5</v>
      </c>
      <c r="E14" s="70" t="s">
        <v>6</v>
      </c>
      <c r="F14" s="71" t="s">
        <v>7</v>
      </c>
      <c r="G14" s="71" t="s">
        <v>8</v>
      </c>
      <c r="H14" s="72" t="s">
        <v>9</v>
      </c>
      <c r="I14" s="73" t="s">
        <v>10</v>
      </c>
      <c r="J14" s="71" t="s">
        <v>11</v>
      </c>
      <c r="K14" s="68" t="s">
        <v>12</v>
      </c>
      <c r="L14" s="229" t="s">
        <v>13</v>
      </c>
    </row>
    <row r="15" spans="1:12" ht="210.75" customHeight="1">
      <c r="A15" s="78" t="s">
        <v>520</v>
      </c>
      <c r="B15" s="210" t="s">
        <v>728</v>
      </c>
      <c r="C15" s="78" t="s">
        <v>719</v>
      </c>
      <c r="D15" s="78" t="s">
        <v>18</v>
      </c>
      <c r="E15" s="95">
        <v>500</v>
      </c>
      <c r="F15"/>
      <c r="G15"/>
      <c r="H15"/>
      <c r="I15"/>
      <c r="J15"/>
      <c r="K15" s="210"/>
      <c r="L15" s="229"/>
    </row>
    <row r="16" spans="1:12" ht="231.75" customHeight="1">
      <c r="A16" s="95" t="s">
        <v>653</v>
      </c>
      <c r="B16" s="210" t="s">
        <v>729</v>
      </c>
      <c r="C16" s="95" t="s">
        <v>243</v>
      </c>
      <c r="D16" s="95" t="s">
        <v>18</v>
      </c>
      <c r="E16" s="95">
        <v>1500</v>
      </c>
      <c r="F16"/>
      <c r="G16"/>
      <c r="H16"/>
      <c r="I16"/>
      <c r="J16"/>
      <c r="K16" s="93"/>
      <c r="L16" s="94"/>
    </row>
    <row r="17" spans="1:12" ht="16.5" customHeight="1">
      <c r="A17" s="78"/>
      <c r="B17" s="69" t="s">
        <v>80</v>
      </c>
      <c r="C17" s="95"/>
      <c r="D17" s="78"/>
      <c r="E17" s="95"/>
      <c r="F17" s="81"/>
      <c r="G17" s="71">
        <f>SUM(G16:G16)</f>
        <v>0</v>
      </c>
      <c r="H17" s="72"/>
      <c r="I17" s="71">
        <f>SUM(I16:I16)</f>
        <v>0</v>
      </c>
      <c r="J17" s="73">
        <f>SUM(J16:J16)</f>
        <v>0</v>
      </c>
      <c r="K17" s="69"/>
      <c r="L17" s="69"/>
    </row>
    <row r="18" spans="1:12" ht="16.5" customHeight="1">
      <c r="A18" s="102"/>
      <c r="B18" s="205"/>
      <c r="C18" s="102"/>
      <c r="D18" s="102"/>
      <c r="E18" s="102"/>
      <c r="F18" s="102"/>
      <c r="G18" s="102"/>
      <c r="H18" s="102"/>
      <c r="I18" s="102"/>
      <c r="J18" s="102"/>
      <c r="K18" s="205"/>
      <c r="L18" s="205"/>
    </row>
    <row r="19" spans="1:12" ht="16.5" customHeight="1">
      <c r="A19" s="259"/>
      <c r="B19" s="259" t="s">
        <v>730</v>
      </c>
      <c r="C19" s="259"/>
      <c r="D19" s="259"/>
      <c r="E19" s="259"/>
      <c r="F19" s="259"/>
      <c r="G19" s="259"/>
      <c r="H19" s="259"/>
      <c r="I19" s="260"/>
      <c r="J19" s="259"/>
      <c r="K19" s="261"/>
      <c r="L19" s="261"/>
    </row>
    <row r="20" spans="1:12" ht="115.5" customHeight="1">
      <c r="A20" s="68" t="s">
        <v>1</v>
      </c>
      <c r="B20" s="68" t="s">
        <v>2</v>
      </c>
      <c r="C20" s="68" t="s">
        <v>88</v>
      </c>
      <c r="D20" s="68" t="s">
        <v>5</v>
      </c>
      <c r="E20" s="70" t="s">
        <v>6</v>
      </c>
      <c r="F20" s="71" t="s">
        <v>7</v>
      </c>
      <c r="G20" s="71" t="s">
        <v>8</v>
      </c>
      <c r="H20" s="72" t="s">
        <v>9</v>
      </c>
      <c r="I20" s="73" t="s">
        <v>10</v>
      </c>
      <c r="J20" s="71" t="s">
        <v>11</v>
      </c>
      <c r="K20" s="68" t="s">
        <v>12</v>
      </c>
      <c r="L20" s="229" t="s">
        <v>13</v>
      </c>
    </row>
    <row r="21" spans="1:12" ht="92.25" customHeight="1">
      <c r="A21" s="95" t="s">
        <v>520</v>
      </c>
      <c r="B21" s="91" t="s">
        <v>731</v>
      </c>
      <c r="C21" s="95" t="s">
        <v>732</v>
      </c>
      <c r="D21" s="95" t="s">
        <v>23</v>
      </c>
      <c r="E21" s="95">
        <v>5</v>
      </c>
      <c r="F21"/>
      <c r="G21"/>
      <c r="H21"/>
      <c r="I21"/>
      <c r="J21"/>
      <c r="K21" s="111"/>
      <c r="L21" s="111"/>
    </row>
    <row r="22" spans="1:12" ht="16.5" customHeight="1">
      <c r="A22" s="78"/>
      <c r="B22" s="69" t="s">
        <v>80</v>
      </c>
      <c r="C22" s="95"/>
      <c r="D22" s="78"/>
      <c r="E22" s="95"/>
      <c r="F22" s="81"/>
      <c r="G22" s="73">
        <f>SUM(G19:G21)</f>
        <v>0</v>
      </c>
      <c r="H22" s="72"/>
      <c r="I22" s="71">
        <f>SUM(I18:I21)</f>
        <v>0</v>
      </c>
      <c r="J22" s="73">
        <f>SUM(J18:J21)</f>
        <v>0</v>
      </c>
      <c r="K22" s="69"/>
      <c r="L22" s="69"/>
    </row>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21"/>
  </sheetPr>
  <dimension ref="A1:IV42"/>
  <sheetViews>
    <sheetView workbookViewId="0" topLeftCell="A1">
      <selection activeCell="F8" sqref="F8"/>
    </sheetView>
  </sheetViews>
  <sheetFormatPr defaultColWidth="9.00390625" defaultRowHeight="12.75" customHeight="1"/>
  <cols>
    <col min="1" max="1" width="10.625" style="54" customWidth="1"/>
    <col min="2" max="2" width="36.875" style="55" customWidth="1"/>
    <col min="3" max="10" width="10.625" style="55" customWidth="1"/>
    <col min="11" max="11" width="24.75390625" style="55" customWidth="1"/>
    <col min="12" max="12" width="16.25390625" style="55" customWidth="1"/>
    <col min="13" max="13" width="43.375" style="55" hidden="1" customWidth="1"/>
    <col min="14" max="16384" width="10.625" style="59" customWidth="1"/>
  </cols>
  <sheetData>
    <row r="1" spans="1:256" s="86" customFormat="1" ht="35.25" customHeight="1">
      <c r="A1" s="60"/>
      <c r="B1" s="61" t="s">
        <v>733</v>
      </c>
      <c r="C1" s="360"/>
      <c r="D1" s="360"/>
      <c r="E1" s="360"/>
      <c r="F1" s="360"/>
      <c r="G1" s="360"/>
      <c r="H1" s="360"/>
      <c r="I1" s="360"/>
      <c r="J1" s="360"/>
      <c r="K1" s="360"/>
      <c r="L1" s="360"/>
      <c r="M1" s="361"/>
      <c r="IA1" s="87"/>
      <c r="IB1" s="87"/>
      <c r="IC1" s="87"/>
      <c r="ID1" s="87"/>
      <c r="IE1" s="87"/>
      <c r="IF1" s="87"/>
      <c r="IG1" s="87"/>
      <c r="IH1" s="87"/>
      <c r="II1" s="87"/>
      <c r="IJ1" s="87"/>
      <c r="IK1" s="87"/>
      <c r="IL1" s="87"/>
      <c r="IM1" s="87"/>
      <c r="IN1" s="87"/>
      <c r="IO1" s="87"/>
      <c r="IP1" s="87"/>
      <c r="IQ1" s="87"/>
      <c r="IR1" s="87"/>
      <c r="IS1" s="87"/>
      <c r="IT1" s="87"/>
      <c r="IU1" s="87"/>
      <c r="IV1" s="87"/>
    </row>
    <row r="2" spans="1:256" s="76" customFormat="1" ht="52.5" customHeight="1">
      <c r="A2" s="68" t="s">
        <v>1</v>
      </c>
      <c r="B2" s="68" t="s">
        <v>2</v>
      </c>
      <c r="C2" s="68" t="s">
        <v>88</v>
      </c>
      <c r="D2" s="68" t="s">
        <v>5</v>
      </c>
      <c r="E2" s="117" t="s">
        <v>6</v>
      </c>
      <c r="F2" s="71" t="s">
        <v>7</v>
      </c>
      <c r="G2" s="71" t="s">
        <v>8</v>
      </c>
      <c r="H2" s="72" t="s">
        <v>9</v>
      </c>
      <c r="I2" s="73" t="s">
        <v>10</v>
      </c>
      <c r="J2" s="71" t="s">
        <v>11</v>
      </c>
      <c r="K2" s="68" t="s">
        <v>12</v>
      </c>
      <c r="L2" s="229" t="s">
        <v>13</v>
      </c>
      <c r="M2" s="75" t="s">
        <v>14</v>
      </c>
      <c r="IL2" s="77"/>
      <c r="IM2" s="77"/>
      <c r="IN2" s="77"/>
      <c r="IO2" s="77"/>
      <c r="IP2" s="77"/>
      <c r="IQ2" s="77"/>
      <c r="IR2" s="77"/>
      <c r="IS2" s="77"/>
      <c r="IT2" s="77"/>
      <c r="IU2" s="77"/>
      <c r="IV2" s="77"/>
    </row>
    <row r="3" spans="1:13" ht="96.75" customHeight="1">
      <c r="A3" s="78" t="s">
        <v>520</v>
      </c>
      <c r="B3" s="79" t="s">
        <v>734</v>
      </c>
      <c r="C3" s="78" t="s">
        <v>564</v>
      </c>
      <c r="D3" s="78" t="s">
        <v>18</v>
      </c>
      <c r="E3" s="80">
        <v>40</v>
      </c>
      <c r="F3"/>
      <c r="G3"/>
      <c r="H3"/>
      <c r="I3"/>
      <c r="J3"/>
      <c r="K3" s="362"/>
      <c r="L3" s="119"/>
      <c r="M3" s="85" t="s">
        <v>735</v>
      </c>
    </row>
    <row r="4" spans="1:12" ht="16.5" customHeight="1">
      <c r="A4" s="158"/>
      <c r="B4" s="193" t="s">
        <v>80</v>
      </c>
      <c r="C4" s="159"/>
      <c r="D4" s="159"/>
      <c r="E4" s="159"/>
      <c r="F4" s="159"/>
      <c r="G4" s="73">
        <f>SUM(G3:G3)</f>
        <v>0</v>
      </c>
      <c r="H4" s="73"/>
      <c r="I4" s="73">
        <f>SUM(I3:I3)</f>
        <v>0</v>
      </c>
      <c r="J4" s="73">
        <f>SUM(J3:J3)</f>
        <v>0</v>
      </c>
      <c r="K4" s="159"/>
      <c r="L4" s="159"/>
    </row>
    <row r="6" spans="1:13" ht="36.75" customHeight="1">
      <c r="A6" s="363"/>
      <c r="B6" s="61" t="s">
        <v>736</v>
      </c>
      <c r="C6" s="363"/>
      <c r="D6" s="363"/>
      <c r="E6" s="363"/>
      <c r="F6" s="363"/>
      <c r="G6" s="363"/>
      <c r="H6" s="363"/>
      <c r="I6" s="363"/>
      <c r="J6" s="363"/>
      <c r="K6" s="363"/>
      <c r="L6" s="363"/>
      <c r="M6" s="364"/>
    </row>
    <row r="7" spans="1:13" ht="60.75" customHeight="1">
      <c r="A7" s="68" t="s">
        <v>1</v>
      </c>
      <c r="B7" s="68" t="s">
        <v>2</v>
      </c>
      <c r="C7" s="68" t="s">
        <v>88</v>
      </c>
      <c r="D7" s="68" t="s">
        <v>5</v>
      </c>
      <c r="E7" s="117" t="s">
        <v>6</v>
      </c>
      <c r="F7" s="71" t="s">
        <v>7</v>
      </c>
      <c r="G7" s="71" t="s">
        <v>8</v>
      </c>
      <c r="H7" s="72" t="s">
        <v>9</v>
      </c>
      <c r="I7" s="73" t="s">
        <v>10</v>
      </c>
      <c r="J7" s="71" t="s">
        <v>11</v>
      </c>
      <c r="K7" s="68" t="s">
        <v>12</v>
      </c>
      <c r="L7" s="229" t="s">
        <v>13</v>
      </c>
      <c r="M7" s="75" t="s">
        <v>14</v>
      </c>
    </row>
    <row r="8" spans="1:13" ht="80.25" customHeight="1">
      <c r="A8" s="78" t="s">
        <v>520</v>
      </c>
      <c r="B8" s="79" t="s">
        <v>737</v>
      </c>
      <c r="C8" s="78" t="s">
        <v>567</v>
      </c>
      <c r="D8" s="78" t="s">
        <v>738</v>
      </c>
      <c r="E8" s="80">
        <v>30000</v>
      </c>
      <c r="F8"/>
      <c r="G8"/>
      <c r="H8"/>
      <c r="I8"/>
      <c r="J8"/>
      <c r="K8" s="79"/>
      <c r="L8" s="78"/>
      <c r="M8" s="85" t="s">
        <v>739</v>
      </c>
    </row>
    <row r="9" spans="1:13" ht="20.25" customHeight="1">
      <c r="A9" s="365"/>
      <c r="B9" s="366" t="s">
        <v>80</v>
      </c>
      <c r="C9" s="365"/>
      <c r="D9" s="365"/>
      <c r="E9" s="365"/>
      <c r="F9" s="365"/>
      <c r="G9" s="178">
        <f>SUM(G8:G8)</f>
        <v>0</v>
      </c>
      <c r="H9" s="178"/>
      <c r="I9" s="178">
        <f>SUM(I8:I8)</f>
        <v>0</v>
      </c>
      <c r="J9" s="178">
        <f>SUM(J8:J8)</f>
        <v>0</v>
      </c>
      <c r="K9" s="365"/>
      <c r="L9" s="365"/>
      <c r="M9" s="367"/>
    </row>
    <row r="37" ht="12.75" customHeight="1">
      <c r="F37" s="55">
        <v>5</v>
      </c>
    </row>
    <row r="42" ht="12.75" customHeight="1">
      <c r="F42" s="55">
        <v>5</v>
      </c>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sheetPr>
    <tabColor indexed="21"/>
  </sheetPr>
  <dimension ref="A1:M10"/>
  <sheetViews>
    <sheetView workbookViewId="0" topLeftCell="A4">
      <selection activeCell="F9" sqref="F9"/>
    </sheetView>
  </sheetViews>
  <sheetFormatPr defaultColWidth="9.00390625" defaultRowHeight="16.5" customHeight="1"/>
  <cols>
    <col min="1" max="1" width="5.125" style="121" customWidth="1"/>
    <col min="2" max="2" width="42.125" style="121" customWidth="1"/>
    <col min="3" max="10" width="10.625" style="121" customWidth="1"/>
    <col min="11" max="11" width="15.25390625" style="121" customWidth="1"/>
    <col min="12" max="12" width="16.25390625" style="121" customWidth="1"/>
    <col min="13" max="13" width="34.00390625" style="121" hidden="1" customWidth="1"/>
    <col min="14" max="16384" width="10.625" style="121" customWidth="1"/>
  </cols>
  <sheetData>
    <row r="1" spans="1:13" s="59" customFormat="1" ht="27.75" customHeight="1">
      <c r="A1" s="166"/>
      <c r="B1" s="165" t="s">
        <v>740</v>
      </c>
      <c r="C1" s="166"/>
      <c r="D1" s="166"/>
      <c r="E1" s="166"/>
      <c r="F1" s="166"/>
      <c r="G1" s="166"/>
      <c r="H1" s="166"/>
      <c r="I1" s="166"/>
      <c r="J1" s="166"/>
      <c r="K1" s="166"/>
      <c r="L1" s="166"/>
      <c r="M1" s="368"/>
    </row>
    <row r="2" spans="1:13" s="59" customFormat="1" ht="105" customHeight="1">
      <c r="A2" s="68" t="s">
        <v>1</v>
      </c>
      <c r="B2" s="68" t="s">
        <v>2</v>
      </c>
      <c r="C2" s="68" t="s">
        <v>88</v>
      </c>
      <c r="D2" s="68" t="s">
        <v>5</v>
      </c>
      <c r="E2" s="117" t="s">
        <v>6</v>
      </c>
      <c r="F2" s="71" t="s">
        <v>7</v>
      </c>
      <c r="G2" s="71" t="s">
        <v>8</v>
      </c>
      <c r="H2" s="72" t="s">
        <v>9</v>
      </c>
      <c r="I2" s="73" t="s">
        <v>10</v>
      </c>
      <c r="J2" s="71" t="s">
        <v>11</v>
      </c>
      <c r="K2" s="68" t="s">
        <v>12</v>
      </c>
      <c r="L2" s="68" t="s">
        <v>13</v>
      </c>
      <c r="M2" s="75" t="s">
        <v>14</v>
      </c>
    </row>
    <row r="3" spans="1:13" s="59" customFormat="1" ht="271.5" customHeight="1">
      <c r="A3" s="78" t="s">
        <v>520</v>
      </c>
      <c r="B3" s="210" t="s">
        <v>741</v>
      </c>
      <c r="C3" s="78"/>
      <c r="D3" s="78" t="s">
        <v>18</v>
      </c>
      <c r="E3" s="80">
        <v>15</v>
      </c>
      <c r="F3"/>
      <c r="G3"/>
      <c r="H3"/>
      <c r="I3"/>
      <c r="J3"/>
      <c r="K3" s="79"/>
      <c r="L3" s="78"/>
      <c r="M3" s="85" t="s">
        <v>742</v>
      </c>
    </row>
    <row r="4" spans="1:12" s="370" customFormat="1" ht="16.5" customHeight="1">
      <c r="A4" s="369"/>
      <c r="B4" s="369" t="s">
        <v>743</v>
      </c>
      <c r="C4" s="369"/>
      <c r="D4" s="369"/>
      <c r="E4" s="369"/>
      <c r="F4" s="369"/>
      <c r="G4" s="229">
        <f>G3</f>
        <v>0</v>
      </c>
      <c r="H4" s="70"/>
      <c r="I4" s="229">
        <f>I3</f>
        <v>0</v>
      </c>
      <c r="J4" s="229">
        <f>J3</f>
        <v>0</v>
      </c>
      <c r="K4" s="369"/>
      <c r="L4" s="369"/>
    </row>
    <row r="5" spans="1:13" s="59" customFormat="1" ht="16.5" customHeight="1">
      <c r="A5" s="162"/>
      <c r="B5" s="162"/>
      <c r="C5" s="162"/>
      <c r="D5" s="162"/>
      <c r="E5" s="162"/>
      <c r="F5" s="162"/>
      <c r="G5" s="162"/>
      <c r="H5" s="162"/>
      <c r="I5" s="162"/>
      <c r="J5" s="162"/>
      <c r="K5" s="162"/>
      <c r="L5" s="162"/>
      <c r="M5" s="162"/>
    </row>
    <row r="6" spans="1:13" s="59" customFormat="1" ht="16.5" customHeight="1">
      <c r="A6" s="162"/>
      <c r="B6" s="162"/>
      <c r="C6" s="162"/>
      <c r="D6" s="162"/>
      <c r="E6" s="162"/>
      <c r="F6" s="162"/>
      <c r="G6" s="162"/>
      <c r="H6" s="162"/>
      <c r="I6" s="162"/>
      <c r="J6" s="162"/>
      <c r="K6" s="162"/>
      <c r="L6" s="162"/>
      <c r="M6" s="162"/>
    </row>
    <row r="7" spans="1:13" s="59" customFormat="1" ht="27.75" customHeight="1">
      <c r="A7" s="166"/>
      <c r="B7" s="165" t="s">
        <v>744</v>
      </c>
      <c r="C7" s="166"/>
      <c r="D7" s="166"/>
      <c r="E7" s="166"/>
      <c r="F7" s="166"/>
      <c r="G7" s="166"/>
      <c r="H7" s="166"/>
      <c r="I7" s="166"/>
      <c r="J7" s="166"/>
      <c r="K7" s="166"/>
      <c r="L7" s="166"/>
      <c r="M7" s="368"/>
    </row>
    <row r="8" spans="1:13" s="59" customFormat="1" ht="81" customHeight="1">
      <c r="A8" s="68" t="s">
        <v>1</v>
      </c>
      <c r="B8" s="68" t="s">
        <v>2</v>
      </c>
      <c r="C8" s="68" t="s">
        <v>88</v>
      </c>
      <c r="D8" s="68" t="s">
        <v>5</v>
      </c>
      <c r="E8" s="117" t="s">
        <v>6</v>
      </c>
      <c r="F8" s="71" t="s">
        <v>7</v>
      </c>
      <c r="G8" s="71" t="s">
        <v>8</v>
      </c>
      <c r="H8" s="72" t="s">
        <v>9</v>
      </c>
      <c r="I8" s="73" t="s">
        <v>10</v>
      </c>
      <c r="J8" s="71" t="s">
        <v>11</v>
      </c>
      <c r="K8" s="68" t="s">
        <v>12</v>
      </c>
      <c r="L8" s="68" t="s">
        <v>13</v>
      </c>
      <c r="M8" s="75" t="s">
        <v>14</v>
      </c>
    </row>
    <row r="9" spans="1:13" ht="237" customHeight="1">
      <c r="A9" s="78" t="s">
        <v>520</v>
      </c>
      <c r="B9" s="210" t="s">
        <v>745</v>
      </c>
      <c r="C9" s="78"/>
      <c r="D9" s="78" t="s">
        <v>18</v>
      </c>
      <c r="E9" s="80">
        <v>5</v>
      </c>
      <c r="F9"/>
      <c r="G9"/>
      <c r="H9"/>
      <c r="I9"/>
      <c r="J9"/>
      <c r="K9" s="79"/>
      <c r="L9" s="78"/>
      <c r="M9" s="85" t="s">
        <v>746</v>
      </c>
    </row>
    <row r="10" spans="1:13" s="332" customFormat="1" ht="16.5" customHeight="1">
      <c r="A10" s="210"/>
      <c r="B10" s="329" t="s">
        <v>743</v>
      </c>
      <c r="C10" s="210"/>
      <c r="D10" s="210"/>
      <c r="E10" s="371"/>
      <c r="F10" s="71"/>
      <c r="G10" s="73">
        <f>G9</f>
        <v>0</v>
      </c>
      <c r="H10" s="72"/>
      <c r="I10" s="73">
        <f>I9</f>
        <v>0</v>
      </c>
      <c r="J10" s="73">
        <f>J9</f>
        <v>0</v>
      </c>
      <c r="K10" s="69"/>
      <c r="L10" s="210"/>
      <c r="M10" s="372"/>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sheetPr>
    <tabColor indexed="21"/>
  </sheetPr>
  <dimension ref="A1:CS11"/>
  <sheetViews>
    <sheetView workbookViewId="0" topLeftCell="A4">
      <selection activeCell="F10" sqref="F10"/>
    </sheetView>
  </sheetViews>
  <sheetFormatPr defaultColWidth="9.00390625" defaultRowHeight="16.5" customHeight="1"/>
  <cols>
    <col min="1" max="1" width="5.75390625" style="121" customWidth="1"/>
    <col min="2" max="2" width="35.00390625" style="121" customWidth="1"/>
    <col min="3" max="10" width="10.625" style="121" customWidth="1"/>
    <col min="11" max="11" width="19.25390625" style="121" customWidth="1"/>
    <col min="12" max="12" width="17.875" style="121" customWidth="1"/>
    <col min="13" max="13" width="44.25390625" style="121" hidden="1" customWidth="1"/>
    <col min="14" max="14" width="14.875" style="121" customWidth="1"/>
    <col min="15" max="16384" width="10.625" style="121" customWidth="1"/>
  </cols>
  <sheetData>
    <row r="1" spans="1:65" ht="28.5" customHeight="1">
      <c r="A1" s="103"/>
      <c r="B1" s="63" t="s">
        <v>747</v>
      </c>
      <c r="C1" s="63"/>
      <c r="D1" s="63"/>
      <c r="E1" s="63"/>
      <c r="F1" s="63"/>
      <c r="G1" s="63"/>
      <c r="H1" s="63"/>
      <c r="I1" s="64"/>
      <c r="J1" s="63"/>
      <c r="K1" s="104"/>
      <c r="L1" s="104"/>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row>
    <row r="2" spans="1:65" ht="52.5" customHeight="1">
      <c r="A2" s="68" t="s">
        <v>1</v>
      </c>
      <c r="B2" s="68" t="s">
        <v>2</v>
      </c>
      <c r="C2" s="68" t="s">
        <v>88</v>
      </c>
      <c r="D2" s="68" t="s">
        <v>5</v>
      </c>
      <c r="E2" s="70" t="s">
        <v>6</v>
      </c>
      <c r="F2" s="71" t="s">
        <v>7</v>
      </c>
      <c r="G2" s="71" t="s">
        <v>8</v>
      </c>
      <c r="H2" s="72" t="s">
        <v>9</v>
      </c>
      <c r="I2" s="73" t="s">
        <v>10</v>
      </c>
      <c r="J2" s="71" t="s">
        <v>11</v>
      </c>
      <c r="K2" s="68" t="s">
        <v>12</v>
      </c>
      <c r="L2" s="68" t="s">
        <v>13</v>
      </c>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1:65" ht="201" customHeight="1">
      <c r="A3" s="95" t="s">
        <v>520</v>
      </c>
      <c r="B3" s="94" t="s">
        <v>748</v>
      </c>
      <c r="C3" s="94" t="s">
        <v>749</v>
      </c>
      <c r="D3" s="95" t="s">
        <v>18</v>
      </c>
      <c r="E3" s="145">
        <v>20</v>
      </c>
      <c r="F3"/>
      <c r="G3"/>
      <c r="H3"/>
      <c r="I3"/>
      <c r="J3"/>
      <c r="K3" s="94"/>
      <c r="L3" s="94"/>
      <c r="M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row>
    <row r="4" spans="1:65" ht="16.5" customHeight="1">
      <c r="A4" s="95"/>
      <c r="B4" s="197" t="s">
        <v>80</v>
      </c>
      <c r="C4" s="197"/>
      <c r="D4" s="95"/>
      <c r="E4" s="195"/>
      <c r="F4" s="195"/>
      <c r="G4" s="229">
        <f>SUM(G1:G3)</f>
        <v>0</v>
      </c>
      <c r="H4" s="195"/>
      <c r="I4" s="229">
        <f>SUM(I1:I3)</f>
        <v>0</v>
      </c>
      <c r="J4" s="229">
        <f>SUM(J1:J3)</f>
        <v>0</v>
      </c>
      <c r="K4" s="94"/>
      <c r="L4" s="94"/>
      <c r="M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row>
    <row r="5" spans="1:97" s="299" customFormat="1" ht="16.5" customHeight="1">
      <c r="A5" s="54"/>
      <c r="B5" s="373"/>
      <c r="C5" s="373"/>
      <c r="D5" s="55"/>
      <c r="E5" s="55"/>
      <c r="F5" s="55"/>
      <c r="G5" s="55"/>
      <c r="H5" s="55"/>
      <c r="I5" s="55"/>
      <c r="J5" s="55"/>
      <c r="K5" s="55"/>
      <c r="L5" s="55"/>
      <c r="M5" s="374"/>
      <c r="N5" s="121"/>
      <c r="O5" s="121"/>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row>
    <row r="6" spans="1:97" s="299" customFormat="1" ht="16.5" customHeight="1">
      <c r="A6" s="54"/>
      <c r="B6" s="373"/>
      <c r="C6" s="373"/>
      <c r="D6" s="55"/>
      <c r="E6" s="55"/>
      <c r="F6" s="55"/>
      <c r="G6" s="55"/>
      <c r="H6" s="55"/>
      <c r="I6" s="55"/>
      <c r="J6" s="55"/>
      <c r="K6" s="55"/>
      <c r="L6" s="55"/>
      <c r="M6" s="374"/>
      <c r="N6" s="121"/>
      <c r="O6" s="121"/>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row>
    <row r="7" spans="1:97" s="299" customFormat="1" ht="16.5" customHeight="1">
      <c r="A7" s="54"/>
      <c r="B7" s="373"/>
      <c r="C7" s="373"/>
      <c r="D7" s="55"/>
      <c r="E7" s="55"/>
      <c r="F7" s="55"/>
      <c r="G7" s="55"/>
      <c r="H7" s="55"/>
      <c r="I7" s="55"/>
      <c r="J7" s="55"/>
      <c r="K7" s="55"/>
      <c r="L7" s="55"/>
      <c r="M7" s="374"/>
      <c r="N7" s="121"/>
      <c r="O7" s="121"/>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row>
    <row r="8" spans="1:97" ht="27.75" customHeight="1">
      <c r="A8" s="60"/>
      <c r="B8" s="61" t="s">
        <v>750</v>
      </c>
      <c r="C8" s="360"/>
      <c r="D8" s="360"/>
      <c r="E8" s="360"/>
      <c r="F8" s="360"/>
      <c r="G8" s="360"/>
      <c r="H8" s="360"/>
      <c r="I8" s="360"/>
      <c r="J8" s="360"/>
      <c r="K8" s="360"/>
      <c r="L8" s="360"/>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row>
    <row r="9" spans="1:97" ht="54.75" customHeight="1">
      <c r="A9" s="68" t="s">
        <v>1</v>
      </c>
      <c r="B9" s="68" t="s">
        <v>2</v>
      </c>
      <c r="C9" s="68" t="s">
        <v>88</v>
      </c>
      <c r="D9" s="68" t="s">
        <v>5</v>
      </c>
      <c r="E9" s="117" t="s">
        <v>6</v>
      </c>
      <c r="F9" s="71" t="s">
        <v>7</v>
      </c>
      <c r="G9" s="71" t="s">
        <v>8</v>
      </c>
      <c r="H9" s="72" t="s">
        <v>9</v>
      </c>
      <c r="I9" s="73" t="s">
        <v>10</v>
      </c>
      <c r="J9" s="71" t="s">
        <v>11</v>
      </c>
      <c r="K9" s="68" t="s">
        <v>12</v>
      </c>
      <c r="L9" s="68" t="s">
        <v>13</v>
      </c>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row>
    <row r="10" spans="1:12" ht="141.75" customHeight="1">
      <c r="A10" s="78" t="s">
        <v>520</v>
      </c>
      <c r="B10" s="79" t="s">
        <v>751</v>
      </c>
      <c r="C10" s="78" t="s">
        <v>752</v>
      </c>
      <c r="D10" s="78" t="s">
        <v>18</v>
      </c>
      <c r="E10" s="80">
        <v>100</v>
      </c>
      <c r="F10"/>
      <c r="G10"/>
      <c r="H10"/>
      <c r="I10"/>
      <c r="J10"/>
      <c r="K10" s="135"/>
      <c r="L10" s="119"/>
    </row>
    <row r="11" spans="1:13" ht="16.5" customHeight="1">
      <c r="A11" s="158"/>
      <c r="B11" s="193" t="s">
        <v>80</v>
      </c>
      <c r="C11" s="193"/>
      <c r="D11" s="159"/>
      <c r="E11" s="159"/>
      <c r="F11" s="159"/>
      <c r="G11" s="73">
        <f>SUM(G10:G10)</f>
        <v>0</v>
      </c>
      <c r="H11" s="73"/>
      <c r="I11" s="73">
        <f>SUM(I10:I10)</f>
        <v>0</v>
      </c>
      <c r="J11" s="73">
        <f>SUM(J10:J10)</f>
        <v>0</v>
      </c>
      <c r="K11" s="243"/>
      <c r="L11" s="159"/>
      <c r="M11" s="55"/>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21"/>
  </sheetPr>
  <dimension ref="A1:M8"/>
  <sheetViews>
    <sheetView workbookViewId="0" topLeftCell="A6">
      <selection activeCell="F3" sqref="F3"/>
    </sheetView>
  </sheetViews>
  <sheetFormatPr defaultColWidth="9.00390625" defaultRowHeight="16.5" customHeight="1"/>
  <cols>
    <col min="1" max="1" width="7.25390625" style="121" customWidth="1"/>
    <col min="2" max="2" width="56.375" style="121" customWidth="1"/>
    <col min="3" max="5" width="10.625" style="121" customWidth="1"/>
    <col min="6" max="6" width="10.625" style="375" customWidth="1"/>
    <col min="7" max="10" width="10.625" style="121" customWidth="1"/>
    <col min="11" max="11" width="12.25390625" style="375" customWidth="1"/>
    <col min="12" max="12" width="19.875" style="121" customWidth="1"/>
    <col min="13" max="13" width="51.875" style="121" hidden="1" customWidth="1"/>
    <col min="14" max="16384" width="10.625" style="121" customWidth="1"/>
  </cols>
  <sheetData>
    <row r="1" spans="1:13" ht="28.5" customHeight="1">
      <c r="A1" s="60"/>
      <c r="B1" s="61" t="s">
        <v>753</v>
      </c>
      <c r="C1" s="360"/>
      <c r="D1" s="360"/>
      <c r="E1" s="360"/>
      <c r="F1" s="60"/>
      <c r="G1" s="360"/>
      <c r="H1" s="360"/>
      <c r="I1" s="360"/>
      <c r="J1" s="360"/>
      <c r="K1" s="60"/>
      <c r="L1" s="360"/>
      <c r="M1" s="361"/>
    </row>
    <row r="2" spans="1:13" ht="82.5" customHeight="1">
      <c r="A2" s="68" t="s">
        <v>1</v>
      </c>
      <c r="B2" s="68" t="s">
        <v>2</v>
      </c>
      <c r="C2" s="68" t="s">
        <v>88</v>
      </c>
      <c r="D2" s="68" t="s">
        <v>5</v>
      </c>
      <c r="E2" s="117" t="s">
        <v>6</v>
      </c>
      <c r="F2" s="71" t="s">
        <v>7</v>
      </c>
      <c r="G2" s="71" t="s">
        <v>8</v>
      </c>
      <c r="H2" s="72" t="s">
        <v>9</v>
      </c>
      <c r="I2" s="73" t="s">
        <v>10</v>
      </c>
      <c r="J2" s="71" t="s">
        <v>11</v>
      </c>
      <c r="K2" s="68" t="s">
        <v>12</v>
      </c>
      <c r="L2" s="68" t="s">
        <v>13</v>
      </c>
      <c r="M2" s="75" t="s">
        <v>14</v>
      </c>
    </row>
    <row r="3" spans="1:13" ht="150" customHeight="1">
      <c r="A3" s="78" t="s">
        <v>520</v>
      </c>
      <c r="B3" s="79" t="s">
        <v>754</v>
      </c>
      <c r="C3" s="78" t="s">
        <v>755</v>
      </c>
      <c r="D3" s="78" t="s">
        <v>18</v>
      </c>
      <c r="E3" s="80">
        <v>3</v>
      </c>
      <c r="F3"/>
      <c r="G3"/>
      <c r="H3"/>
      <c r="I3"/>
      <c r="J3"/>
      <c r="K3" s="78"/>
      <c r="L3" s="119"/>
      <c r="M3" s="85" t="s">
        <v>756</v>
      </c>
    </row>
    <row r="4" spans="1:13" ht="180.75" customHeight="1">
      <c r="A4" s="78" t="s">
        <v>653</v>
      </c>
      <c r="B4" s="79" t="s">
        <v>757</v>
      </c>
      <c r="C4" s="78" t="s">
        <v>758</v>
      </c>
      <c r="D4" s="78" t="s">
        <v>18</v>
      </c>
      <c r="E4" s="80">
        <v>6</v>
      </c>
      <c r="F4"/>
      <c r="G4"/>
      <c r="H4"/>
      <c r="I4"/>
      <c r="J4"/>
      <c r="K4" s="78"/>
      <c r="L4" s="119"/>
      <c r="M4" s="85"/>
    </row>
    <row r="5" spans="1:13" ht="192.75" customHeight="1">
      <c r="A5" s="78" t="s">
        <v>655</v>
      </c>
      <c r="B5" s="79" t="s">
        <v>759</v>
      </c>
      <c r="C5" s="78" t="s">
        <v>760</v>
      </c>
      <c r="D5" s="78" t="s">
        <v>18</v>
      </c>
      <c r="E5" s="80">
        <v>3</v>
      </c>
      <c r="F5"/>
      <c r="G5"/>
      <c r="H5"/>
      <c r="I5"/>
      <c r="J5"/>
      <c r="K5" s="78"/>
      <c r="L5" s="119"/>
      <c r="M5" s="85" t="s">
        <v>761</v>
      </c>
    </row>
    <row r="6" spans="1:13" ht="192.75" customHeight="1">
      <c r="A6" s="78" t="s">
        <v>762</v>
      </c>
      <c r="B6" s="79" t="s">
        <v>763</v>
      </c>
      <c r="C6" s="78" t="s">
        <v>764</v>
      </c>
      <c r="D6" s="81" t="s">
        <v>18</v>
      </c>
      <c r="E6" s="80">
        <v>3</v>
      </c>
      <c r="F6"/>
      <c r="G6"/>
      <c r="H6"/>
      <c r="I6"/>
      <c r="J6"/>
      <c r="K6" s="81"/>
      <c r="L6" s="376"/>
      <c r="M6" s="85"/>
    </row>
    <row r="7" spans="1:13" ht="77.25" customHeight="1">
      <c r="A7" s="78" t="s">
        <v>699</v>
      </c>
      <c r="B7" s="183" t="s">
        <v>765</v>
      </c>
      <c r="C7" s="78"/>
      <c r="D7" s="81" t="s">
        <v>18</v>
      </c>
      <c r="E7" s="81">
        <v>50</v>
      </c>
      <c r="F7"/>
      <c r="G7"/>
      <c r="H7"/>
      <c r="I7"/>
      <c r="J7"/>
      <c r="K7" s="377"/>
      <c r="L7" s="376"/>
      <c r="M7" s="85" t="s">
        <v>766</v>
      </c>
    </row>
    <row r="8" spans="1:12" s="332" customFormat="1" ht="16.5" customHeight="1">
      <c r="A8" s="378"/>
      <c r="B8" s="378" t="s">
        <v>80</v>
      </c>
      <c r="C8" s="378"/>
      <c r="D8" s="379"/>
      <c r="E8" s="379"/>
      <c r="F8" s="380"/>
      <c r="G8" s="380">
        <f>SUM(G3:G7)</f>
        <v>0</v>
      </c>
      <c r="H8" s="380"/>
      <c r="I8" s="380">
        <f>SUM(I3:I7)</f>
        <v>0</v>
      </c>
      <c r="J8" s="380">
        <f>SUM(J3:J7)</f>
        <v>0</v>
      </c>
      <c r="K8" s="380"/>
      <c r="L8" s="379"/>
    </row>
  </sheetData>
  <sheetProtection selectLockedCells="1" selectUnlockedCells="1"/>
  <mergeCells count="2">
    <mergeCell ref="M3:M4"/>
    <mergeCell ref="M5:M6"/>
  </mergeCells>
  <printOptions/>
  <pageMargins left="0.7875" right="0.7875" top="0.7875" bottom="0.78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21"/>
  </sheetPr>
  <dimension ref="A1:L4"/>
  <sheetViews>
    <sheetView workbookViewId="0" topLeftCell="A1">
      <selection activeCell="F3" sqref="F3"/>
    </sheetView>
  </sheetViews>
  <sheetFormatPr defaultColWidth="9.00390625" defaultRowHeight="16.5" customHeight="1"/>
  <cols>
    <col min="1" max="1" width="10.625" style="121" customWidth="1"/>
    <col min="2" max="2" width="47.375" style="121" customWidth="1"/>
    <col min="3" max="10" width="10.625" style="121" customWidth="1"/>
    <col min="11" max="11" width="20.25390625" style="121" customWidth="1"/>
    <col min="12" max="12" width="15.75390625" style="121" customWidth="1"/>
    <col min="13" max="16384" width="10.625" style="121" customWidth="1"/>
  </cols>
  <sheetData>
    <row r="1" spans="1:12" ht="27.75" customHeight="1">
      <c r="A1" s="60"/>
      <c r="B1" s="61" t="s">
        <v>767</v>
      </c>
      <c r="C1" s="360"/>
      <c r="D1" s="360"/>
      <c r="E1" s="360"/>
      <c r="F1" s="360"/>
      <c r="G1" s="360"/>
      <c r="H1" s="360"/>
      <c r="I1" s="360"/>
      <c r="J1" s="360"/>
      <c r="K1" s="360"/>
      <c r="L1" s="360"/>
    </row>
    <row r="2" spans="1:12" ht="79.5" customHeight="1">
      <c r="A2" s="68" t="s">
        <v>1</v>
      </c>
      <c r="B2" s="68" t="s">
        <v>2</v>
      </c>
      <c r="C2" s="68" t="s">
        <v>88</v>
      </c>
      <c r="D2" s="68" t="s">
        <v>5</v>
      </c>
      <c r="E2" s="117" t="s">
        <v>6</v>
      </c>
      <c r="F2" s="71" t="s">
        <v>7</v>
      </c>
      <c r="G2" s="71" t="s">
        <v>8</v>
      </c>
      <c r="H2" s="72" t="s">
        <v>9</v>
      </c>
      <c r="I2" s="73" t="s">
        <v>10</v>
      </c>
      <c r="J2" s="71" t="s">
        <v>11</v>
      </c>
      <c r="K2" s="68" t="s">
        <v>12</v>
      </c>
      <c r="L2" s="68" t="s">
        <v>13</v>
      </c>
    </row>
    <row r="3" spans="1:12" ht="145.5" customHeight="1">
      <c r="A3" s="78" t="s">
        <v>520</v>
      </c>
      <c r="B3" s="235" t="s">
        <v>768</v>
      </c>
      <c r="C3" s="78"/>
      <c r="D3" s="78" t="s">
        <v>18</v>
      </c>
      <c r="E3" s="80">
        <v>10</v>
      </c>
      <c r="F3"/>
      <c r="G3"/>
      <c r="H3"/>
      <c r="I3"/>
      <c r="J3"/>
      <c r="K3" s="79"/>
      <c r="L3" s="119"/>
    </row>
    <row r="4" spans="1:12" ht="16.5" customHeight="1">
      <c r="A4" s="158"/>
      <c r="B4" s="193" t="s">
        <v>80</v>
      </c>
      <c r="C4" s="159"/>
      <c r="D4" s="159"/>
      <c r="E4" s="159"/>
      <c r="F4" s="159"/>
      <c r="G4" s="243">
        <f>SUM(G3:G3)</f>
        <v>0</v>
      </c>
      <c r="H4" s="243"/>
      <c r="I4" s="243">
        <f>SUM(I3:I3)</f>
        <v>0</v>
      </c>
      <c r="J4" s="73">
        <f>SUM(J3:J3)</f>
        <v>0</v>
      </c>
      <c r="K4" s="159"/>
      <c r="L4" s="159"/>
    </row>
  </sheetData>
  <sheetProtection selectLockedCells="1" selectUnlockedCells="1"/>
  <printOptions/>
  <pageMargins left="0.7875" right="0.7875" top="0.7875" bottom="0.78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21"/>
  </sheetPr>
  <dimension ref="A1:T56"/>
  <sheetViews>
    <sheetView workbookViewId="0" topLeftCell="C22">
      <selection activeCell="F5" sqref="F5"/>
    </sheetView>
  </sheetViews>
  <sheetFormatPr defaultColWidth="9.00390625" defaultRowHeight="16.5" customHeight="1"/>
  <cols>
    <col min="1" max="1" width="10.625" style="121" customWidth="1"/>
    <col min="2" max="2" width="118.875" style="121" customWidth="1"/>
    <col min="3" max="3" width="12.125" style="121" customWidth="1"/>
    <col min="4" max="4" width="10.625" style="121" customWidth="1"/>
    <col min="5" max="9" width="14.25390625" style="121" customWidth="1"/>
    <col min="10" max="10" width="13.00390625" style="121" customWidth="1"/>
    <col min="11" max="11" width="15.875" style="121" customWidth="1"/>
    <col min="12" max="12" width="12.625" style="121" customWidth="1"/>
    <col min="13" max="14" width="10.625" style="121" customWidth="1"/>
    <col min="15" max="15" width="13.625" style="121" customWidth="1"/>
    <col min="16" max="19" width="10.625" style="121" customWidth="1"/>
    <col min="20" max="20" width="2.125" style="121" customWidth="1"/>
    <col min="21" max="16384" width="10.625" style="121" customWidth="1"/>
  </cols>
  <sheetData>
    <row r="1" ht="29.25" customHeight="1">
      <c r="T1" s="381"/>
    </row>
    <row r="2" ht="44.25" customHeight="1">
      <c r="T2" s="382"/>
    </row>
    <row r="3" spans="1:20" ht="16.5" customHeight="1">
      <c r="A3" s="260"/>
      <c r="B3" s="260" t="s">
        <v>769</v>
      </c>
      <c r="C3" s="260"/>
      <c r="D3" s="260"/>
      <c r="E3" s="294"/>
      <c r="F3" s="260"/>
      <c r="G3" s="260"/>
      <c r="H3" s="295"/>
      <c r="I3" s="260"/>
      <c r="J3" s="260"/>
      <c r="K3" s="296"/>
      <c r="T3" s="382"/>
    </row>
    <row r="4" spans="1:20" ht="69.75" customHeight="1">
      <c r="A4" s="229" t="s">
        <v>1</v>
      </c>
      <c r="B4" s="229" t="s">
        <v>2</v>
      </c>
      <c r="C4" s="229" t="s">
        <v>4</v>
      </c>
      <c r="D4" s="229" t="s">
        <v>5</v>
      </c>
      <c r="E4" s="277" t="s">
        <v>6</v>
      </c>
      <c r="F4" s="229" t="s">
        <v>7</v>
      </c>
      <c r="G4" s="229" t="s">
        <v>8</v>
      </c>
      <c r="H4" s="319" t="s">
        <v>9</v>
      </c>
      <c r="I4" s="229" t="s">
        <v>10</v>
      </c>
      <c r="J4" s="229" t="s">
        <v>11</v>
      </c>
      <c r="K4" s="320"/>
      <c r="T4" s="382"/>
    </row>
    <row r="5" spans="1:20" ht="41.25" customHeight="1">
      <c r="A5" s="82" t="s">
        <v>520</v>
      </c>
      <c r="B5" s="383" t="s">
        <v>770</v>
      </c>
      <c r="C5" s="82"/>
      <c r="D5" s="112" t="s">
        <v>18</v>
      </c>
      <c r="E5" s="150">
        <v>100</v>
      </c>
      <c r="F5"/>
      <c r="G5"/>
      <c r="H5"/>
      <c r="I5"/>
      <c r="J5"/>
      <c r="K5" s="235"/>
      <c r="T5" s="382"/>
    </row>
    <row r="6" spans="1:11" ht="43.5" customHeight="1">
      <c r="A6" s="82" t="s">
        <v>653</v>
      </c>
      <c r="B6" s="383" t="s">
        <v>771</v>
      </c>
      <c r="C6" s="82"/>
      <c r="D6" s="112" t="s">
        <v>18</v>
      </c>
      <c r="E6" s="150">
        <v>240</v>
      </c>
      <c r="F6"/>
      <c r="G6"/>
      <c r="H6"/>
      <c r="I6"/>
      <c r="J6"/>
      <c r="K6" s="235"/>
    </row>
    <row r="7" spans="1:11" ht="42.75" customHeight="1">
      <c r="A7" s="82" t="s">
        <v>655</v>
      </c>
      <c r="B7" s="383" t="s">
        <v>772</v>
      </c>
      <c r="C7" s="112"/>
      <c r="D7" s="112" t="s">
        <v>18</v>
      </c>
      <c r="E7" s="211">
        <v>50</v>
      </c>
      <c r="F7"/>
      <c r="G7"/>
      <c r="H7"/>
      <c r="I7"/>
      <c r="J7"/>
      <c r="K7" s="91"/>
    </row>
    <row r="8" spans="1:11" ht="27" customHeight="1">
      <c r="A8" s="82" t="s">
        <v>658</v>
      </c>
      <c r="B8" s="383" t="s">
        <v>773</v>
      </c>
      <c r="C8" s="112"/>
      <c r="D8" s="112" t="s">
        <v>18</v>
      </c>
      <c r="E8" s="211">
        <v>100</v>
      </c>
      <c r="F8"/>
      <c r="G8"/>
      <c r="H8"/>
      <c r="I8"/>
      <c r="J8"/>
      <c r="K8" s="91"/>
    </row>
    <row r="9" spans="1:11" ht="27" customHeight="1">
      <c r="A9" s="82" t="s">
        <v>699</v>
      </c>
      <c r="B9" s="384" t="s">
        <v>774</v>
      </c>
      <c r="C9" s="112"/>
      <c r="D9" s="112" t="s">
        <v>18</v>
      </c>
      <c r="E9" s="211">
        <v>250</v>
      </c>
      <c r="F9"/>
      <c r="G9"/>
      <c r="H9"/>
      <c r="I9"/>
      <c r="J9"/>
      <c r="K9" s="91"/>
    </row>
    <row r="10" spans="1:11" ht="55.5" customHeight="1">
      <c r="A10" s="82" t="s">
        <v>775</v>
      </c>
      <c r="B10" s="383" t="s">
        <v>776</v>
      </c>
      <c r="C10" s="112" t="s">
        <v>777</v>
      </c>
      <c r="D10" s="112" t="s">
        <v>18</v>
      </c>
      <c r="E10" s="211">
        <v>30</v>
      </c>
      <c r="F10"/>
      <c r="G10"/>
      <c r="H10"/>
      <c r="I10"/>
      <c r="J10"/>
      <c r="K10" s="91"/>
    </row>
    <row r="11" spans="1:11" ht="50.25" customHeight="1">
      <c r="A11" s="82" t="s">
        <v>778</v>
      </c>
      <c r="B11" s="383" t="s">
        <v>779</v>
      </c>
      <c r="C11" s="112" t="s">
        <v>264</v>
      </c>
      <c r="D11" s="112" t="s">
        <v>18</v>
      </c>
      <c r="E11" s="211">
        <v>50</v>
      </c>
      <c r="F11"/>
      <c r="G11"/>
      <c r="H11"/>
      <c r="I11"/>
      <c r="J11"/>
      <c r="K11" s="91"/>
    </row>
    <row r="12" spans="1:11" ht="42.75" customHeight="1">
      <c r="A12" s="82" t="s">
        <v>780</v>
      </c>
      <c r="B12" s="383" t="s">
        <v>781</v>
      </c>
      <c r="C12" s="112" t="s">
        <v>53</v>
      </c>
      <c r="D12" s="112" t="s">
        <v>18</v>
      </c>
      <c r="E12" s="211">
        <v>400</v>
      </c>
      <c r="F12"/>
      <c r="G12"/>
      <c r="H12"/>
      <c r="I12"/>
      <c r="J12"/>
      <c r="K12" s="91"/>
    </row>
    <row r="13" spans="1:11" ht="42.75" customHeight="1">
      <c r="A13" s="82" t="s">
        <v>782</v>
      </c>
      <c r="B13" s="385" t="s">
        <v>783</v>
      </c>
      <c r="C13" s="112" t="s">
        <v>50</v>
      </c>
      <c r="D13" s="112" t="s">
        <v>18</v>
      </c>
      <c r="E13" s="211">
        <v>3000</v>
      </c>
      <c r="F13"/>
      <c r="G13"/>
      <c r="H13"/>
      <c r="I13"/>
      <c r="J13"/>
      <c r="K13" s="91"/>
    </row>
    <row r="14" spans="1:11" ht="47.25" customHeight="1">
      <c r="A14" s="82" t="s">
        <v>784</v>
      </c>
      <c r="B14" s="385" t="s">
        <v>785</v>
      </c>
      <c r="C14" s="112" t="s">
        <v>334</v>
      </c>
      <c r="D14" s="112" t="s">
        <v>18</v>
      </c>
      <c r="E14" s="211">
        <v>3000</v>
      </c>
      <c r="F14"/>
      <c r="G14"/>
      <c r="H14"/>
      <c r="I14"/>
      <c r="J14"/>
      <c r="K14" s="91"/>
    </row>
    <row r="15" spans="1:11" ht="39.75" customHeight="1">
      <c r="A15" s="82" t="s">
        <v>786</v>
      </c>
      <c r="B15" s="385" t="s">
        <v>787</v>
      </c>
      <c r="C15" s="112" t="s">
        <v>332</v>
      </c>
      <c r="D15" s="112" t="s">
        <v>18</v>
      </c>
      <c r="E15" s="211">
        <v>2000</v>
      </c>
      <c r="F15"/>
      <c r="G15"/>
      <c r="H15"/>
      <c r="I15"/>
      <c r="J15"/>
      <c r="K15" s="91"/>
    </row>
    <row r="16" spans="1:11" ht="47.25" customHeight="1">
      <c r="A16" s="82" t="s">
        <v>788</v>
      </c>
      <c r="B16" s="385" t="s">
        <v>789</v>
      </c>
      <c r="C16" s="112" t="s">
        <v>790</v>
      </c>
      <c r="D16" s="112" t="s">
        <v>18</v>
      </c>
      <c r="E16" s="211">
        <v>300</v>
      </c>
      <c r="F16"/>
      <c r="G16"/>
      <c r="H16"/>
      <c r="I16"/>
      <c r="J16"/>
      <c r="K16" s="91"/>
    </row>
    <row r="17" spans="1:11" ht="47.25" customHeight="1">
      <c r="A17" s="82" t="s">
        <v>791</v>
      </c>
      <c r="B17" s="227" t="s">
        <v>792</v>
      </c>
      <c r="C17" s="224" t="s">
        <v>777</v>
      </c>
      <c r="D17" s="224" t="s">
        <v>18</v>
      </c>
      <c r="E17" s="224">
        <v>30</v>
      </c>
      <c r="F17"/>
      <c r="G17"/>
      <c r="H17"/>
      <c r="I17"/>
      <c r="J17"/>
      <c r="K17" s="91"/>
    </row>
    <row r="18" spans="1:11" ht="47.25" customHeight="1">
      <c r="A18" s="82" t="s">
        <v>793</v>
      </c>
      <c r="B18" s="227" t="s">
        <v>794</v>
      </c>
      <c r="C18" s="224" t="s">
        <v>264</v>
      </c>
      <c r="D18" s="224" t="s">
        <v>18</v>
      </c>
      <c r="E18" s="224">
        <v>1500</v>
      </c>
      <c r="F18"/>
      <c r="G18"/>
      <c r="H18"/>
      <c r="I18"/>
      <c r="J18"/>
      <c r="K18" s="91"/>
    </row>
    <row r="19" spans="1:11" ht="47.25" customHeight="1">
      <c r="A19" s="82" t="s">
        <v>795</v>
      </c>
      <c r="B19" s="227" t="s">
        <v>796</v>
      </c>
      <c r="C19" s="224" t="s">
        <v>53</v>
      </c>
      <c r="D19" s="224" t="s">
        <v>18</v>
      </c>
      <c r="E19" s="224">
        <v>200</v>
      </c>
      <c r="F19"/>
      <c r="G19"/>
      <c r="H19"/>
      <c r="I19"/>
      <c r="J19"/>
      <c r="K19" s="91"/>
    </row>
    <row r="20" spans="1:11" ht="47.25" customHeight="1">
      <c r="A20" s="82" t="s">
        <v>797</v>
      </c>
      <c r="B20" s="227" t="s">
        <v>798</v>
      </c>
      <c r="C20" s="224" t="s">
        <v>50</v>
      </c>
      <c r="D20" s="224" t="s">
        <v>18</v>
      </c>
      <c r="E20" s="224">
        <v>2500</v>
      </c>
      <c r="F20"/>
      <c r="G20"/>
      <c r="H20"/>
      <c r="I20"/>
      <c r="J20"/>
      <c r="K20" s="91"/>
    </row>
    <row r="21" spans="1:11" ht="47.25" customHeight="1">
      <c r="A21" s="82" t="s">
        <v>799</v>
      </c>
      <c r="B21" s="227" t="s">
        <v>800</v>
      </c>
      <c r="C21" s="224" t="s">
        <v>334</v>
      </c>
      <c r="D21" s="224" t="s">
        <v>18</v>
      </c>
      <c r="E21" s="224">
        <v>1500</v>
      </c>
      <c r="F21"/>
      <c r="G21"/>
      <c r="H21"/>
      <c r="I21"/>
      <c r="J21"/>
      <c r="K21" s="91"/>
    </row>
    <row r="22" spans="1:11" ht="47.25" customHeight="1">
      <c r="A22" s="82" t="s">
        <v>801</v>
      </c>
      <c r="B22" s="227" t="s">
        <v>802</v>
      </c>
      <c r="C22" s="224" t="s">
        <v>332</v>
      </c>
      <c r="D22" s="224" t="s">
        <v>18</v>
      </c>
      <c r="E22" s="224">
        <v>500</v>
      </c>
      <c r="F22"/>
      <c r="G22"/>
      <c r="H22"/>
      <c r="I22"/>
      <c r="J22"/>
      <c r="K22" s="91"/>
    </row>
    <row r="23" spans="1:11" ht="47.25" customHeight="1">
      <c r="A23" s="82" t="s">
        <v>803</v>
      </c>
      <c r="B23" s="227" t="s">
        <v>804</v>
      </c>
      <c r="C23" s="224" t="s">
        <v>790</v>
      </c>
      <c r="D23" s="224" t="s">
        <v>18</v>
      </c>
      <c r="E23" s="224">
        <v>10</v>
      </c>
      <c r="F23"/>
      <c r="G23"/>
      <c r="H23"/>
      <c r="I23"/>
      <c r="J23"/>
      <c r="K23" s="91"/>
    </row>
    <row r="24" spans="1:11" ht="47.25" customHeight="1">
      <c r="A24" s="82" t="s">
        <v>805</v>
      </c>
      <c r="B24" s="227" t="s">
        <v>806</v>
      </c>
      <c r="C24" s="224" t="s">
        <v>790</v>
      </c>
      <c r="D24" s="224" t="s">
        <v>18</v>
      </c>
      <c r="E24" s="224">
        <v>10</v>
      </c>
      <c r="F24"/>
      <c r="G24"/>
      <c r="H24"/>
      <c r="I24"/>
      <c r="J24"/>
      <c r="K24" s="91"/>
    </row>
    <row r="25" spans="1:11" ht="47.25" customHeight="1">
      <c r="A25" s="82" t="s">
        <v>807</v>
      </c>
      <c r="B25" s="227" t="s">
        <v>808</v>
      </c>
      <c r="C25" s="224" t="s">
        <v>790</v>
      </c>
      <c r="D25" s="224" t="s">
        <v>18</v>
      </c>
      <c r="E25" s="224">
        <v>10</v>
      </c>
      <c r="F25"/>
      <c r="G25"/>
      <c r="H25"/>
      <c r="I25"/>
      <c r="J25"/>
      <c r="K25" s="91"/>
    </row>
    <row r="26" spans="1:11" ht="47.25" customHeight="1">
      <c r="A26" s="82" t="s">
        <v>809</v>
      </c>
      <c r="B26" s="227" t="s">
        <v>810</v>
      </c>
      <c r="C26" s="224" t="s">
        <v>790</v>
      </c>
      <c r="D26" s="224" t="s">
        <v>18</v>
      </c>
      <c r="E26" s="224">
        <v>10</v>
      </c>
      <c r="F26"/>
      <c r="G26"/>
      <c r="H26"/>
      <c r="I26"/>
      <c r="J26"/>
      <c r="K26" s="91"/>
    </row>
    <row r="27" spans="1:11" ht="24.75" customHeight="1">
      <c r="A27" s="378"/>
      <c r="B27" s="378" t="s">
        <v>80</v>
      </c>
      <c r="C27" s="378"/>
      <c r="D27" s="379"/>
      <c r="E27" s="379"/>
      <c r="F27" s="380"/>
      <c r="G27" s="380">
        <f>SUM(G5:G26)</f>
        <v>0</v>
      </c>
      <c r="H27" s="380"/>
      <c r="I27" s="380">
        <f>SUM(I5:I26)</f>
        <v>0</v>
      </c>
      <c r="J27" s="380">
        <f>SUM(J5:J26)</f>
        <v>0</v>
      </c>
      <c r="K27" s="380"/>
    </row>
    <row r="29" spans="1:8" ht="80.25" customHeight="1">
      <c r="A29" s="386"/>
      <c r="B29" s="244" t="s">
        <v>811</v>
      </c>
      <c r="C29" s="386"/>
      <c r="D29" s="386"/>
      <c r="E29" s="386"/>
      <c r="F29" s="386"/>
      <c r="G29" s="386"/>
      <c r="H29" s="386"/>
    </row>
    <row r="30" spans="1:8" ht="72" customHeight="1">
      <c r="A30" s="386"/>
      <c r="B30" s="387" t="s">
        <v>812</v>
      </c>
      <c r="C30" s="386"/>
      <c r="D30" s="386"/>
      <c r="E30" s="386"/>
      <c r="F30" s="386"/>
      <c r="G30" s="386"/>
      <c r="H30" s="386"/>
    </row>
    <row r="31" spans="1:8" ht="87.75" customHeight="1">
      <c r="A31" s="386"/>
      <c r="B31" s="388"/>
      <c r="C31" s="386"/>
      <c r="D31" s="386"/>
      <c r="E31" s="386"/>
      <c r="F31" s="386"/>
      <c r="G31" s="386"/>
      <c r="H31" s="386"/>
    </row>
    <row r="32" spans="1:15" ht="29.25" customHeight="1">
      <c r="A32" s="388"/>
      <c r="B32" s="382"/>
      <c r="C32" s="388"/>
      <c r="D32" s="388"/>
      <c r="E32" s="388"/>
      <c r="F32" s="388"/>
      <c r="G32" s="388"/>
      <c r="H32" s="388"/>
      <c r="I32" s="388"/>
      <c r="J32" s="381"/>
      <c r="K32" s="381"/>
      <c r="L32" s="381"/>
      <c r="M32" s="381"/>
      <c r="N32" s="381"/>
      <c r="O32" s="381"/>
    </row>
    <row r="33" spans="1:15" ht="16.5" customHeight="1">
      <c r="A33" s="382"/>
      <c r="B33" s="382"/>
      <c r="C33" s="382"/>
      <c r="D33" s="382"/>
      <c r="E33" s="382"/>
      <c r="F33" s="382"/>
      <c r="G33" s="382"/>
      <c r="H33" s="382"/>
      <c r="I33" s="382"/>
      <c r="J33" s="381"/>
      <c r="K33" s="381"/>
      <c r="L33" s="381"/>
      <c r="M33" s="381"/>
      <c r="N33" s="381"/>
      <c r="O33" s="381"/>
    </row>
    <row r="34" spans="1:15" ht="16.5" customHeight="1">
      <c r="A34" s="382"/>
      <c r="B34" s="389"/>
      <c r="C34" s="382"/>
      <c r="D34" s="382"/>
      <c r="E34" s="382"/>
      <c r="F34" s="382"/>
      <c r="G34" s="382"/>
      <c r="H34" s="382"/>
      <c r="I34" s="382"/>
      <c r="J34" s="381"/>
      <c r="K34" s="381"/>
      <c r="L34" s="381"/>
      <c r="M34" s="381"/>
      <c r="N34" s="381"/>
      <c r="O34" s="381"/>
    </row>
    <row r="35" spans="1:15" ht="49.5" customHeight="1">
      <c r="A35" s="382"/>
      <c r="B35" s="390"/>
      <c r="C35" s="382"/>
      <c r="D35" s="382"/>
      <c r="E35" s="382"/>
      <c r="F35" s="382"/>
      <c r="G35" s="382"/>
      <c r="H35" s="382"/>
      <c r="I35" s="382"/>
      <c r="J35" s="381"/>
      <c r="K35" s="381"/>
      <c r="L35" s="381"/>
      <c r="M35" s="381"/>
      <c r="N35" s="381"/>
      <c r="O35" s="381"/>
    </row>
    <row r="36" spans="1:15" ht="47.25" customHeight="1">
      <c r="A36" s="382"/>
      <c r="B36" s="382"/>
      <c r="C36" s="382"/>
      <c r="D36" s="382"/>
      <c r="E36" s="382"/>
      <c r="F36" s="382"/>
      <c r="G36" s="382"/>
      <c r="H36" s="382"/>
      <c r="I36" s="382"/>
      <c r="J36" s="381"/>
      <c r="K36" s="381"/>
      <c r="L36" s="381"/>
      <c r="M36" s="381"/>
      <c r="N36" s="381"/>
      <c r="O36" s="381"/>
    </row>
    <row r="37" spans="1:15" ht="48" customHeight="1">
      <c r="A37" s="382"/>
      <c r="B37" s="381"/>
      <c r="C37" s="382"/>
      <c r="D37" s="382"/>
      <c r="E37" s="382"/>
      <c r="F37" s="382"/>
      <c r="G37" s="382"/>
      <c r="H37" s="382"/>
      <c r="I37" s="382"/>
      <c r="J37" s="381"/>
      <c r="K37" s="381"/>
      <c r="L37" s="381"/>
      <c r="M37" s="381"/>
      <c r="N37" s="381"/>
      <c r="O37" s="381"/>
    </row>
    <row r="38" spans="1:15" ht="60.75" customHeight="1">
      <c r="A38" s="382"/>
      <c r="B38" s="382"/>
      <c r="C38" s="382"/>
      <c r="D38" s="382"/>
      <c r="E38" s="382"/>
      <c r="F38" s="382"/>
      <c r="G38" s="382"/>
      <c r="H38" s="382"/>
      <c r="I38" s="382"/>
      <c r="J38" s="381"/>
      <c r="K38" s="381"/>
      <c r="L38" s="381"/>
      <c r="M38" s="381"/>
      <c r="N38" s="381"/>
      <c r="O38" s="381"/>
    </row>
    <row r="39" spans="1:15" ht="16.5" customHeight="1">
      <c r="A39" s="382"/>
      <c r="B39" s="382"/>
      <c r="C39" s="382"/>
      <c r="D39" s="382"/>
      <c r="E39" s="382"/>
      <c r="F39" s="382"/>
      <c r="G39" s="382"/>
      <c r="H39" s="382"/>
      <c r="I39" s="382"/>
      <c r="J39" s="381"/>
      <c r="K39" s="381"/>
      <c r="L39" s="381"/>
      <c r="M39" s="381"/>
      <c r="N39" s="381"/>
      <c r="O39" s="381"/>
    </row>
    <row r="40" spans="1:15" ht="16.5" customHeight="1">
      <c r="A40" s="382"/>
      <c r="B40" s="382"/>
      <c r="C40" s="382"/>
      <c r="D40" s="382"/>
      <c r="E40" s="382"/>
      <c r="F40" s="382"/>
      <c r="G40" s="382"/>
      <c r="H40" s="382"/>
      <c r="I40" s="382"/>
      <c r="J40" s="381"/>
      <c r="K40" s="381"/>
      <c r="L40" s="381"/>
      <c r="M40" s="381"/>
      <c r="N40" s="381"/>
      <c r="O40" s="381"/>
    </row>
    <row r="41" spans="1:15" ht="16.5" customHeight="1">
      <c r="A41" s="382"/>
      <c r="B41" s="382"/>
      <c r="C41" s="391"/>
      <c r="D41" s="391"/>
      <c r="E41" s="391"/>
      <c r="F41" s="391"/>
      <c r="G41" s="391"/>
      <c r="H41" s="391"/>
      <c r="I41" s="391"/>
      <c r="J41" s="381"/>
      <c r="K41" s="381"/>
      <c r="L41" s="381"/>
      <c r="M41" s="381"/>
      <c r="N41" s="381"/>
      <c r="O41" s="381"/>
    </row>
    <row r="42" spans="1:15" ht="16.5" customHeight="1">
      <c r="A42" s="382"/>
      <c r="B42" s="382"/>
      <c r="C42" s="382"/>
      <c r="D42" s="382"/>
      <c r="E42" s="382"/>
      <c r="F42" s="382"/>
      <c r="G42" s="382"/>
      <c r="H42" s="382"/>
      <c r="I42" s="382"/>
      <c r="J42" s="381"/>
      <c r="K42" s="381"/>
      <c r="L42" s="381"/>
      <c r="M42" s="381"/>
      <c r="N42" s="381"/>
      <c r="O42" s="381"/>
    </row>
    <row r="43" spans="1:15" ht="16.5" customHeight="1">
      <c r="A43" s="382"/>
      <c r="B43" s="382"/>
      <c r="C43" s="382"/>
      <c r="D43" s="382"/>
      <c r="E43" s="382"/>
      <c r="F43" s="382"/>
      <c r="G43" s="382"/>
      <c r="H43" s="382"/>
      <c r="I43" s="382"/>
      <c r="J43" s="381"/>
      <c r="K43" s="381"/>
      <c r="L43" s="381"/>
      <c r="M43" s="381"/>
      <c r="N43" s="381"/>
      <c r="O43" s="381"/>
    </row>
    <row r="44" spans="1:15" ht="16.5" customHeight="1">
      <c r="A44" s="382"/>
      <c r="B44" s="382"/>
      <c r="C44" s="382"/>
      <c r="D44" s="382"/>
      <c r="E44" s="382"/>
      <c r="F44" s="382"/>
      <c r="G44" s="382"/>
      <c r="H44" s="382"/>
      <c r="I44" s="382"/>
      <c r="J44" s="381"/>
      <c r="K44" s="381"/>
      <c r="L44" s="381"/>
      <c r="M44" s="381"/>
      <c r="N44" s="381"/>
      <c r="O44" s="381"/>
    </row>
    <row r="45" spans="1:15" ht="16.5" customHeight="1">
      <c r="A45" s="382"/>
      <c r="B45" s="382"/>
      <c r="C45" s="382"/>
      <c r="D45" s="382"/>
      <c r="E45" s="382"/>
      <c r="F45" s="382"/>
      <c r="G45" s="382"/>
      <c r="H45" s="382"/>
      <c r="I45" s="382"/>
      <c r="J45" s="381"/>
      <c r="K45" s="381"/>
      <c r="L45" s="381"/>
      <c r="M45" s="381"/>
      <c r="N45" s="381"/>
      <c r="O45" s="381"/>
    </row>
    <row r="46" spans="1:15" ht="17.25" customHeight="1">
      <c r="A46" s="382"/>
      <c r="B46" s="382"/>
      <c r="C46" s="382"/>
      <c r="D46" s="382"/>
      <c r="E46" s="382"/>
      <c r="F46" s="382"/>
      <c r="G46" s="382"/>
      <c r="H46" s="382"/>
      <c r="I46" s="382"/>
      <c r="J46" s="381"/>
      <c r="K46" s="381"/>
      <c r="L46" s="381"/>
      <c r="M46" s="381"/>
      <c r="N46" s="381"/>
      <c r="O46" s="381"/>
    </row>
    <row r="47" spans="1:15" ht="25.5" customHeight="1">
      <c r="A47" s="382"/>
      <c r="B47" s="382"/>
      <c r="C47" s="382"/>
      <c r="D47" s="382"/>
      <c r="E47" s="382"/>
      <c r="F47" s="382"/>
      <c r="G47" s="382"/>
      <c r="H47" s="382"/>
      <c r="I47" s="382"/>
      <c r="J47" s="381"/>
      <c r="K47" s="381"/>
      <c r="L47" s="381"/>
      <c r="M47" s="381"/>
      <c r="N47" s="381"/>
      <c r="O47" s="381"/>
    </row>
    <row r="48" spans="1:15" ht="24.75" customHeight="1">
      <c r="A48" s="382"/>
      <c r="B48" s="382"/>
      <c r="C48" s="382"/>
      <c r="D48" s="382"/>
      <c r="E48" s="382"/>
      <c r="F48" s="382"/>
      <c r="G48" s="382"/>
      <c r="H48" s="382"/>
      <c r="I48" s="382"/>
      <c r="J48" s="381"/>
      <c r="K48" s="381"/>
      <c r="L48" s="381"/>
      <c r="M48" s="381"/>
      <c r="N48" s="381"/>
      <c r="O48" s="381"/>
    </row>
    <row r="49" spans="1:15" ht="38.25" customHeight="1">
      <c r="A49" s="382"/>
      <c r="B49" s="382"/>
      <c r="C49" s="382"/>
      <c r="D49" s="382"/>
      <c r="E49" s="382"/>
      <c r="F49" s="382"/>
      <c r="G49" s="382"/>
      <c r="H49" s="382"/>
      <c r="I49" s="382"/>
      <c r="J49" s="381"/>
      <c r="K49" s="381"/>
      <c r="L49" s="381"/>
      <c r="M49" s="381"/>
      <c r="N49" s="381"/>
      <c r="O49" s="381"/>
    </row>
    <row r="50" spans="1:15" ht="47.25" customHeight="1">
      <c r="A50" s="382"/>
      <c r="B50" s="382"/>
      <c r="C50" s="382"/>
      <c r="D50" s="382"/>
      <c r="E50" s="382"/>
      <c r="F50" s="382"/>
      <c r="G50" s="382"/>
      <c r="H50" s="382"/>
      <c r="I50" s="382"/>
      <c r="J50" s="381"/>
      <c r="K50" s="381"/>
      <c r="L50" s="381"/>
      <c r="M50" s="381"/>
      <c r="N50" s="381"/>
      <c r="O50" s="381"/>
    </row>
    <row r="51" spans="1:15" ht="55.5" customHeight="1">
      <c r="A51" s="382"/>
      <c r="B51" s="382"/>
      <c r="C51" s="382"/>
      <c r="D51" s="382"/>
      <c r="E51" s="382"/>
      <c r="F51" s="382"/>
      <c r="G51" s="382"/>
      <c r="H51" s="382"/>
      <c r="I51" s="382"/>
      <c r="J51" s="381"/>
      <c r="K51" s="381"/>
      <c r="L51" s="381"/>
      <c r="M51" s="381"/>
      <c r="N51" s="381"/>
      <c r="O51" s="381"/>
    </row>
    <row r="52" spans="1:15" ht="55.5" customHeight="1">
      <c r="A52" s="382"/>
      <c r="B52" s="381"/>
      <c r="C52" s="382"/>
      <c r="D52" s="382"/>
      <c r="E52" s="382"/>
      <c r="F52" s="382"/>
      <c r="G52" s="382"/>
      <c r="H52" s="382"/>
      <c r="I52" s="382"/>
      <c r="J52" s="381"/>
      <c r="K52" s="381"/>
      <c r="L52" s="381"/>
      <c r="M52" s="381"/>
      <c r="N52" s="381"/>
      <c r="O52" s="381"/>
    </row>
    <row r="53" spans="1:15" ht="16.5" customHeight="1">
      <c r="A53" s="381"/>
      <c r="B53" s="386"/>
      <c r="C53" s="381"/>
      <c r="D53" s="381"/>
      <c r="E53" s="381"/>
      <c r="F53" s="381"/>
      <c r="G53" s="381"/>
      <c r="H53" s="381"/>
      <c r="I53" s="381"/>
      <c r="J53" s="381"/>
      <c r="K53" s="381"/>
      <c r="L53" s="381"/>
      <c r="M53" s="381"/>
      <c r="N53" s="381"/>
      <c r="O53" s="381"/>
    </row>
    <row r="54" spans="1:8" ht="16.5" customHeight="1">
      <c r="A54" s="386"/>
      <c r="B54" s="386"/>
      <c r="C54" s="386"/>
      <c r="D54" s="386"/>
      <c r="E54" s="386"/>
      <c r="F54" s="386"/>
      <c r="G54" s="386"/>
      <c r="H54" s="386"/>
    </row>
    <row r="55" spans="1:8" ht="16.5" customHeight="1">
      <c r="A55" s="386"/>
      <c r="B55" s="386"/>
      <c r="C55" s="386"/>
      <c r="D55" s="386"/>
      <c r="E55" s="386"/>
      <c r="F55" s="386"/>
      <c r="G55" s="386"/>
      <c r="H55" s="386"/>
    </row>
    <row r="56" spans="1:8" ht="16.5" customHeight="1">
      <c r="A56" s="386"/>
      <c r="C56" s="386"/>
      <c r="D56" s="386"/>
      <c r="E56" s="386"/>
      <c r="F56" s="386"/>
      <c r="G56" s="386"/>
      <c r="H56" s="386"/>
    </row>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21">
    <mergeCell ref="C32:I32"/>
    <mergeCell ref="C33:I33"/>
    <mergeCell ref="C34:I34"/>
    <mergeCell ref="C35:I35"/>
    <mergeCell ref="C36:I36"/>
    <mergeCell ref="C37:I37"/>
    <mergeCell ref="C38:I38"/>
    <mergeCell ref="C39:I39"/>
    <mergeCell ref="C40:I40"/>
    <mergeCell ref="C41:I41"/>
    <mergeCell ref="C42:I42"/>
    <mergeCell ref="C43:I43"/>
    <mergeCell ref="C44:I44"/>
    <mergeCell ref="C45:I45"/>
    <mergeCell ref="C46:I46"/>
    <mergeCell ref="C47:I47"/>
    <mergeCell ref="C48:I48"/>
    <mergeCell ref="C49:I49"/>
    <mergeCell ref="C50:I50"/>
    <mergeCell ref="C51:I51"/>
    <mergeCell ref="C52:I52"/>
  </mergeCells>
  <printOptions/>
  <pageMargins left="0.7875" right="0.7875" top="0.7875" bottom="0.78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21"/>
  </sheetPr>
  <dimension ref="A1:IV24"/>
  <sheetViews>
    <sheetView workbookViewId="0" topLeftCell="A24">
      <selection activeCell="G3" sqref="G3"/>
    </sheetView>
  </sheetViews>
  <sheetFormatPr defaultColWidth="9.00390625" defaultRowHeight="14.25" customHeight="1"/>
  <cols>
    <col min="1" max="1" width="6.00390625" style="57" customWidth="1"/>
    <col min="2" max="2" width="45.875" style="101" customWidth="1"/>
    <col min="3" max="3" width="11.00390625" style="57" customWidth="1"/>
    <col min="4" max="4" width="8.75390625" style="57" customWidth="1"/>
    <col min="5" max="6" width="10.625" style="57" customWidth="1"/>
    <col min="7" max="7" width="11.625" style="57" customWidth="1"/>
    <col min="8" max="8" width="17.125" style="57" customWidth="1"/>
    <col min="9" max="9" width="7.75390625" style="102" customWidth="1"/>
    <col min="10" max="10" width="10.625" style="57" customWidth="1"/>
    <col min="11" max="11" width="13.50390625" style="57" customWidth="1"/>
    <col min="12" max="12" width="17.125" style="56" customWidth="1"/>
    <col min="13" max="13" width="16.125" style="101" customWidth="1"/>
    <col min="14" max="14" width="52.625" style="101" hidden="1" customWidth="1"/>
    <col min="15" max="16384" width="10.625" style="101" customWidth="1"/>
  </cols>
  <sheetData>
    <row r="1" spans="1:15" s="107" customFormat="1" ht="31.5" customHeight="1">
      <c r="A1" s="103"/>
      <c r="B1" s="63" t="s">
        <v>117</v>
      </c>
      <c r="C1" s="63"/>
      <c r="D1" s="63"/>
      <c r="E1" s="63"/>
      <c r="F1" s="63"/>
      <c r="G1" s="63"/>
      <c r="H1" s="63"/>
      <c r="I1" s="63"/>
      <c r="J1" s="64"/>
      <c r="K1" s="63"/>
      <c r="L1" s="62"/>
      <c r="M1" s="104"/>
      <c r="N1" s="105"/>
      <c r="O1" s="106"/>
    </row>
    <row r="2" spans="1:256" s="75" customFormat="1" ht="63" customHeight="1">
      <c r="A2" s="68" t="s">
        <v>1</v>
      </c>
      <c r="B2" s="68" t="s">
        <v>2</v>
      </c>
      <c r="C2" s="68" t="s">
        <v>4</v>
      </c>
      <c r="D2" s="68" t="s">
        <v>5</v>
      </c>
      <c r="E2" s="68" t="s">
        <v>3</v>
      </c>
      <c r="F2" s="70" t="s">
        <v>6</v>
      </c>
      <c r="G2" s="71" t="s">
        <v>7</v>
      </c>
      <c r="H2" s="71" t="s">
        <v>8</v>
      </c>
      <c r="I2" s="72" t="s">
        <v>9</v>
      </c>
      <c r="J2" s="73" t="s">
        <v>10</v>
      </c>
      <c r="K2" s="71" t="s">
        <v>11</v>
      </c>
      <c r="L2" s="68" t="s">
        <v>12</v>
      </c>
      <c r="M2" s="68" t="s">
        <v>13</v>
      </c>
      <c r="N2" s="75" t="s">
        <v>14</v>
      </c>
      <c r="IM2" s="108"/>
      <c r="IN2" s="108"/>
      <c r="IO2" s="108"/>
      <c r="IP2" s="108"/>
      <c r="IQ2" s="108"/>
      <c r="IR2" s="108"/>
      <c r="IS2" s="108"/>
      <c r="IT2" s="108"/>
      <c r="IU2" s="108"/>
      <c r="IV2" s="108"/>
    </row>
    <row r="3" spans="1:256" s="85" customFormat="1" ht="111.75" customHeight="1">
      <c r="A3" s="78">
        <v>1</v>
      </c>
      <c r="B3" s="79" t="s">
        <v>118</v>
      </c>
      <c r="C3" s="78" t="s">
        <v>119</v>
      </c>
      <c r="D3" s="78" t="s">
        <v>18</v>
      </c>
      <c r="E3" s="80" t="s">
        <v>16</v>
      </c>
      <c r="F3" s="80">
        <v>130</v>
      </c>
      <c r="G3" s="81"/>
      <c r="H3" s="82"/>
      <c r="I3" s="83"/>
      <c r="J3" s="82"/>
      <c r="K3" s="82"/>
      <c r="L3" s="79"/>
      <c r="M3" s="79"/>
      <c r="N3" s="85" t="s">
        <v>120</v>
      </c>
      <c r="IG3" s="109"/>
      <c r="IH3" s="109"/>
      <c r="II3" s="109"/>
      <c r="IJ3" s="109"/>
      <c r="IK3" s="109"/>
      <c r="IL3" s="109"/>
      <c r="IM3" s="109"/>
      <c r="IN3" s="109"/>
      <c r="IO3" s="109"/>
      <c r="IP3" s="109"/>
      <c r="IQ3" s="109"/>
      <c r="IR3" s="109"/>
      <c r="IS3" s="109"/>
      <c r="IT3" s="109"/>
      <c r="IU3" s="109"/>
      <c r="IV3" s="109"/>
    </row>
    <row r="4" spans="1:256" s="85" customFormat="1" ht="119.25" customHeight="1">
      <c r="A4" s="78">
        <v>2</v>
      </c>
      <c r="B4" s="79" t="s">
        <v>121</v>
      </c>
      <c r="C4" s="78" t="s">
        <v>119</v>
      </c>
      <c r="D4" s="78" t="s">
        <v>18</v>
      </c>
      <c r="E4" s="80" t="s">
        <v>16</v>
      </c>
      <c r="F4" s="80">
        <v>50</v>
      </c>
      <c r="G4" s="81"/>
      <c r="H4" s="82"/>
      <c r="I4" s="83"/>
      <c r="J4" s="82"/>
      <c r="K4" s="82"/>
      <c r="L4" s="79"/>
      <c r="M4" s="79"/>
      <c r="N4" s="85" t="s">
        <v>122</v>
      </c>
      <c r="IG4" s="109"/>
      <c r="IH4" s="109"/>
      <c r="II4" s="109"/>
      <c r="IJ4" s="109"/>
      <c r="IK4" s="109"/>
      <c r="IL4" s="109"/>
      <c r="IM4" s="109"/>
      <c r="IN4" s="109"/>
      <c r="IO4" s="109"/>
      <c r="IP4" s="109"/>
      <c r="IQ4" s="109"/>
      <c r="IR4" s="109"/>
      <c r="IS4" s="109"/>
      <c r="IT4" s="109"/>
      <c r="IU4" s="109"/>
      <c r="IV4" s="109"/>
    </row>
    <row r="5" spans="1:256" s="85" customFormat="1" ht="110.25" customHeight="1">
      <c r="A5" s="78">
        <v>3</v>
      </c>
      <c r="B5" s="79" t="s">
        <v>123</v>
      </c>
      <c r="C5" s="78" t="s">
        <v>53</v>
      </c>
      <c r="D5" s="78" t="s">
        <v>18</v>
      </c>
      <c r="E5" s="80" t="s">
        <v>21</v>
      </c>
      <c r="F5" s="80">
        <v>1500</v>
      </c>
      <c r="G5" s="81"/>
      <c r="H5" s="82"/>
      <c r="I5" s="83"/>
      <c r="J5" s="82"/>
      <c r="K5" s="82"/>
      <c r="L5" s="79"/>
      <c r="M5" s="79"/>
      <c r="N5" s="85" t="s">
        <v>124</v>
      </c>
      <c r="IG5" s="109"/>
      <c r="IH5" s="109"/>
      <c r="II5" s="109"/>
      <c r="IJ5" s="109"/>
      <c r="IK5" s="109"/>
      <c r="IL5" s="109"/>
      <c r="IM5" s="109"/>
      <c r="IN5" s="109"/>
      <c r="IO5" s="109"/>
      <c r="IP5" s="109"/>
      <c r="IQ5" s="109"/>
      <c r="IR5" s="109"/>
      <c r="IS5" s="109"/>
      <c r="IT5" s="109"/>
      <c r="IU5" s="109"/>
      <c r="IV5" s="109"/>
    </row>
    <row r="6" spans="1:256" s="85" customFormat="1" ht="112.5" customHeight="1">
      <c r="A6" s="78">
        <v>4</v>
      </c>
      <c r="B6" s="79" t="s">
        <v>125</v>
      </c>
      <c r="C6" s="78" t="s">
        <v>50</v>
      </c>
      <c r="D6" s="78" t="s">
        <v>18</v>
      </c>
      <c r="E6" s="80" t="s">
        <v>21</v>
      </c>
      <c r="F6" s="80">
        <v>810</v>
      </c>
      <c r="G6" s="81"/>
      <c r="H6" s="82"/>
      <c r="I6" s="83"/>
      <c r="J6" s="82"/>
      <c r="K6" s="82"/>
      <c r="L6" s="79"/>
      <c r="M6" s="79"/>
      <c r="IG6" s="109"/>
      <c r="IH6" s="109"/>
      <c r="II6" s="109"/>
      <c r="IJ6" s="109"/>
      <c r="IK6" s="109"/>
      <c r="IL6" s="109"/>
      <c r="IM6" s="109"/>
      <c r="IN6" s="109"/>
      <c r="IO6" s="109"/>
      <c r="IP6" s="109"/>
      <c r="IQ6" s="109"/>
      <c r="IR6" s="109"/>
      <c r="IS6" s="109"/>
      <c r="IT6" s="109"/>
      <c r="IU6" s="109"/>
      <c r="IV6" s="109"/>
    </row>
    <row r="7" spans="1:256" s="85" customFormat="1" ht="114.75" customHeight="1">
      <c r="A7" s="78">
        <v>5</v>
      </c>
      <c r="B7" s="79" t="s">
        <v>126</v>
      </c>
      <c r="C7" s="78" t="s">
        <v>53</v>
      </c>
      <c r="D7" s="78" t="s">
        <v>18</v>
      </c>
      <c r="E7" s="80" t="s">
        <v>21</v>
      </c>
      <c r="F7" s="80">
        <v>1000</v>
      </c>
      <c r="G7" s="81"/>
      <c r="H7" s="82"/>
      <c r="I7" s="83"/>
      <c r="J7" s="82"/>
      <c r="K7" s="82"/>
      <c r="L7" s="79"/>
      <c r="M7" s="79"/>
      <c r="N7" s="85" t="s">
        <v>127</v>
      </c>
      <c r="IG7" s="109"/>
      <c r="IH7" s="109"/>
      <c r="II7" s="109"/>
      <c r="IJ7" s="109"/>
      <c r="IK7" s="109"/>
      <c r="IL7" s="109"/>
      <c r="IM7" s="109"/>
      <c r="IN7" s="109"/>
      <c r="IO7" s="109"/>
      <c r="IP7" s="109"/>
      <c r="IQ7" s="109"/>
      <c r="IR7" s="109"/>
      <c r="IS7" s="109"/>
      <c r="IT7" s="109"/>
      <c r="IU7" s="109"/>
      <c r="IV7" s="109"/>
    </row>
    <row r="8" spans="1:256" s="85" customFormat="1" ht="104.25" customHeight="1">
      <c r="A8" s="78">
        <v>6</v>
      </c>
      <c r="B8" s="79" t="s">
        <v>128</v>
      </c>
      <c r="C8" s="78" t="s">
        <v>50</v>
      </c>
      <c r="D8" s="78" t="s">
        <v>18</v>
      </c>
      <c r="E8" s="80" t="s">
        <v>21</v>
      </c>
      <c r="F8" s="80">
        <v>1000</v>
      </c>
      <c r="G8" s="81"/>
      <c r="H8" s="82"/>
      <c r="I8" s="83"/>
      <c r="J8" s="82"/>
      <c r="K8" s="82"/>
      <c r="L8" s="79"/>
      <c r="M8" s="79"/>
      <c r="IG8" s="109"/>
      <c r="IH8" s="109"/>
      <c r="II8" s="109"/>
      <c r="IJ8" s="109"/>
      <c r="IK8" s="109"/>
      <c r="IL8" s="109"/>
      <c r="IM8" s="109"/>
      <c r="IN8" s="109"/>
      <c r="IO8" s="109"/>
      <c r="IP8" s="109"/>
      <c r="IQ8" s="109"/>
      <c r="IR8" s="109"/>
      <c r="IS8" s="109"/>
      <c r="IT8" s="109"/>
      <c r="IU8" s="109"/>
      <c r="IV8" s="109"/>
    </row>
    <row r="9" spans="1:256" s="85" customFormat="1" ht="84" customHeight="1">
      <c r="A9" s="78">
        <v>7</v>
      </c>
      <c r="B9" s="79" t="s">
        <v>129</v>
      </c>
      <c r="C9" s="78" t="s">
        <v>53</v>
      </c>
      <c r="D9" s="78" t="s">
        <v>18</v>
      </c>
      <c r="E9" s="80" t="s">
        <v>21</v>
      </c>
      <c r="F9" s="80">
        <v>1500</v>
      </c>
      <c r="G9" s="81"/>
      <c r="H9" s="82"/>
      <c r="I9" s="83"/>
      <c r="J9" s="82"/>
      <c r="K9" s="82"/>
      <c r="L9" s="79"/>
      <c r="M9" s="79"/>
      <c r="N9" s="85" t="s">
        <v>130</v>
      </c>
      <c r="IG9" s="109"/>
      <c r="IH9" s="109"/>
      <c r="II9" s="109"/>
      <c r="IJ9" s="109"/>
      <c r="IK9" s="109"/>
      <c r="IL9" s="109"/>
      <c r="IM9" s="109"/>
      <c r="IN9" s="109"/>
      <c r="IO9" s="109"/>
      <c r="IP9" s="109"/>
      <c r="IQ9" s="109"/>
      <c r="IR9" s="109"/>
      <c r="IS9" s="109"/>
      <c r="IT9" s="109"/>
      <c r="IU9" s="109"/>
      <c r="IV9" s="109"/>
    </row>
    <row r="10" spans="1:256" s="85" customFormat="1" ht="95.25" customHeight="1">
      <c r="A10" s="78">
        <v>8</v>
      </c>
      <c r="B10" s="79" t="s">
        <v>131</v>
      </c>
      <c r="C10" s="78" t="s">
        <v>53</v>
      </c>
      <c r="D10" s="78" t="s">
        <v>18</v>
      </c>
      <c r="E10" s="80" t="s">
        <v>21</v>
      </c>
      <c r="F10" s="80">
        <v>8</v>
      </c>
      <c r="G10" s="81"/>
      <c r="H10" s="82"/>
      <c r="I10" s="83"/>
      <c r="J10" s="82"/>
      <c r="K10" s="82"/>
      <c r="L10" s="79"/>
      <c r="M10" s="79"/>
      <c r="N10" s="85" t="s">
        <v>132</v>
      </c>
      <c r="IG10" s="109"/>
      <c r="IH10" s="109"/>
      <c r="II10" s="109"/>
      <c r="IJ10" s="109"/>
      <c r="IK10" s="109"/>
      <c r="IL10" s="109"/>
      <c r="IM10" s="109"/>
      <c r="IN10" s="109"/>
      <c r="IO10" s="109"/>
      <c r="IP10" s="109"/>
      <c r="IQ10" s="109"/>
      <c r="IR10" s="109"/>
      <c r="IS10" s="109"/>
      <c r="IT10" s="109"/>
      <c r="IU10" s="109"/>
      <c r="IV10" s="109"/>
    </row>
    <row r="11" spans="1:256" s="85" customFormat="1" ht="95.25" customHeight="1">
      <c r="A11" s="78">
        <v>9</v>
      </c>
      <c r="B11" s="79" t="s">
        <v>133</v>
      </c>
      <c r="C11" s="78" t="s">
        <v>134</v>
      </c>
      <c r="D11" s="78" t="s">
        <v>23</v>
      </c>
      <c r="E11" s="80" t="s">
        <v>135</v>
      </c>
      <c r="F11" s="80">
        <v>150</v>
      </c>
      <c r="G11" s="81"/>
      <c r="H11" s="82"/>
      <c r="I11" s="83"/>
      <c r="J11" s="82"/>
      <c r="K11" s="82"/>
      <c r="L11" s="79"/>
      <c r="M11" s="79"/>
      <c r="N11" s="85" t="s">
        <v>136</v>
      </c>
      <c r="II11" s="109"/>
      <c r="IJ11" s="109"/>
      <c r="IK11" s="109"/>
      <c r="IL11" s="109"/>
      <c r="IM11" s="109"/>
      <c r="IN11" s="109"/>
      <c r="IO11" s="109"/>
      <c r="IP11" s="109"/>
      <c r="IQ11" s="109"/>
      <c r="IR11" s="109"/>
      <c r="IS11" s="109"/>
      <c r="IT11" s="109"/>
      <c r="IU11" s="109"/>
      <c r="IV11" s="109"/>
    </row>
    <row r="12" spans="1:256" s="85" customFormat="1" ht="122.25" customHeight="1">
      <c r="A12" s="78">
        <v>10</v>
      </c>
      <c r="B12" s="79" t="s">
        <v>137</v>
      </c>
      <c r="C12" s="78" t="s">
        <v>53</v>
      </c>
      <c r="D12" s="78" t="s">
        <v>18</v>
      </c>
      <c r="E12" s="80" t="s">
        <v>21</v>
      </c>
      <c r="F12" s="110">
        <v>900</v>
      </c>
      <c r="G12" s="92"/>
      <c r="H12" s="82"/>
      <c r="I12" s="83"/>
      <c r="J12" s="82"/>
      <c r="K12" s="82"/>
      <c r="L12" s="79"/>
      <c r="M12" s="79"/>
      <c r="N12" s="85" t="s">
        <v>138</v>
      </c>
      <c r="IG12" s="109"/>
      <c r="IH12" s="109"/>
      <c r="II12" s="109"/>
      <c r="IJ12" s="109"/>
      <c r="IK12" s="109"/>
      <c r="IL12" s="109"/>
      <c r="IM12" s="109"/>
      <c r="IN12" s="109"/>
      <c r="IO12" s="109"/>
      <c r="IP12" s="109"/>
      <c r="IQ12" s="109"/>
      <c r="IR12" s="109"/>
      <c r="IS12" s="109"/>
      <c r="IT12" s="109"/>
      <c r="IU12" s="109"/>
      <c r="IV12" s="109"/>
    </row>
    <row r="13" spans="1:256" s="85" customFormat="1" ht="93.75" customHeight="1">
      <c r="A13" s="78">
        <v>11</v>
      </c>
      <c r="B13" s="79" t="s">
        <v>139</v>
      </c>
      <c r="C13" s="78" t="s">
        <v>140</v>
      </c>
      <c r="D13" s="78" t="s">
        <v>23</v>
      </c>
      <c r="E13" s="80" t="s">
        <v>21</v>
      </c>
      <c r="F13" s="80">
        <v>5</v>
      </c>
      <c r="G13" s="81"/>
      <c r="H13" s="82"/>
      <c r="I13" s="83"/>
      <c r="J13" s="82"/>
      <c r="K13" s="82"/>
      <c r="L13" s="79"/>
      <c r="M13" s="79"/>
      <c r="N13" s="85" t="s">
        <v>141</v>
      </c>
      <c r="IG13" s="109"/>
      <c r="IH13" s="109"/>
      <c r="II13" s="109"/>
      <c r="IJ13" s="109"/>
      <c r="IK13" s="109"/>
      <c r="IL13" s="109"/>
      <c r="IM13" s="109"/>
      <c r="IN13" s="109"/>
      <c r="IO13" s="109"/>
      <c r="IP13" s="109"/>
      <c r="IQ13" s="109"/>
      <c r="IR13" s="109"/>
      <c r="IS13" s="109"/>
      <c r="IT13" s="109"/>
      <c r="IU13" s="109"/>
      <c r="IV13" s="109"/>
    </row>
    <row r="14" spans="1:256" s="85" customFormat="1" ht="114" customHeight="1">
      <c r="A14" s="78">
        <v>12</v>
      </c>
      <c r="B14" s="79" t="s">
        <v>142</v>
      </c>
      <c r="C14" s="78" t="s">
        <v>119</v>
      </c>
      <c r="D14" s="78" t="s">
        <v>18</v>
      </c>
      <c r="E14" s="80" t="s">
        <v>16</v>
      </c>
      <c r="F14" s="80">
        <v>300</v>
      </c>
      <c r="G14" s="81"/>
      <c r="H14" s="82"/>
      <c r="I14" s="83"/>
      <c r="J14" s="82"/>
      <c r="K14" s="82"/>
      <c r="L14" s="79"/>
      <c r="M14" s="79"/>
      <c r="N14" s="85" t="s">
        <v>143</v>
      </c>
      <c r="IG14" s="109"/>
      <c r="IH14" s="109"/>
      <c r="II14" s="109"/>
      <c r="IJ14" s="109"/>
      <c r="IK14" s="109"/>
      <c r="IL14" s="109"/>
      <c r="IM14" s="109"/>
      <c r="IN14" s="109"/>
      <c r="IO14" s="109"/>
      <c r="IP14" s="109"/>
      <c r="IQ14" s="109"/>
      <c r="IR14" s="109"/>
      <c r="IS14" s="109"/>
      <c r="IT14" s="109"/>
      <c r="IU14" s="109"/>
      <c r="IV14" s="109"/>
    </row>
    <row r="15" spans="1:256" s="85" customFormat="1" ht="102" customHeight="1">
      <c r="A15" s="78">
        <v>13</v>
      </c>
      <c r="B15" s="79" t="s">
        <v>144</v>
      </c>
      <c r="C15" s="78" t="s">
        <v>53</v>
      </c>
      <c r="D15" s="78" t="s">
        <v>18</v>
      </c>
      <c r="E15" s="80" t="s">
        <v>21</v>
      </c>
      <c r="F15" s="80">
        <v>2000</v>
      </c>
      <c r="G15" s="81"/>
      <c r="H15" s="82"/>
      <c r="I15" s="83"/>
      <c r="J15" s="82"/>
      <c r="K15" s="82"/>
      <c r="L15" s="79"/>
      <c r="M15" s="79"/>
      <c r="N15" s="85" t="s">
        <v>145</v>
      </c>
      <c r="IG15" s="109"/>
      <c r="IH15" s="109"/>
      <c r="II15" s="109"/>
      <c r="IJ15" s="109"/>
      <c r="IK15" s="109"/>
      <c r="IL15" s="109"/>
      <c r="IM15" s="109"/>
      <c r="IN15" s="109"/>
      <c r="IO15" s="109"/>
      <c r="IP15" s="109"/>
      <c r="IQ15" s="109"/>
      <c r="IR15" s="109"/>
      <c r="IS15" s="109"/>
      <c r="IT15" s="109"/>
      <c r="IU15" s="109"/>
      <c r="IV15" s="109"/>
    </row>
    <row r="16" spans="1:256" s="85" customFormat="1" ht="120" customHeight="1">
      <c r="A16" s="78">
        <v>14</v>
      </c>
      <c r="B16" s="79" t="s">
        <v>146</v>
      </c>
      <c r="C16" s="78" t="s">
        <v>119</v>
      </c>
      <c r="D16" s="78" t="s">
        <v>18</v>
      </c>
      <c r="E16" s="80" t="s">
        <v>16</v>
      </c>
      <c r="F16" s="80">
        <v>350</v>
      </c>
      <c r="G16" s="81"/>
      <c r="H16" s="82"/>
      <c r="I16" s="83"/>
      <c r="J16" s="82"/>
      <c r="K16" s="82"/>
      <c r="L16" s="79"/>
      <c r="M16" s="79"/>
      <c r="N16" s="85" t="s">
        <v>145</v>
      </c>
      <c r="IG16" s="109"/>
      <c r="IH16" s="109"/>
      <c r="II16" s="109"/>
      <c r="IJ16" s="109"/>
      <c r="IK16" s="109"/>
      <c r="IL16" s="109"/>
      <c r="IM16" s="109"/>
      <c r="IN16" s="109"/>
      <c r="IO16" s="109"/>
      <c r="IP16" s="109"/>
      <c r="IQ16" s="109"/>
      <c r="IR16" s="109"/>
      <c r="IS16" s="109"/>
      <c r="IT16" s="109"/>
      <c r="IU16" s="109"/>
      <c r="IV16" s="109"/>
    </row>
    <row r="17" spans="1:256" s="85" customFormat="1" ht="117.75" customHeight="1">
      <c r="A17" s="78">
        <v>15</v>
      </c>
      <c r="B17" s="79" t="s">
        <v>147</v>
      </c>
      <c r="C17" s="78" t="s">
        <v>53</v>
      </c>
      <c r="D17" s="78" t="s">
        <v>18</v>
      </c>
      <c r="E17" s="80" t="s">
        <v>21</v>
      </c>
      <c r="F17" s="80">
        <v>60</v>
      </c>
      <c r="G17" s="81"/>
      <c r="H17" s="82"/>
      <c r="I17" s="83"/>
      <c r="J17" s="82"/>
      <c r="K17" s="82"/>
      <c r="L17" s="79"/>
      <c r="M17" s="79"/>
      <c r="N17" s="85" t="s">
        <v>148</v>
      </c>
      <c r="IG17" s="109"/>
      <c r="IH17" s="109"/>
      <c r="II17" s="109"/>
      <c r="IJ17" s="109"/>
      <c r="IK17" s="109"/>
      <c r="IL17" s="109"/>
      <c r="IM17" s="109"/>
      <c r="IN17" s="109"/>
      <c r="IO17" s="109"/>
      <c r="IP17" s="109"/>
      <c r="IQ17" s="109"/>
      <c r="IR17" s="109"/>
      <c r="IS17" s="109"/>
      <c r="IT17" s="109"/>
      <c r="IU17" s="109"/>
      <c r="IV17" s="109"/>
    </row>
    <row r="18" spans="1:256" s="85" customFormat="1" ht="108" customHeight="1">
      <c r="A18" s="78">
        <v>16</v>
      </c>
      <c r="B18" s="111" t="s">
        <v>149</v>
      </c>
      <c r="C18" s="95" t="s">
        <v>150</v>
      </c>
      <c r="D18" s="95" t="s">
        <v>23</v>
      </c>
      <c r="E18" s="95" t="s">
        <v>21</v>
      </c>
      <c r="F18" s="95">
        <v>180</v>
      </c>
      <c r="G18" s="112"/>
      <c r="H18" s="82"/>
      <c r="I18" s="83"/>
      <c r="J18" s="82"/>
      <c r="K18" s="82"/>
      <c r="L18" s="93"/>
      <c r="M18" s="79"/>
      <c r="N18" s="85" t="s">
        <v>151</v>
      </c>
      <c r="IG18" s="109"/>
      <c r="IH18" s="109"/>
      <c r="II18" s="109"/>
      <c r="IJ18" s="109"/>
      <c r="IK18" s="109"/>
      <c r="IL18" s="109"/>
      <c r="IM18" s="109"/>
      <c r="IN18" s="109"/>
      <c r="IO18" s="109"/>
      <c r="IP18" s="109"/>
      <c r="IQ18" s="109"/>
      <c r="IR18" s="109"/>
      <c r="IS18" s="109"/>
      <c r="IT18" s="109"/>
      <c r="IU18" s="109"/>
      <c r="IV18" s="109"/>
    </row>
    <row r="19" spans="1:256" s="85" customFormat="1" ht="97.5" customHeight="1">
      <c r="A19" s="78">
        <v>17</v>
      </c>
      <c r="B19" s="111" t="s">
        <v>152</v>
      </c>
      <c r="C19" s="95" t="s">
        <v>53</v>
      </c>
      <c r="D19" s="95" t="s">
        <v>18</v>
      </c>
      <c r="E19" s="95" t="s">
        <v>21</v>
      </c>
      <c r="F19" s="96">
        <v>80</v>
      </c>
      <c r="G19" s="112"/>
      <c r="H19" s="82"/>
      <c r="I19" s="83"/>
      <c r="J19" s="82"/>
      <c r="K19" s="82"/>
      <c r="L19" s="93"/>
      <c r="M19" s="79"/>
      <c r="N19" s="85" t="s">
        <v>153</v>
      </c>
      <c r="IG19" s="109"/>
      <c r="IH19" s="109"/>
      <c r="II19" s="109"/>
      <c r="IJ19" s="109"/>
      <c r="IK19" s="109"/>
      <c r="IL19" s="109"/>
      <c r="IM19" s="109"/>
      <c r="IN19" s="109"/>
      <c r="IO19" s="109"/>
      <c r="IP19" s="109"/>
      <c r="IQ19" s="109"/>
      <c r="IR19" s="109"/>
      <c r="IS19" s="109"/>
      <c r="IT19" s="109"/>
      <c r="IU19" s="109"/>
      <c r="IV19" s="109"/>
    </row>
    <row r="20" spans="1:256" s="85" customFormat="1" ht="156" customHeight="1">
      <c r="A20" s="78">
        <v>18</v>
      </c>
      <c r="B20" s="111" t="s">
        <v>154</v>
      </c>
      <c r="C20" s="95" t="s">
        <v>53</v>
      </c>
      <c r="D20" s="95" t="s">
        <v>18</v>
      </c>
      <c r="E20" s="95" t="s">
        <v>21</v>
      </c>
      <c r="F20" s="95">
        <v>1500</v>
      </c>
      <c r="G20" s="112"/>
      <c r="H20" s="82"/>
      <c r="I20" s="83"/>
      <c r="J20" s="82"/>
      <c r="K20" s="82"/>
      <c r="L20" s="93"/>
      <c r="M20" s="79"/>
      <c r="N20" s="85" t="s">
        <v>155</v>
      </c>
      <c r="IG20" s="109"/>
      <c r="IH20" s="109"/>
      <c r="II20" s="109"/>
      <c r="IJ20" s="109"/>
      <c r="IK20" s="109"/>
      <c r="IL20" s="109"/>
      <c r="IM20" s="109"/>
      <c r="IN20" s="109"/>
      <c r="IO20" s="109"/>
      <c r="IP20" s="109"/>
      <c r="IQ20" s="109"/>
      <c r="IR20" s="109"/>
      <c r="IS20" s="109"/>
      <c r="IT20" s="109"/>
      <c r="IU20" s="109"/>
      <c r="IV20" s="109"/>
    </row>
    <row r="21" spans="1:256" s="85" customFormat="1" ht="150" customHeight="1">
      <c r="A21" s="78">
        <v>19</v>
      </c>
      <c r="B21" s="111" t="s">
        <v>156</v>
      </c>
      <c r="C21" s="95" t="s">
        <v>53</v>
      </c>
      <c r="D21" s="95" t="s">
        <v>18</v>
      </c>
      <c r="E21" s="95" t="s">
        <v>21</v>
      </c>
      <c r="F21" s="96">
        <v>20</v>
      </c>
      <c r="G21" s="112"/>
      <c r="H21" s="82"/>
      <c r="I21" s="83"/>
      <c r="J21" s="82"/>
      <c r="K21" s="82"/>
      <c r="L21" s="93"/>
      <c r="M21" s="79"/>
      <c r="N21" s="85" t="s">
        <v>157</v>
      </c>
      <c r="IG21" s="109"/>
      <c r="IH21" s="109"/>
      <c r="II21" s="109"/>
      <c r="IJ21" s="109"/>
      <c r="IK21" s="109"/>
      <c r="IL21" s="109"/>
      <c r="IM21" s="109"/>
      <c r="IN21" s="109"/>
      <c r="IO21" s="109"/>
      <c r="IP21" s="109"/>
      <c r="IQ21" s="109"/>
      <c r="IR21" s="109"/>
      <c r="IS21" s="109"/>
      <c r="IT21" s="109"/>
      <c r="IU21" s="109"/>
      <c r="IV21" s="109"/>
    </row>
    <row r="22" spans="1:256" s="85" customFormat="1" ht="150" customHeight="1">
      <c r="A22" s="78">
        <v>20</v>
      </c>
      <c r="B22" s="111" t="s">
        <v>158</v>
      </c>
      <c r="C22" s="95" t="s">
        <v>29</v>
      </c>
      <c r="D22" s="95" t="s">
        <v>18</v>
      </c>
      <c r="E22" s="95" t="s">
        <v>21</v>
      </c>
      <c r="F22" s="96">
        <v>48</v>
      </c>
      <c r="G22" s="112"/>
      <c r="H22" s="82"/>
      <c r="I22" s="83"/>
      <c r="J22" s="82"/>
      <c r="K22" s="82"/>
      <c r="L22" s="93"/>
      <c r="M22" s="79"/>
      <c r="IG22" s="109"/>
      <c r="IH22" s="109"/>
      <c r="II22" s="109"/>
      <c r="IJ22" s="109"/>
      <c r="IK22" s="109"/>
      <c r="IL22" s="109"/>
      <c r="IM22" s="109"/>
      <c r="IN22" s="109"/>
      <c r="IO22" s="109"/>
      <c r="IP22" s="109"/>
      <c r="IQ22" s="109"/>
      <c r="IR22" s="109"/>
      <c r="IS22" s="109"/>
      <c r="IT22" s="109"/>
      <c r="IU22" s="109"/>
      <c r="IV22" s="109"/>
    </row>
    <row r="23" spans="1:256" s="85" customFormat="1" ht="150" customHeight="1">
      <c r="A23" s="78">
        <v>21</v>
      </c>
      <c r="B23" s="111" t="s">
        <v>159</v>
      </c>
      <c r="C23" s="95" t="s">
        <v>53</v>
      </c>
      <c r="D23" s="95" t="s">
        <v>18</v>
      </c>
      <c r="E23" s="95" t="s">
        <v>21</v>
      </c>
      <c r="F23" s="96">
        <v>10</v>
      </c>
      <c r="G23" s="112"/>
      <c r="H23" s="82"/>
      <c r="I23" s="83"/>
      <c r="J23" s="82"/>
      <c r="K23" s="82"/>
      <c r="L23" s="93"/>
      <c r="M23" s="79"/>
      <c r="IG23" s="109"/>
      <c r="IH23" s="109"/>
      <c r="II23" s="109"/>
      <c r="IJ23" s="109"/>
      <c r="IK23" s="109"/>
      <c r="IL23" s="109"/>
      <c r="IM23" s="109"/>
      <c r="IN23" s="109"/>
      <c r="IO23" s="109"/>
      <c r="IP23" s="109"/>
      <c r="IQ23" s="109"/>
      <c r="IR23" s="109"/>
      <c r="IS23" s="109"/>
      <c r="IT23" s="109"/>
      <c r="IU23" s="109"/>
      <c r="IV23" s="109"/>
    </row>
    <row r="24" spans="1:256" s="85" customFormat="1" ht="23.25" customHeight="1">
      <c r="A24" s="78"/>
      <c r="B24" s="69" t="s">
        <v>80</v>
      </c>
      <c r="C24" s="95"/>
      <c r="D24" s="78"/>
      <c r="E24" s="95"/>
      <c r="F24" s="95"/>
      <c r="G24" s="81"/>
      <c r="H24" s="73"/>
      <c r="I24" s="83"/>
      <c r="J24" s="73"/>
      <c r="K24" s="73"/>
      <c r="L24" s="79"/>
      <c r="M24" s="7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c r="IR24" s="109"/>
      <c r="IS24" s="109"/>
      <c r="IT24" s="109"/>
      <c r="IU24" s="109"/>
      <c r="IV24" s="109"/>
    </row>
    <row r="65536" ht="12.75" customHeight="1"/>
  </sheetData>
  <sheetProtection selectLockedCells="1" selectUnlockedCells="1"/>
  <mergeCells count="2">
    <mergeCell ref="N5:N6"/>
    <mergeCell ref="N7:N8"/>
  </mergeCells>
  <printOptions/>
  <pageMargins left="0.7875" right="0.7875" top="0.7875" bottom="0.78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57"/>
  </sheetPr>
  <dimension ref="A1:BL75"/>
  <sheetViews>
    <sheetView tabSelected="1" workbookViewId="0" topLeftCell="A1">
      <selection activeCell="D70" sqref="D70"/>
    </sheetView>
  </sheetViews>
  <sheetFormatPr defaultColWidth="9.00390625" defaultRowHeight="12.75" customHeight="1"/>
  <cols>
    <col min="1" max="1" width="15.625" style="121" customWidth="1"/>
    <col min="2" max="2" width="22.875" style="121" customWidth="1"/>
    <col min="3" max="3" width="22.625" style="121" customWidth="1"/>
    <col min="4" max="4" width="18.00390625" style="121" customWidth="1"/>
    <col min="5" max="5" width="10.625" style="121" customWidth="1"/>
    <col min="6" max="6" width="21.75390625" style="392" customWidth="1"/>
    <col min="7" max="7" width="25.25390625" style="121" customWidth="1"/>
    <col min="8" max="16384" width="10.625" style="121" customWidth="1"/>
  </cols>
  <sheetData>
    <row r="1" ht="26.25" customHeight="1">
      <c r="F1" s="393" t="s">
        <v>813</v>
      </c>
    </row>
    <row r="2" spans="1:6" ht="15" customHeight="1">
      <c r="A2" s="135"/>
      <c r="B2" s="71" t="s">
        <v>8</v>
      </c>
      <c r="C2" s="73" t="s">
        <v>10</v>
      </c>
      <c r="D2" s="71" t="s">
        <v>11</v>
      </c>
      <c r="F2" s="393"/>
    </row>
    <row r="3" spans="1:6" ht="15" customHeight="1">
      <c r="A3" s="135" t="s">
        <v>814</v>
      </c>
      <c r="B3" s="243">
        <f>'zad. 1 '!H32</f>
        <v>0</v>
      </c>
      <c r="C3" s="394">
        <f>'zad. 1 '!J32</f>
        <v>0</v>
      </c>
      <c r="D3" s="394">
        <f>'zad. 1 '!K32</f>
        <v>0</v>
      </c>
      <c r="F3" s="395">
        <f aca="true" t="shared" si="0" ref="F3:F67">B3+C3</f>
        <v>0</v>
      </c>
    </row>
    <row r="4" spans="1:6" ht="15" customHeight="1">
      <c r="A4" s="135" t="s">
        <v>815</v>
      </c>
      <c r="B4" s="394">
        <f>'zad. 2 '!G14</f>
        <v>0</v>
      </c>
      <c r="C4" s="394">
        <f>'zad. 2 '!I14</f>
        <v>0</v>
      </c>
      <c r="D4" s="394">
        <f>'zad. 2 '!J14</f>
        <v>0</v>
      </c>
      <c r="F4" s="395">
        <f t="shared" si="0"/>
        <v>0</v>
      </c>
    </row>
    <row r="5" spans="1:6" ht="16.5" customHeight="1">
      <c r="A5" s="135" t="s">
        <v>816</v>
      </c>
      <c r="B5" s="394">
        <f>'zad. 3'!H24</f>
        <v>0</v>
      </c>
      <c r="C5" s="394">
        <f>'zad. 3'!J24</f>
        <v>0</v>
      </c>
      <c r="D5" s="394">
        <f>'zad. 3'!K24</f>
        <v>0</v>
      </c>
      <c r="F5" s="395">
        <f t="shared" si="0"/>
        <v>0</v>
      </c>
    </row>
    <row r="6" spans="1:6" ht="15" customHeight="1">
      <c r="A6" s="135" t="s">
        <v>817</v>
      </c>
      <c r="B6" s="394">
        <f>'zad. 4 '!H36</f>
        <v>0</v>
      </c>
      <c r="C6" s="394">
        <f>'zad. 4 '!J36</f>
        <v>0</v>
      </c>
      <c r="D6" s="394">
        <f>'zad. 4 '!K36</f>
        <v>0</v>
      </c>
      <c r="F6" s="395">
        <f t="shared" si="0"/>
        <v>0</v>
      </c>
    </row>
    <row r="7" spans="1:6" ht="16.5" customHeight="1">
      <c r="A7" s="135" t="s">
        <v>818</v>
      </c>
      <c r="B7" s="394">
        <f>'zad. 5 '!G24</f>
        <v>0</v>
      </c>
      <c r="C7" s="394">
        <f>'zad. 5 '!I24</f>
        <v>0</v>
      </c>
      <c r="D7" s="394">
        <f>'zad. 5 '!J24</f>
        <v>0</v>
      </c>
      <c r="F7" s="395">
        <f t="shared" si="0"/>
        <v>0</v>
      </c>
    </row>
    <row r="8" spans="1:6" ht="15" customHeight="1">
      <c r="A8" s="135" t="s">
        <v>819</v>
      </c>
      <c r="B8" s="394">
        <f>'zad. 6 '!H35</f>
        <v>0</v>
      </c>
      <c r="C8" s="394">
        <f>'zad. 6 '!$J$35</f>
        <v>0</v>
      </c>
      <c r="D8" s="394">
        <f>'zad. 6 '!K35</f>
        <v>0</v>
      </c>
      <c r="F8" s="395">
        <f t="shared" si="0"/>
        <v>0</v>
      </c>
    </row>
    <row r="9" spans="1:6" ht="15" customHeight="1">
      <c r="A9" s="135" t="s">
        <v>820</v>
      </c>
      <c r="B9" s="394">
        <f>'zad. 7 '!G20</f>
        <v>0</v>
      </c>
      <c r="C9" s="394">
        <f>'zad. 7 '!I20</f>
        <v>0</v>
      </c>
      <c r="D9" s="394">
        <f>'zad. 7 '!J20</f>
        <v>0</v>
      </c>
      <c r="F9" s="395">
        <f t="shared" si="0"/>
        <v>0</v>
      </c>
    </row>
    <row r="10" spans="1:10" ht="15" customHeight="1">
      <c r="A10" s="135" t="s">
        <v>821</v>
      </c>
      <c r="B10" s="394">
        <f>'zad. 8 '!H27</f>
        <v>0</v>
      </c>
      <c r="C10" s="394">
        <f>'zad. 8 '!J27</f>
        <v>0</v>
      </c>
      <c r="D10" s="394">
        <f>'zad. 8 '!K27</f>
        <v>0</v>
      </c>
      <c r="F10" s="395">
        <f t="shared" si="0"/>
        <v>0</v>
      </c>
      <c r="J10" s="396"/>
    </row>
    <row r="11" spans="1:6" ht="15" customHeight="1">
      <c r="A11" s="135" t="s">
        <v>822</v>
      </c>
      <c r="B11" s="394">
        <f>'zad. 9 '!H14</f>
        <v>0</v>
      </c>
      <c r="C11" s="394">
        <f>'zad. 9 '!J14</f>
        <v>0</v>
      </c>
      <c r="D11" s="394">
        <f>'zad. 9 '!K14</f>
        <v>0</v>
      </c>
      <c r="F11" s="395">
        <f t="shared" si="0"/>
        <v>0</v>
      </c>
    </row>
    <row r="12" spans="1:6" ht="15" customHeight="1">
      <c r="A12" s="135" t="s">
        <v>823</v>
      </c>
      <c r="B12" s="394">
        <f>'zad. 10 '!H25</f>
        <v>0</v>
      </c>
      <c r="C12" s="394">
        <f>'zad. 10 '!J25</f>
        <v>0</v>
      </c>
      <c r="D12" s="394">
        <f>'zad. 10 '!K25</f>
        <v>0</v>
      </c>
      <c r="F12" s="395">
        <f t="shared" si="0"/>
        <v>0</v>
      </c>
    </row>
    <row r="13" spans="1:6" ht="15" customHeight="1">
      <c r="A13" s="135" t="s">
        <v>824</v>
      </c>
      <c r="B13" s="394">
        <f>'zad. 11-14 '!H5</f>
        <v>0</v>
      </c>
      <c r="C13" s="394">
        <f>'zad. 11-14 '!J5</f>
        <v>0</v>
      </c>
      <c r="D13" s="394">
        <f>'zad. 11-14 '!K5</f>
        <v>0</v>
      </c>
      <c r="F13" s="395">
        <f t="shared" si="0"/>
        <v>0</v>
      </c>
    </row>
    <row r="14" spans="1:6" ht="15" customHeight="1">
      <c r="A14" s="135" t="s">
        <v>825</v>
      </c>
      <c r="B14" s="394">
        <f>'zad. 11-14 '!H10</f>
        <v>0</v>
      </c>
      <c r="C14" s="394">
        <f>'zad. 11-14 '!J10</f>
        <v>0</v>
      </c>
      <c r="D14" s="394">
        <f>'zad. 11-14 '!K10</f>
        <v>0</v>
      </c>
      <c r="F14" s="395">
        <f t="shared" si="0"/>
        <v>0</v>
      </c>
    </row>
    <row r="15" spans="1:6" ht="15" customHeight="1">
      <c r="A15" s="135" t="s">
        <v>826</v>
      </c>
      <c r="B15" s="394">
        <f>'zad. 11-14 '!H17</f>
        <v>0</v>
      </c>
      <c r="C15" s="394">
        <f>'zad. 11-14 '!J17</f>
        <v>0</v>
      </c>
      <c r="D15" s="394">
        <f>'zad. 11-14 '!K17</f>
        <v>0</v>
      </c>
      <c r="F15" s="395">
        <f t="shared" si="0"/>
        <v>0</v>
      </c>
    </row>
    <row r="16" spans="1:6" ht="15" customHeight="1">
      <c r="A16" s="135" t="s">
        <v>827</v>
      </c>
      <c r="B16" s="394">
        <f>'zad. 11-14 '!H22</f>
        <v>0</v>
      </c>
      <c r="C16" s="394">
        <f>'zad. 11-14 '!J22</f>
        <v>0</v>
      </c>
      <c r="D16" s="394">
        <f>'zad. 11-14 '!K22</f>
        <v>0</v>
      </c>
      <c r="F16" s="395">
        <f t="shared" si="0"/>
        <v>0</v>
      </c>
    </row>
    <row r="17" spans="1:6" ht="15" customHeight="1">
      <c r="A17" s="135" t="s">
        <v>828</v>
      </c>
      <c r="B17" s="394">
        <f>'zad. 15-16 '!H4</f>
        <v>0</v>
      </c>
      <c r="C17" s="394">
        <f>'zad. 15-16 '!J4</f>
        <v>0</v>
      </c>
      <c r="D17" s="394">
        <f>'zad. 15-16 '!K4</f>
        <v>0</v>
      </c>
      <c r="F17" s="395">
        <f t="shared" si="0"/>
        <v>0</v>
      </c>
    </row>
    <row r="18" spans="1:6" ht="15" customHeight="1">
      <c r="A18" s="135" t="s">
        <v>829</v>
      </c>
      <c r="B18" s="394">
        <f>'zad. 15-16 '!H9</f>
        <v>0</v>
      </c>
      <c r="C18" s="394">
        <f>'zad. 15-16 '!J9</f>
        <v>0</v>
      </c>
      <c r="D18" s="394">
        <f>'zad. 15-16 '!K9</f>
        <v>0</v>
      </c>
      <c r="F18" s="395">
        <f t="shared" si="0"/>
        <v>0</v>
      </c>
    </row>
    <row r="19" spans="1:6" ht="15" customHeight="1">
      <c r="A19" s="135" t="s">
        <v>830</v>
      </c>
      <c r="B19" s="394">
        <f>'zad. 17 '!G5</f>
        <v>0</v>
      </c>
      <c r="C19" s="394">
        <f>'zad. 17 '!I5</f>
        <v>0</v>
      </c>
      <c r="D19" s="394">
        <f>'zad. 17 '!J5</f>
        <v>0</v>
      </c>
      <c r="F19" s="395">
        <f t="shared" si="0"/>
        <v>0</v>
      </c>
    </row>
    <row r="20" spans="1:6" ht="15" customHeight="1">
      <c r="A20" s="135" t="s">
        <v>831</v>
      </c>
      <c r="B20" s="394">
        <f>'zad. 18 '!G14</f>
        <v>0</v>
      </c>
      <c r="C20" s="394">
        <f>'zad. 18 '!I14</f>
        <v>0</v>
      </c>
      <c r="D20" s="394">
        <f>'zad. 18 '!J14</f>
        <v>0</v>
      </c>
      <c r="F20" s="395">
        <f t="shared" si="0"/>
        <v>0</v>
      </c>
    </row>
    <row r="21" spans="1:6" ht="15" customHeight="1">
      <c r="A21" s="135" t="s">
        <v>832</v>
      </c>
      <c r="B21" s="394">
        <f>'zad. 19-20 '!G5</f>
        <v>0</v>
      </c>
      <c r="C21" s="394">
        <f>'zad. 19-20 '!I5</f>
        <v>0</v>
      </c>
      <c r="D21" s="394">
        <f>'zad. 19-20 '!J5</f>
        <v>0</v>
      </c>
      <c r="F21" s="395">
        <f t="shared" si="0"/>
        <v>0</v>
      </c>
    </row>
    <row r="22" spans="1:64" s="162" customFormat="1" ht="15" customHeight="1">
      <c r="A22" s="182" t="s">
        <v>833</v>
      </c>
      <c r="B22" s="397">
        <f>'zad. 19-20 '!G16</f>
        <v>0</v>
      </c>
      <c r="C22" s="397">
        <f>'zad. 19-20 '!I16</f>
        <v>0</v>
      </c>
      <c r="D22" s="397">
        <f>'zad. 19-20 '!J16</f>
        <v>0</v>
      </c>
      <c r="E22" s="398"/>
      <c r="F22" s="395">
        <f t="shared" si="0"/>
        <v>0</v>
      </c>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row>
    <row r="23" spans="1:64" s="162" customFormat="1" ht="15" customHeight="1">
      <c r="A23" s="182" t="s">
        <v>834</v>
      </c>
      <c r="B23" s="397">
        <f>'zad. 21 '!H11</f>
        <v>0</v>
      </c>
      <c r="C23" s="397">
        <f>'zad. 21 '!J11</f>
        <v>0</v>
      </c>
      <c r="D23" s="397">
        <f>'zad. 21 '!K11</f>
        <v>0</v>
      </c>
      <c r="E23" s="398"/>
      <c r="F23" s="395">
        <f t="shared" si="0"/>
        <v>0</v>
      </c>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row>
    <row r="24" spans="1:6" ht="15" customHeight="1">
      <c r="A24" s="135" t="s">
        <v>835</v>
      </c>
      <c r="B24" s="399">
        <f>'zad. 22-24 '!G4</f>
        <v>0</v>
      </c>
      <c r="C24" s="399">
        <f>'zad. 22-24 '!I4</f>
        <v>0</v>
      </c>
      <c r="D24" s="399">
        <f>'zad. 22-24 '!J4</f>
        <v>0</v>
      </c>
      <c r="F24" s="395">
        <f t="shared" si="0"/>
        <v>0</v>
      </c>
    </row>
    <row r="25" spans="1:6" ht="15" customHeight="1">
      <c r="A25" s="135" t="s">
        <v>836</v>
      </c>
      <c r="B25" s="399">
        <f>'zad. 22-24 '!G10</f>
        <v>0</v>
      </c>
      <c r="C25" s="399">
        <f>'zad. 22-24 '!I10</f>
        <v>0</v>
      </c>
      <c r="D25" s="399">
        <f>'zad. 22-24 '!J10</f>
        <v>0</v>
      </c>
      <c r="F25" s="395">
        <f t="shared" si="0"/>
        <v>0</v>
      </c>
    </row>
    <row r="26" spans="1:6" ht="15" customHeight="1">
      <c r="A26" s="135" t="s">
        <v>837</v>
      </c>
      <c r="B26" s="399">
        <f>'zad. 22-24 '!G16</f>
        <v>0</v>
      </c>
      <c r="C26" s="399">
        <f>'zad. 22-24 '!I16</f>
        <v>0</v>
      </c>
      <c r="D26" s="399">
        <f>'zad. 22-24 '!J16</f>
        <v>0</v>
      </c>
      <c r="F26" s="395">
        <f t="shared" si="0"/>
        <v>0</v>
      </c>
    </row>
    <row r="27" spans="1:6" ht="15" customHeight="1">
      <c r="A27" s="135" t="s">
        <v>838</v>
      </c>
      <c r="B27" s="400">
        <f>'zad. 25-34'!H4</f>
        <v>0</v>
      </c>
      <c r="C27" s="394">
        <f>'zad. 25-34'!J4</f>
        <v>0</v>
      </c>
      <c r="D27" s="394">
        <f>'zad. 25-34'!K4</f>
        <v>0</v>
      </c>
      <c r="F27" s="395">
        <f t="shared" si="0"/>
        <v>0</v>
      </c>
    </row>
    <row r="28" spans="1:6" ht="15" customHeight="1">
      <c r="A28" s="135" t="s">
        <v>839</v>
      </c>
      <c r="B28" s="400">
        <f>'zad. 25-34'!H9</f>
        <v>0</v>
      </c>
      <c r="C28" s="394">
        <f>'zad. 25-34'!J9</f>
        <v>0</v>
      </c>
      <c r="D28" s="394">
        <f>'zad. 25-34'!K9</f>
        <v>0</v>
      </c>
      <c r="F28" s="395">
        <f t="shared" si="0"/>
        <v>0</v>
      </c>
    </row>
    <row r="29" spans="1:6" ht="15" customHeight="1">
      <c r="A29" s="135" t="s">
        <v>840</v>
      </c>
      <c r="B29" s="400">
        <f>'zad. 25-34'!H14</f>
        <v>0</v>
      </c>
      <c r="C29" s="394">
        <f>'zad. 25-34'!J14</f>
        <v>0</v>
      </c>
      <c r="D29" s="394">
        <f>'zad. 25-34'!K14</f>
        <v>0</v>
      </c>
      <c r="F29" s="395">
        <f t="shared" si="0"/>
        <v>0</v>
      </c>
    </row>
    <row r="30" spans="1:6" ht="15" customHeight="1">
      <c r="A30" s="135" t="s">
        <v>841</v>
      </c>
      <c r="B30" s="400">
        <f>'zad. 25-34'!H19</f>
        <v>0</v>
      </c>
      <c r="C30" s="394">
        <f>'zad. 25-34'!J19</f>
        <v>0</v>
      </c>
      <c r="D30" s="394">
        <f>'zad. 25-34'!K19</f>
        <v>0</v>
      </c>
      <c r="F30" s="395">
        <f t="shared" si="0"/>
        <v>0</v>
      </c>
    </row>
    <row r="31" spans="1:6" ht="15" customHeight="1">
      <c r="A31" s="135" t="s">
        <v>842</v>
      </c>
      <c r="B31" s="394">
        <f>'zad. 25-34'!H24</f>
        <v>0</v>
      </c>
      <c r="C31" s="394">
        <f>'zad. 25-34'!J24</f>
        <v>0</v>
      </c>
      <c r="D31" s="394">
        <f>'zad. 25-34'!K24</f>
        <v>0</v>
      </c>
      <c r="F31" s="395">
        <f t="shared" si="0"/>
        <v>0</v>
      </c>
    </row>
    <row r="32" spans="1:6" ht="15" customHeight="1">
      <c r="A32" s="135" t="s">
        <v>843</v>
      </c>
      <c r="B32" s="394">
        <f>'zad. 25-34'!H29</f>
        <v>0</v>
      </c>
      <c r="C32" s="394">
        <f>'zad. 25-34'!J29</f>
        <v>0</v>
      </c>
      <c r="D32" s="394">
        <f>'zad. 25-34'!K29</f>
        <v>0</v>
      </c>
      <c r="F32" s="395">
        <f t="shared" si="0"/>
        <v>0</v>
      </c>
    </row>
    <row r="33" spans="1:6" ht="15" customHeight="1">
      <c r="A33" s="135" t="s">
        <v>844</v>
      </c>
      <c r="B33" s="394">
        <f>'zad. 25-34'!H34</f>
        <v>0</v>
      </c>
      <c r="C33" s="394">
        <f>'zad. 25-34'!J34</f>
        <v>0</v>
      </c>
      <c r="D33" s="394">
        <f>'zad. 25-34'!K34</f>
        <v>0</v>
      </c>
      <c r="F33" s="395">
        <f t="shared" si="0"/>
        <v>0</v>
      </c>
    </row>
    <row r="34" spans="1:6" ht="15" customHeight="1">
      <c r="A34" s="135" t="s">
        <v>845</v>
      </c>
      <c r="B34" s="394">
        <f>'zad. 25-34'!H39</f>
        <v>0</v>
      </c>
      <c r="C34" s="394">
        <f>'zad. 25-34'!J39</f>
        <v>0</v>
      </c>
      <c r="D34" s="394">
        <f>'zad. 25-34'!K39</f>
        <v>0</v>
      </c>
      <c r="F34" s="395">
        <f t="shared" si="0"/>
        <v>0</v>
      </c>
    </row>
    <row r="35" spans="1:6" ht="15" customHeight="1">
      <c r="A35" s="135" t="s">
        <v>846</v>
      </c>
      <c r="B35" s="394">
        <f>'zad. 25-34'!H44</f>
        <v>0</v>
      </c>
      <c r="C35" s="394">
        <f>'zad. 25-34'!J44</f>
        <v>0</v>
      </c>
      <c r="D35" s="394">
        <f>'zad. 25-34'!K44</f>
        <v>0</v>
      </c>
      <c r="F35" s="395">
        <f t="shared" si="0"/>
        <v>0</v>
      </c>
    </row>
    <row r="36" spans="1:7" ht="15" customHeight="1">
      <c r="A36" s="135" t="s">
        <v>847</v>
      </c>
      <c r="B36" s="394">
        <f>'zad. 25-34'!H49</f>
        <v>0</v>
      </c>
      <c r="C36" s="394">
        <f>'zad. 25-34'!J49</f>
        <v>0</v>
      </c>
      <c r="D36" s="394">
        <f>'zad. 25-34'!K49</f>
        <v>0</v>
      </c>
      <c r="F36" s="395">
        <f t="shared" si="0"/>
        <v>0</v>
      </c>
      <c r="G36" s="162"/>
    </row>
    <row r="37" spans="1:6" ht="15" customHeight="1">
      <c r="A37" s="135" t="s">
        <v>848</v>
      </c>
      <c r="B37" s="394">
        <f>'zad. 35-40'!H4</f>
        <v>0</v>
      </c>
      <c r="C37" s="394">
        <f>'zad. 35-40'!J4</f>
        <v>0</v>
      </c>
      <c r="D37" s="394">
        <f>'zad. 35-40'!K4</f>
        <v>0</v>
      </c>
      <c r="F37" s="395">
        <f t="shared" si="0"/>
        <v>0</v>
      </c>
    </row>
    <row r="38" spans="1:6" ht="15" customHeight="1">
      <c r="A38" s="135" t="s">
        <v>849</v>
      </c>
      <c r="B38" s="394">
        <f>'zad. 35-40'!H9</f>
        <v>0</v>
      </c>
      <c r="C38" s="394">
        <f>'zad. 35-40'!J9</f>
        <v>0</v>
      </c>
      <c r="D38" s="394">
        <f>'zad. 35-40'!K9</f>
        <v>0</v>
      </c>
      <c r="F38" s="395">
        <f t="shared" si="0"/>
        <v>0</v>
      </c>
    </row>
    <row r="39" spans="1:6" ht="15" customHeight="1">
      <c r="A39" s="135" t="s">
        <v>850</v>
      </c>
      <c r="B39" s="394">
        <f>'zad. 35-40'!H14</f>
        <v>0</v>
      </c>
      <c r="C39" s="394">
        <f>'zad. 35-40'!J14</f>
        <v>0</v>
      </c>
      <c r="D39" s="394">
        <f>'zad. 35-40'!K14</f>
        <v>0</v>
      </c>
      <c r="F39" s="395">
        <f t="shared" si="0"/>
        <v>0</v>
      </c>
    </row>
    <row r="40" spans="1:6" ht="15" customHeight="1">
      <c r="A40" s="135" t="s">
        <v>851</v>
      </c>
      <c r="B40" s="394">
        <f>'zad. 35-40'!H19</f>
        <v>0</v>
      </c>
      <c r="C40" s="394">
        <f>'zad. 35-40'!J19</f>
        <v>0</v>
      </c>
      <c r="D40" s="394">
        <f>'zad. 35-40'!K19</f>
        <v>0</v>
      </c>
      <c r="F40" s="395">
        <f t="shared" si="0"/>
        <v>0</v>
      </c>
    </row>
    <row r="41" spans="1:6" ht="15" customHeight="1">
      <c r="A41" s="135" t="s">
        <v>852</v>
      </c>
      <c r="B41" s="394">
        <f>'zad. 35-40'!H25</f>
        <v>0</v>
      </c>
      <c r="C41" s="394">
        <f>'zad. 35-40'!J25</f>
        <v>0</v>
      </c>
      <c r="D41" s="394">
        <f>'zad. 35-40'!K25</f>
        <v>0</v>
      </c>
      <c r="F41" s="395">
        <f t="shared" si="0"/>
        <v>0</v>
      </c>
    </row>
    <row r="42" spans="1:7" ht="15" customHeight="1">
      <c r="A42" s="135" t="s">
        <v>853</v>
      </c>
      <c r="B42" s="394">
        <f>'zad. 35-40'!H33</f>
        <v>0</v>
      </c>
      <c r="C42" s="394">
        <f>'zad. 35-40'!J33</f>
        <v>0</v>
      </c>
      <c r="D42" s="394">
        <f>'zad. 35-40'!K33</f>
        <v>0</v>
      </c>
      <c r="F42" s="395">
        <f t="shared" si="0"/>
        <v>0</v>
      </c>
      <c r="G42" s="162"/>
    </row>
    <row r="43" spans="1:6" ht="15" customHeight="1">
      <c r="A43" s="135" t="s">
        <v>854</v>
      </c>
      <c r="B43" s="394">
        <f>'zad. 41-44 '!G5</f>
        <v>0</v>
      </c>
      <c r="C43" s="394">
        <f>'zad. 41-44 '!I5</f>
        <v>0</v>
      </c>
      <c r="D43" s="394">
        <f>'zad. 41-44 '!J5</f>
        <v>0</v>
      </c>
      <c r="F43" s="395">
        <f t="shared" si="0"/>
        <v>0</v>
      </c>
    </row>
    <row r="44" spans="1:6" ht="15" customHeight="1">
      <c r="A44" s="135" t="s">
        <v>855</v>
      </c>
      <c r="B44" s="394">
        <f>'zad. 41-44 '!G10</f>
        <v>0</v>
      </c>
      <c r="C44" s="394">
        <f>'zad. 41-44 '!I10</f>
        <v>0</v>
      </c>
      <c r="D44" s="394">
        <f>'zad. 41-44 '!J10</f>
        <v>0</v>
      </c>
      <c r="F44" s="395">
        <f t="shared" si="0"/>
        <v>0</v>
      </c>
    </row>
    <row r="45" spans="1:6" ht="15" customHeight="1">
      <c r="A45" s="135" t="s">
        <v>856</v>
      </c>
      <c r="B45" s="394">
        <f>'zad. 41-44 '!G15</f>
        <v>0</v>
      </c>
      <c r="C45" s="394">
        <f>'zad. 41-44 '!I15</f>
        <v>0</v>
      </c>
      <c r="D45" s="394">
        <f>'zad. 41-44 '!J15</f>
        <v>0</v>
      </c>
      <c r="F45" s="395">
        <f t="shared" si="0"/>
        <v>0</v>
      </c>
    </row>
    <row r="46" spans="1:7" ht="15" customHeight="1">
      <c r="A46" s="135" t="s">
        <v>857</v>
      </c>
      <c r="B46" s="394">
        <f>'zad. 41-44 '!G20</f>
        <v>0</v>
      </c>
      <c r="C46" s="394">
        <f>'zad. 41-44 '!I20</f>
        <v>0</v>
      </c>
      <c r="D46" s="394">
        <f>'zad. 41-44 '!J20</f>
        <v>0</v>
      </c>
      <c r="F46" s="395">
        <f t="shared" si="0"/>
        <v>0</v>
      </c>
      <c r="G46" s="162"/>
    </row>
    <row r="47" spans="1:6" ht="15" customHeight="1">
      <c r="A47" s="135" t="s">
        <v>858</v>
      </c>
      <c r="B47" s="394">
        <f>'zad. 45-48 '!G4</f>
        <v>0</v>
      </c>
      <c r="C47" s="394">
        <f>'zad. 45-48 '!I4</f>
        <v>0</v>
      </c>
      <c r="D47" s="394">
        <f>'zad. 45-48 '!J4</f>
        <v>0</v>
      </c>
      <c r="F47" s="395">
        <f t="shared" si="0"/>
        <v>0</v>
      </c>
    </row>
    <row r="48" spans="1:6" ht="15" customHeight="1">
      <c r="A48" s="135" t="s">
        <v>859</v>
      </c>
      <c r="B48" s="394">
        <f>'zad. 45-48 '!G10</f>
        <v>0</v>
      </c>
      <c r="C48" s="394">
        <f>'zad. 45-48 '!I10</f>
        <v>0</v>
      </c>
      <c r="D48" s="394">
        <f>'zad. 45-48 '!J10</f>
        <v>0</v>
      </c>
      <c r="F48" s="395">
        <f t="shared" si="0"/>
        <v>0</v>
      </c>
    </row>
    <row r="49" spans="1:6" ht="15" customHeight="1">
      <c r="A49" s="135" t="s">
        <v>860</v>
      </c>
      <c r="B49" s="394">
        <f>'zad. 45-48 '!G15</f>
        <v>0</v>
      </c>
      <c r="C49" s="394">
        <f>'zad. 45-48 '!I15</f>
        <v>0</v>
      </c>
      <c r="D49" s="394">
        <f>'zad. 45-48 '!J15</f>
        <v>0</v>
      </c>
      <c r="F49" s="395">
        <f t="shared" si="0"/>
        <v>0</v>
      </c>
    </row>
    <row r="50" spans="1:7" ht="15" customHeight="1">
      <c r="A50" s="135" t="s">
        <v>861</v>
      </c>
      <c r="B50" s="394">
        <f>'zad. 45-48 '!G22</f>
        <v>0</v>
      </c>
      <c r="C50" s="394">
        <f>'zad. 45-48 '!I22</f>
        <v>0</v>
      </c>
      <c r="D50" s="394">
        <f>'zad. 45-48 '!J22</f>
        <v>0</v>
      </c>
      <c r="F50" s="395">
        <f t="shared" si="0"/>
        <v>0</v>
      </c>
      <c r="G50" s="162"/>
    </row>
    <row r="51" spans="1:7" ht="15" customHeight="1">
      <c r="A51" s="135" t="s">
        <v>862</v>
      </c>
      <c r="B51" s="394">
        <f>'zad. 49-51'!G11</f>
        <v>0</v>
      </c>
      <c r="C51" s="394">
        <f>'zad. 49-51'!I11</f>
        <v>0</v>
      </c>
      <c r="D51" s="394">
        <f>'zad. 49-51'!J11</f>
        <v>0</v>
      </c>
      <c r="F51" s="395">
        <f t="shared" si="0"/>
        <v>0</v>
      </c>
      <c r="G51" s="162"/>
    </row>
    <row r="52" spans="1:7" ht="15" customHeight="1">
      <c r="A52" s="135" t="s">
        <v>863</v>
      </c>
      <c r="B52" s="394">
        <f>'zad. 49-51'!G17</f>
        <v>0</v>
      </c>
      <c r="C52" s="394">
        <f>'zad. 49-51'!I17</f>
        <v>0</v>
      </c>
      <c r="D52" s="394">
        <f>'zad. 49-51'!J17</f>
        <v>0</v>
      </c>
      <c r="F52" s="395">
        <f t="shared" si="0"/>
        <v>0</v>
      </c>
      <c r="G52" s="162"/>
    </row>
    <row r="53" spans="1:7" ht="15" customHeight="1">
      <c r="A53" s="135" t="s">
        <v>864</v>
      </c>
      <c r="B53" s="394">
        <f>'zad. 49-51'!G22</f>
        <v>0</v>
      </c>
      <c r="C53" s="394">
        <f>'zad. 49-51'!I22</f>
        <v>0</v>
      </c>
      <c r="D53" s="394">
        <f>'zad. 49-51'!J22</f>
        <v>0</v>
      </c>
      <c r="F53" s="395">
        <f t="shared" si="0"/>
        <v>0</v>
      </c>
      <c r="G53" s="162"/>
    </row>
    <row r="54" spans="1:64" ht="15" customHeight="1">
      <c r="A54" s="135" t="s">
        <v>865</v>
      </c>
      <c r="B54" s="394">
        <f>'zad 52-56'!G4</f>
        <v>0</v>
      </c>
      <c r="C54" s="394">
        <f>'zad 52-56'!I4</f>
        <v>0</v>
      </c>
      <c r="D54" s="394">
        <f>'zad 52-56'!J4</f>
        <v>0</v>
      </c>
      <c r="E54" s="162"/>
      <c r="F54" s="395">
        <f t="shared" si="0"/>
        <v>0</v>
      </c>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row>
    <row r="55" spans="1:6" ht="15" customHeight="1">
      <c r="A55" s="135" t="s">
        <v>866</v>
      </c>
      <c r="B55" s="394">
        <f>'zad 52-56'!G13</f>
        <v>0</v>
      </c>
      <c r="C55" s="394">
        <f>'zad 52-56'!I13</f>
        <v>0</v>
      </c>
      <c r="D55" s="394">
        <f>'zad 52-56'!J13</f>
        <v>0</v>
      </c>
      <c r="F55" s="395">
        <f t="shared" si="0"/>
        <v>0</v>
      </c>
    </row>
    <row r="56" spans="1:6" ht="15" customHeight="1">
      <c r="A56" s="135" t="s">
        <v>867</v>
      </c>
      <c r="B56" s="394">
        <f>'zad 52-56'!G18</f>
        <v>0</v>
      </c>
      <c r="C56" s="394">
        <f>'zad 52-56'!I18</f>
        <v>0</v>
      </c>
      <c r="D56" s="394">
        <f>'zad 52-56'!J18</f>
        <v>0</v>
      </c>
      <c r="F56" s="395">
        <f t="shared" si="0"/>
        <v>0</v>
      </c>
    </row>
    <row r="57" spans="1:6" ht="15" customHeight="1">
      <c r="A57" s="135" t="s">
        <v>868</v>
      </c>
      <c r="B57" s="394">
        <f>'zad 52-56'!G25</f>
        <v>0</v>
      </c>
      <c r="C57" s="394">
        <f>'zad 52-56'!I25</f>
        <v>0</v>
      </c>
      <c r="D57" s="394">
        <f>'zad 52-56'!J25</f>
        <v>0</v>
      </c>
      <c r="F57" s="395">
        <f t="shared" si="0"/>
        <v>0</v>
      </c>
    </row>
    <row r="58" spans="1:7" ht="15" customHeight="1">
      <c r="A58" s="135" t="s">
        <v>869</v>
      </c>
      <c r="B58" s="394">
        <f>'zad 52-56'!G30</f>
        <v>0</v>
      </c>
      <c r="C58" s="394">
        <f>'zad 52-56'!I30</f>
        <v>0</v>
      </c>
      <c r="D58" s="394">
        <f>'zad 52-56'!J30</f>
        <v>0</v>
      </c>
      <c r="F58" s="395">
        <f t="shared" si="0"/>
        <v>0</v>
      </c>
      <c r="G58" s="162"/>
    </row>
    <row r="59" spans="1:6" ht="15" customHeight="1">
      <c r="A59" s="135" t="s">
        <v>870</v>
      </c>
      <c r="B59" s="394">
        <f>'zad. 57-58 '!G4</f>
        <v>0</v>
      </c>
      <c r="C59" s="394">
        <f>'zad. 57-58 '!I4</f>
        <v>0</v>
      </c>
      <c r="D59" s="394">
        <f>'zad. 57-58 '!J4</f>
        <v>0</v>
      </c>
      <c r="F59" s="395">
        <f t="shared" si="0"/>
        <v>0</v>
      </c>
    </row>
    <row r="60" spans="1:6" ht="15" customHeight="1">
      <c r="A60" s="135" t="s">
        <v>871</v>
      </c>
      <c r="B60" s="394">
        <f>'zad. 57-58 '!G9</f>
        <v>0</v>
      </c>
      <c r="C60" s="394">
        <f>'zad. 57-58 '!I9</f>
        <v>0</v>
      </c>
      <c r="D60" s="394">
        <f>'zad. 57-58 '!J9</f>
        <v>0</v>
      </c>
      <c r="F60" s="395">
        <f t="shared" si="0"/>
        <v>0</v>
      </c>
    </row>
    <row r="61" spans="1:6" ht="15" customHeight="1">
      <c r="A61" s="135" t="s">
        <v>872</v>
      </c>
      <c r="B61" s="394">
        <f>'zad. 59-60 '!G4</f>
        <v>0</v>
      </c>
      <c r="C61" s="394">
        <f>'zad. 59-60 '!I4</f>
        <v>0</v>
      </c>
      <c r="D61" s="394">
        <f>'zad. 59-60 '!J4</f>
        <v>0</v>
      </c>
      <c r="F61" s="395">
        <f t="shared" si="0"/>
        <v>0</v>
      </c>
    </row>
    <row r="62" spans="1:6" ht="15" customHeight="1">
      <c r="A62" s="135" t="s">
        <v>873</v>
      </c>
      <c r="B62" s="394">
        <f>'zad. 59-60 '!G10</f>
        <v>0</v>
      </c>
      <c r="C62" s="394">
        <f>'zad. 59-60 '!I10</f>
        <v>0</v>
      </c>
      <c r="D62" s="394">
        <f>'zad. 59-60 '!J10</f>
        <v>0</v>
      </c>
      <c r="F62" s="395">
        <f t="shared" si="0"/>
        <v>0</v>
      </c>
    </row>
    <row r="63" spans="1:6" ht="16.5" customHeight="1">
      <c r="A63" s="135" t="s">
        <v>874</v>
      </c>
      <c r="B63" s="394">
        <f>'zad. 61-62 '!G4</f>
        <v>0</v>
      </c>
      <c r="C63" s="394">
        <f>'zad. 61-62 '!I4</f>
        <v>0</v>
      </c>
      <c r="D63" s="394">
        <f>'zad. 61-62 '!J4</f>
        <v>0</v>
      </c>
      <c r="F63" s="395">
        <f t="shared" si="0"/>
        <v>0</v>
      </c>
    </row>
    <row r="64" spans="1:6" ht="16.5" customHeight="1">
      <c r="A64" s="135" t="s">
        <v>875</v>
      </c>
      <c r="B64" s="394">
        <f>'zad. 61-62 '!G11</f>
        <v>0</v>
      </c>
      <c r="C64" s="394">
        <f>'zad. 61-62 '!I11</f>
        <v>0</v>
      </c>
      <c r="D64" s="394">
        <f>'zad. 61-62 '!J11</f>
        <v>0</v>
      </c>
      <c r="F64" s="395">
        <f t="shared" si="0"/>
        <v>0</v>
      </c>
    </row>
    <row r="65" spans="1:6" ht="15" customHeight="1">
      <c r="A65" s="135" t="s">
        <v>876</v>
      </c>
      <c r="B65" s="394">
        <f>'zad. 63 '!G8</f>
        <v>0</v>
      </c>
      <c r="C65" s="394">
        <f>'zad. 63 '!I8</f>
        <v>0</v>
      </c>
      <c r="D65" s="394">
        <f>'zad. 63 '!J8</f>
        <v>0</v>
      </c>
      <c r="F65" s="395">
        <f t="shared" si="0"/>
        <v>0</v>
      </c>
    </row>
    <row r="66" spans="1:6" ht="15" customHeight="1">
      <c r="A66" s="135" t="s">
        <v>877</v>
      </c>
      <c r="B66" s="394">
        <f>'zad. 64 '!G4</f>
        <v>0</v>
      </c>
      <c r="C66" s="394">
        <f>'zad. 64 '!I4</f>
        <v>0</v>
      </c>
      <c r="D66" s="394">
        <f>'zad. 64 '!J4</f>
        <v>0</v>
      </c>
      <c r="F66" s="395">
        <f t="shared" si="0"/>
        <v>0</v>
      </c>
    </row>
    <row r="67" spans="1:6" ht="15" customHeight="1">
      <c r="A67" s="135" t="s">
        <v>878</v>
      </c>
      <c r="B67" s="394">
        <f>'zad. 65'!G27</f>
        <v>0</v>
      </c>
      <c r="C67" s="394">
        <f>'zad. 65'!I27</f>
        <v>0</v>
      </c>
      <c r="D67" s="394">
        <f>'zad. 65'!J27</f>
        <v>0</v>
      </c>
      <c r="F67" s="395">
        <f t="shared" si="0"/>
        <v>0</v>
      </c>
    </row>
    <row r="68" spans="1:6" ht="15" customHeight="1">
      <c r="A68" s="135"/>
      <c r="B68" s="394"/>
      <c r="C68" s="394"/>
      <c r="D68" s="394"/>
      <c r="F68" s="401">
        <f>SUM(F3:F67)</f>
        <v>0</v>
      </c>
    </row>
    <row r="69" spans="1:6" ht="15" customHeight="1">
      <c r="A69" s="135"/>
      <c r="B69" s="394"/>
      <c r="C69" s="394"/>
      <c r="D69" s="394"/>
      <c r="F69" s="402"/>
    </row>
    <row r="70" spans="1:6" ht="27" customHeight="1">
      <c r="A70" s="403" t="s">
        <v>80</v>
      </c>
      <c r="B70" s="404">
        <f>SUM(B3:B67)</f>
        <v>0</v>
      </c>
      <c r="C70" s="404">
        <f>SUM(C3:C67)</f>
        <v>0</v>
      </c>
      <c r="D70" s="404">
        <f>SUM(D3:D67)</f>
        <v>0</v>
      </c>
      <c r="F70" s="402"/>
    </row>
    <row r="71" spans="1:4" ht="24.75" customHeight="1">
      <c r="A71" s="405" t="s">
        <v>879</v>
      </c>
      <c r="B71" s="406">
        <f>'zad. 1 '!$H$35</f>
        <v>0</v>
      </c>
      <c r="C71" s="406">
        <f>'zad. 1 '!$J$35</f>
        <v>0</v>
      </c>
      <c r="D71" s="406">
        <f>'zad. 1 '!$K$35</f>
        <v>0</v>
      </c>
    </row>
    <row r="72" spans="1:4" ht="16.5" customHeight="1">
      <c r="A72" s="405"/>
      <c r="B72" s="407">
        <f>'zad. 4 '!$H$41</f>
        <v>0</v>
      </c>
      <c r="C72" s="408">
        <f>'zad. 4 '!$J$41</f>
        <v>0</v>
      </c>
      <c r="D72" s="406">
        <f>'zad. 4 '!$K$41</f>
        <v>0</v>
      </c>
    </row>
    <row r="73" spans="1:4" ht="16.5" customHeight="1">
      <c r="A73" s="405"/>
      <c r="B73" s="408">
        <f>'zad. 6 '!$H$41</f>
        <v>0</v>
      </c>
      <c r="C73" s="408">
        <f>'zad. 6 '!$J$41</f>
        <v>0</v>
      </c>
      <c r="D73" s="406">
        <f>'zad. 6 '!$K$41</f>
        <v>0</v>
      </c>
    </row>
    <row r="74" spans="1:4" ht="50.25" customHeight="1">
      <c r="A74" s="409"/>
      <c r="B74" s="408"/>
      <c r="C74" s="408"/>
      <c r="D74" s="406"/>
    </row>
    <row r="75" spans="1:4" ht="25.5" customHeight="1">
      <c r="A75" s="403" t="s">
        <v>80</v>
      </c>
      <c r="B75" s="410">
        <f>SUM(B70:B73)</f>
        <v>0</v>
      </c>
      <c r="C75" s="410">
        <f>SUM(C70:C73)</f>
        <v>0</v>
      </c>
      <c r="D75" s="410">
        <f>SUM(D70:D73)</f>
        <v>0</v>
      </c>
    </row>
  </sheetData>
  <sheetProtection selectLockedCells="1" selectUnlockedCells="1"/>
  <mergeCells count="1">
    <mergeCell ref="A71:A73"/>
  </mergeCells>
  <printOptions/>
  <pageMargins left="0.7875" right="0.7875" top="0.7875" bottom="0.78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1"/>
  </sheetPr>
  <dimension ref="A1:IV41"/>
  <sheetViews>
    <sheetView workbookViewId="0" topLeftCell="A34">
      <selection activeCell="F41" sqref="F41"/>
    </sheetView>
  </sheetViews>
  <sheetFormatPr defaultColWidth="9.00390625" defaultRowHeight="14.25" customHeight="1"/>
  <cols>
    <col min="1" max="1" width="5.125" style="54" customWidth="1"/>
    <col min="2" max="2" width="74.625" style="55" customWidth="1"/>
    <col min="3" max="3" width="10.625" style="54" customWidth="1"/>
    <col min="4" max="4" width="11.875" style="54" customWidth="1"/>
    <col min="5" max="6" width="10.625" style="54" customWidth="1"/>
    <col min="7" max="7" width="11.625" style="54" customWidth="1"/>
    <col min="8" max="8" width="10.625" style="54" customWidth="1"/>
    <col min="9" max="9" width="8.75390625" style="54" customWidth="1"/>
    <col min="10" max="11" width="10.625" style="54" customWidth="1"/>
    <col min="12" max="12" width="17.125" style="101" customWidth="1"/>
    <col min="13" max="13" width="14.50390625" style="55" customWidth="1"/>
    <col min="14" max="14" width="52.25390625" style="101" hidden="1" customWidth="1"/>
    <col min="15" max="16384" width="10.625" style="55" customWidth="1"/>
  </cols>
  <sheetData>
    <row r="1" spans="1:14" s="116" customFormat="1" ht="28.5" customHeight="1">
      <c r="A1" s="60"/>
      <c r="B1" s="61" t="s">
        <v>160</v>
      </c>
      <c r="C1" s="61"/>
      <c r="D1" s="61"/>
      <c r="E1" s="61"/>
      <c r="F1" s="61"/>
      <c r="G1" s="61"/>
      <c r="H1" s="61"/>
      <c r="I1" s="61"/>
      <c r="J1" s="113"/>
      <c r="K1" s="61"/>
      <c r="L1" s="104"/>
      <c r="M1" s="114"/>
      <c r="N1" s="115"/>
    </row>
    <row r="2" spans="1:256" s="76" customFormat="1" ht="76.5" customHeight="1">
      <c r="A2" s="68" t="s">
        <v>1</v>
      </c>
      <c r="B2" s="68" t="s">
        <v>2</v>
      </c>
      <c r="C2" s="68" t="s">
        <v>4</v>
      </c>
      <c r="D2" s="68" t="s">
        <v>5</v>
      </c>
      <c r="E2" s="68" t="s">
        <v>3</v>
      </c>
      <c r="F2" s="117" t="s">
        <v>6</v>
      </c>
      <c r="G2" s="71" t="s">
        <v>7</v>
      </c>
      <c r="H2" s="71" t="s">
        <v>8</v>
      </c>
      <c r="I2" s="72" t="s">
        <v>9</v>
      </c>
      <c r="J2" s="73" t="s">
        <v>10</v>
      </c>
      <c r="K2" s="71" t="s">
        <v>11</v>
      </c>
      <c r="L2" s="68" t="s">
        <v>12</v>
      </c>
      <c r="M2" s="68" t="s">
        <v>13</v>
      </c>
      <c r="N2" s="75" t="s">
        <v>14</v>
      </c>
      <c r="IM2" s="77"/>
      <c r="IN2" s="77"/>
      <c r="IO2" s="77"/>
      <c r="IP2" s="77"/>
      <c r="IQ2" s="77"/>
      <c r="IR2" s="77"/>
      <c r="IS2" s="77"/>
      <c r="IT2" s="77"/>
      <c r="IU2" s="77"/>
      <c r="IV2" s="77"/>
    </row>
    <row r="3" spans="1:256" s="121" customFormat="1" ht="99" customHeight="1">
      <c r="A3" s="78">
        <v>1</v>
      </c>
      <c r="B3" s="79" t="s">
        <v>161</v>
      </c>
      <c r="C3" s="78" t="s">
        <v>50</v>
      </c>
      <c r="D3" s="78" t="s">
        <v>18</v>
      </c>
      <c r="E3" s="118" t="s">
        <v>162</v>
      </c>
      <c r="F3" s="80">
        <v>50</v>
      </c>
      <c r="G3" s="81"/>
      <c r="H3" s="82"/>
      <c r="I3" s="83"/>
      <c r="J3" s="82"/>
      <c r="K3" s="82"/>
      <c r="L3" s="79"/>
      <c r="M3" s="119"/>
      <c r="N3" s="85" t="s">
        <v>163</v>
      </c>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IB3" s="122"/>
      <c r="IC3" s="122"/>
      <c r="ID3" s="122"/>
      <c r="IE3" s="122"/>
      <c r="IF3" s="122"/>
      <c r="IG3" s="122"/>
      <c r="IH3" s="122"/>
      <c r="II3" s="122"/>
      <c r="IJ3" s="122"/>
      <c r="IK3" s="122"/>
      <c r="IL3" s="122"/>
      <c r="IM3" s="122"/>
      <c r="IN3" s="122"/>
      <c r="IO3" s="122"/>
      <c r="IP3" s="122"/>
      <c r="IQ3" s="122"/>
      <c r="IR3" s="122"/>
      <c r="IS3" s="122"/>
      <c r="IT3" s="122"/>
      <c r="IU3" s="122"/>
      <c r="IV3" s="122"/>
    </row>
    <row r="4" spans="1:256" s="121" customFormat="1" ht="106.5" customHeight="1">
      <c r="A4" s="78">
        <v>2</v>
      </c>
      <c r="B4" s="79" t="s">
        <v>164</v>
      </c>
      <c r="C4" s="78" t="s">
        <v>53</v>
      </c>
      <c r="D4" s="78" t="s">
        <v>18</v>
      </c>
      <c r="E4" s="118" t="s">
        <v>162</v>
      </c>
      <c r="F4" s="80">
        <v>630</v>
      </c>
      <c r="G4" s="81"/>
      <c r="H4" s="82"/>
      <c r="I4" s="83"/>
      <c r="J4" s="82"/>
      <c r="K4" s="82"/>
      <c r="L4" s="79"/>
      <c r="M4" s="119"/>
      <c r="N4" s="85"/>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IB4" s="122"/>
      <c r="IC4" s="122"/>
      <c r="ID4" s="122"/>
      <c r="IE4" s="122"/>
      <c r="IF4" s="122"/>
      <c r="IG4" s="122"/>
      <c r="IH4" s="122"/>
      <c r="II4" s="122"/>
      <c r="IJ4" s="122"/>
      <c r="IK4" s="122"/>
      <c r="IL4" s="122"/>
      <c r="IM4" s="122"/>
      <c r="IN4" s="122"/>
      <c r="IO4" s="122"/>
      <c r="IP4" s="122"/>
      <c r="IQ4" s="122"/>
      <c r="IR4" s="122"/>
      <c r="IS4" s="122"/>
      <c r="IT4" s="122"/>
      <c r="IU4" s="122"/>
      <c r="IV4" s="122"/>
    </row>
    <row r="5" spans="1:14" s="122" customFormat="1" ht="99.75" customHeight="1">
      <c r="A5" s="123">
        <v>3</v>
      </c>
      <c r="B5" s="79" t="s">
        <v>165</v>
      </c>
      <c r="C5" s="123" t="s">
        <v>53</v>
      </c>
      <c r="D5" s="78" t="s">
        <v>18</v>
      </c>
      <c r="E5" s="123" t="s">
        <v>162</v>
      </c>
      <c r="F5" s="124">
        <v>700</v>
      </c>
      <c r="G5" s="81"/>
      <c r="H5" s="82"/>
      <c r="I5" s="83"/>
      <c r="J5" s="82"/>
      <c r="K5" s="82"/>
      <c r="L5" s="94"/>
      <c r="M5" s="125"/>
      <c r="N5" s="109" t="s">
        <v>166</v>
      </c>
    </row>
    <row r="6" spans="1:256" s="121" customFormat="1" ht="83.25" customHeight="1">
      <c r="A6" s="78">
        <v>4</v>
      </c>
      <c r="B6" s="88" t="s">
        <v>167</v>
      </c>
      <c r="C6" s="126" t="s">
        <v>53</v>
      </c>
      <c r="D6" s="126" t="s">
        <v>18</v>
      </c>
      <c r="E6" s="127" t="s">
        <v>162</v>
      </c>
      <c r="F6" s="110">
        <v>150</v>
      </c>
      <c r="G6" s="92"/>
      <c r="H6" s="128"/>
      <c r="I6" s="129"/>
      <c r="J6" s="128"/>
      <c r="K6" s="128"/>
      <c r="L6" s="88"/>
      <c r="M6" s="119"/>
      <c r="N6" s="85" t="s">
        <v>168</v>
      </c>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IB6" s="122"/>
      <c r="IC6" s="122"/>
      <c r="ID6" s="122"/>
      <c r="IE6" s="122"/>
      <c r="IF6" s="122"/>
      <c r="IG6" s="122"/>
      <c r="IH6" s="122"/>
      <c r="II6" s="122"/>
      <c r="IJ6" s="122"/>
      <c r="IK6" s="122"/>
      <c r="IL6" s="122"/>
      <c r="IM6" s="122"/>
      <c r="IN6" s="122"/>
      <c r="IO6" s="122"/>
      <c r="IP6" s="122"/>
      <c r="IQ6" s="122"/>
      <c r="IR6" s="122"/>
      <c r="IS6" s="122"/>
      <c r="IT6" s="122"/>
      <c r="IU6" s="122"/>
      <c r="IV6" s="122"/>
    </row>
    <row r="7" spans="1:256" s="121" customFormat="1" ht="90.75" customHeight="1">
      <c r="A7" s="78">
        <v>5</v>
      </c>
      <c r="B7" s="79" t="s">
        <v>169</v>
      </c>
      <c r="C7" s="78" t="s">
        <v>53</v>
      </c>
      <c r="D7" s="78" t="s">
        <v>18</v>
      </c>
      <c r="E7" s="118" t="s">
        <v>162</v>
      </c>
      <c r="F7" s="80">
        <v>450</v>
      </c>
      <c r="G7" s="81"/>
      <c r="H7" s="82"/>
      <c r="I7" s="83"/>
      <c r="J7" s="82"/>
      <c r="K7" s="82"/>
      <c r="L7" s="79"/>
      <c r="M7" s="119"/>
      <c r="N7" s="85" t="s">
        <v>170</v>
      </c>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IB7" s="122"/>
      <c r="IC7" s="122"/>
      <c r="ID7" s="122"/>
      <c r="IE7" s="122"/>
      <c r="IF7" s="122"/>
      <c r="IG7" s="122"/>
      <c r="IH7" s="122"/>
      <c r="II7" s="122"/>
      <c r="IJ7" s="122"/>
      <c r="IK7" s="122"/>
      <c r="IL7" s="122"/>
      <c r="IM7" s="122"/>
      <c r="IN7" s="122"/>
      <c r="IO7" s="122"/>
      <c r="IP7" s="122"/>
      <c r="IQ7" s="122"/>
      <c r="IR7" s="122"/>
      <c r="IS7" s="122"/>
      <c r="IT7" s="122"/>
      <c r="IU7" s="122"/>
      <c r="IV7" s="122"/>
    </row>
    <row r="8" spans="1:256" s="121" customFormat="1" ht="90.75" customHeight="1">
      <c r="A8" s="78">
        <v>6</v>
      </c>
      <c r="B8" s="79" t="s">
        <v>171</v>
      </c>
      <c r="C8" s="78" t="s">
        <v>53</v>
      </c>
      <c r="D8" s="78" t="s">
        <v>18</v>
      </c>
      <c r="E8" s="118" t="s">
        <v>162</v>
      </c>
      <c r="F8" s="80">
        <v>30</v>
      </c>
      <c r="G8" s="81"/>
      <c r="H8" s="82"/>
      <c r="I8" s="83"/>
      <c r="J8" s="82"/>
      <c r="K8" s="82"/>
      <c r="L8" s="79"/>
      <c r="M8" s="119"/>
      <c r="N8" s="85" t="s">
        <v>172</v>
      </c>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IB8" s="122"/>
      <c r="IC8" s="122"/>
      <c r="ID8" s="122"/>
      <c r="IE8" s="122"/>
      <c r="IF8" s="122"/>
      <c r="IG8" s="122"/>
      <c r="IH8" s="122"/>
      <c r="II8" s="122"/>
      <c r="IJ8" s="122"/>
      <c r="IK8" s="122"/>
      <c r="IL8" s="122"/>
      <c r="IM8" s="122"/>
      <c r="IN8" s="122"/>
      <c r="IO8" s="122"/>
      <c r="IP8" s="122"/>
      <c r="IQ8" s="122"/>
      <c r="IR8" s="122"/>
      <c r="IS8" s="122"/>
      <c r="IT8" s="122"/>
      <c r="IU8" s="122"/>
      <c r="IV8" s="122"/>
    </row>
    <row r="9" spans="1:256" s="121" customFormat="1" ht="90.75" customHeight="1">
      <c r="A9" s="123">
        <v>7</v>
      </c>
      <c r="B9" s="79" t="s">
        <v>173</v>
      </c>
      <c r="C9" s="78" t="s">
        <v>53</v>
      </c>
      <c r="D9" s="78" t="s">
        <v>18</v>
      </c>
      <c r="E9" s="118" t="s">
        <v>162</v>
      </c>
      <c r="F9" s="80">
        <v>50</v>
      </c>
      <c r="G9" s="81"/>
      <c r="H9" s="82"/>
      <c r="I9" s="83"/>
      <c r="J9" s="82"/>
      <c r="K9" s="82"/>
      <c r="L9" s="79"/>
      <c r="M9" s="119"/>
      <c r="N9" s="85" t="s">
        <v>174</v>
      </c>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IB9" s="122"/>
      <c r="IC9" s="122"/>
      <c r="ID9" s="122"/>
      <c r="IE9" s="122"/>
      <c r="IF9" s="122"/>
      <c r="IG9" s="122"/>
      <c r="IH9" s="122"/>
      <c r="II9" s="122"/>
      <c r="IJ9" s="122"/>
      <c r="IK9" s="122"/>
      <c r="IL9" s="122"/>
      <c r="IM9" s="122"/>
      <c r="IN9" s="122"/>
      <c r="IO9" s="122"/>
      <c r="IP9" s="122"/>
      <c r="IQ9" s="122"/>
      <c r="IR9" s="122"/>
      <c r="IS9" s="122"/>
      <c r="IT9" s="122"/>
      <c r="IU9" s="122"/>
      <c r="IV9" s="122"/>
    </row>
    <row r="10" spans="1:256" s="121" customFormat="1" ht="101.25" customHeight="1">
      <c r="A10" s="78">
        <v>8</v>
      </c>
      <c r="B10" s="79" t="s">
        <v>175</v>
      </c>
      <c r="C10" s="78" t="s">
        <v>50</v>
      </c>
      <c r="D10" s="78" t="s">
        <v>18</v>
      </c>
      <c r="E10" s="118" t="s">
        <v>162</v>
      </c>
      <c r="F10" s="80">
        <v>700</v>
      </c>
      <c r="G10" s="81"/>
      <c r="H10" s="82"/>
      <c r="I10" s="83"/>
      <c r="J10" s="82"/>
      <c r="K10" s="82"/>
      <c r="L10" s="79"/>
      <c r="M10" s="119" t="s">
        <v>176</v>
      </c>
      <c r="N10" s="85" t="s">
        <v>177</v>
      </c>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IB10" s="122"/>
      <c r="IC10" s="122"/>
      <c r="ID10" s="122"/>
      <c r="IE10" s="122"/>
      <c r="IF10" s="122"/>
      <c r="IG10" s="122"/>
      <c r="IH10" s="122"/>
      <c r="II10" s="122"/>
      <c r="IJ10" s="122"/>
      <c r="IK10" s="122"/>
      <c r="IL10" s="122"/>
      <c r="IM10" s="122"/>
      <c r="IN10" s="122"/>
      <c r="IO10" s="122"/>
      <c r="IP10" s="122"/>
      <c r="IQ10" s="122"/>
      <c r="IR10" s="122"/>
      <c r="IS10" s="122"/>
      <c r="IT10" s="122"/>
      <c r="IU10" s="122"/>
      <c r="IV10" s="122"/>
    </row>
    <row r="11" spans="1:256" s="121" customFormat="1" ht="105.75" customHeight="1">
      <c r="A11" s="78">
        <v>9</v>
      </c>
      <c r="B11" s="79" t="s">
        <v>178</v>
      </c>
      <c r="C11" s="78" t="s">
        <v>179</v>
      </c>
      <c r="D11" s="78" t="s">
        <v>18</v>
      </c>
      <c r="E11" s="118" t="s">
        <v>162</v>
      </c>
      <c r="F11" s="80">
        <v>5</v>
      </c>
      <c r="G11" s="81"/>
      <c r="H11" s="82"/>
      <c r="I11" s="83"/>
      <c r="J11" s="82"/>
      <c r="K11" s="82"/>
      <c r="L11" s="79"/>
      <c r="M11" s="119"/>
      <c r="N11" s="85" t="s">
        <v>180</v>
      </c>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IB11" s="122"/>
      <c r="IC11" s="122"/>
      <c r="ID11" s="122"/>
      <c r="IE11" s="122"/>
      <c r="IF11" s="122"/>
      <c r="IG11" s="122"/>
      <c r="IH11" s="122"/>
      <c r="II11" s="122"/>
      <c r="IJ11" s="122"/>
      <c r="IK11" s="122"/>
      <c r="IL11" s="122"/>
      <c r="IM11" s="122"/>
      <c r="IN11" s="122"/>
      <c r="IO11" s="122"/>
      <c r="IP11" s="122"/>
      <c r="IQ11" s="122"/>
      <c r="IR11" s="122"/>
      <c r="IS11" s="122"/>
      <c r="IT11" s="122"/>
      <c r="IU11" s="122"/>
      <c r="IV11" s="122"/>
    </row>
    <row r="12" spans="1:256" s="121" customFormat="1" ht="105" customHeight="1">
      <c r="A12" s="78">
        <v>10</v>
      </c>
      <c r="B12" s="79" t="s">
        <v>181</v>
      </c>
      <c r="C12" s="78" t="s">
        <v>179</v>
      </c>
      <c r="D12" s="78" t="s">
        <v>18</v>
      </c>
      <c r="E12" s="118" t="s">
        <v>162</v>
      </c>
      <c r="F12" s="80">
        <v>200</v>
      </c>
      <c r="G12" s="81"/>
      <c r="H12" s="82"/>
      <c r="I12" s="83"/>
      <c r="J12" s="82"/>
      <c r="K12" s="82"/>
      <c r="L12" s="79"/>
      <c r="M12" s="119"/>
      <c r="N12" s="85" t="s">
        <v>182</v>
      </c>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IB12" s="122"/>
      <c r="IC12" s="122"/>
      <c r="ID12" s="122"/>
      <c r="IE12" s="122"/>
      <c r="IF12" s="122"/>
      <c r="IG12" s="122"/>
      <c r="IH12" s="122"/>
      <c r="II12" s="122"/>
      <c r="IJ12" s="122"/>
      <c r="IK12" s="122"/>
      <c r="IL12" s="122"/>
      <c r="IM12" s="122"/>
      <c r="IN12" s="122"/>
      <c r="IO12" s="122"/>
      <c r="IP12" s="122"/>
      <c r="IQ12" s="122"/>
      <c r="IR12" s="122"/>
      <c r="IS12" s="122"/>
      <c r="IT12" s="122"/>
      <c r="IU12" s="122"/>
      <c r="IV12" s="122"/>
    </row>
    <row r="13" spans="1:256" s="121" customFormat="1" ht="95.25" customHeight="1">
      <c r="A13" s="123">
        <v>11</v>
      </c>
      <c r="B13" s="79" t="s">
        <v>183</v>
      </c>
      <c r="C13" s="78" t="s">
        <v>53</v>
      </c>
      <c r="D13" s="78" t="s">
        <v>18</v>
      </c>
      <c r="E13" s="80" t="s">
        <v>162</v>
      </c>
      <c r="F13" s="80">
        <v>3500</v>
      </c>
      <c r="G13" s="81"/>
      <c r="H13" s="82"/>
      <c r="I13" s="83"/>
      <c r="J13" s="82"/>
      <c r="K13" s="82"/>
      <c r="L13" s="79"/>
      <c r="M13" s="119"/>
      <c r="N13" s="85" t="s">
        <v>184</v>
      </c>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IB13" s="122"/>
      <c r="IC13" s="122"/>
      <c r="ID13" s="122"/>
      <c r="IE13" s="122"/>
      <c r="IF13" s="122"/>
      <c r="IG13" s="122"/>
      <c r="IH13" s="122"/>
      <c r="II13" s="122"/>
      <c r="IJ13" s="122"/>
      <c r="IK13" s="122"/>
      <c r="IL13" s="122"/>
      <c r="IM13" s="122"/>
      <c r="IN13" s="122"/>
      <c r="IO13" s="122"/>
      <c r="IP13" s="122"/>
      <c r="IQ13" s="122"/>
      <c r="IR13" s="122"/>
      <c r="IS13" s="122"/>
      <c r="IT13" s="122"/>
      <c r="IU13" s="122"/>
      <c r="IV13" s="122"/>
    </row>
    <row r="14" spans="1:256" s="121" customFormat="1" ht="92.25" customHeight="1">
      <c r="A14" s="78">
        <v>12</v>
      </c>
      <c r="B14" s="79" t="s">
        <v>185</v>
      </c>
      <c r="C14" s="78" t="s">
        <v>53</v>
      </c>
      <c r="D14" s="78" t="s">
        <v>18</v>
      </c>
      <c r="E14" s="80" t="s">
        <v>162</v>
      </c>
      <c r="F14" s="80">
        <v>30</v>
      </c>
      <c r="G14" s="81"/>
      <c r="H14" s="82"/>
      <c r="I14" s="83"/>
      <c r="J14" s="82"/>
      <c r="K14" s="82"/>
      <c r="L14" s="79"/>
      <c r="M14" s="119"/>
      <c r="N14" s="85" t="s">
        <v>186</v>
      </c>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IB14" s="122"/>
      <c r="IC14" s="122"/>
      <c r="ID14" s="122"/>
      <c r="IE14" s="122"/>
      <c r="IF14" s="122"/>
      <c r="IG14" s="122"/>
      <c r="IH14" s="122"/>
      <c r="II14" s="122"/>
      <c r="IJ14" s="122"/>
      <c r="IK14" s="122"/>
      <c r="IL14" s="122"/>
      <c r="IM14" s="122"/>
      <c r="IN14" s="122"/>
      <c r="IO14" s="122"/>
      <c r="IP14" s="122"/>
      <c r="IQ14" s="122"/>
      <c r="IR14" s="122"/>
      <c r="IS14" s="122"/>
      <c r="IT14" s="122"/>
      <c r="IU14" s="122"/>
      <c r="IV14" s="122"/>
    </row>
    <row r="15" spans="1:256" s="121" customFormat="1" ht="105" customHeight="1">
      <c r="A15" s="78">
        <v>13</v>
      </c>
      <c r="B15" s="79" t="s">
        <v>187</v>
      </c>
      <c r="C15" s="78" t="s">
        <v>50</v>
      </c>
      <c r="D15" s="78" t="s">
        <v>18</v>
      </c>
      <c r="E15" s="118" t="s">
        <v>162</v>
      </c>
      <c r="F15" s="80">
        <v>8</v>
      </c>
      <c r="G15" s="81"/>
      <c r="H15" s="82"/>
      <c r="I15" s="83"/>
      <c r="J15" s="82"/>
      <c r="K15" s="82"/>
      <c r="L15" s="79"/>
      <c r="M15" s="119"/>
      <c r="N15" s="130" t="s">
        <v>188</v>
      </c>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IB15" s="122"/>
      <c r="IC15" s="122"/>
      <c r="ID15" s="122"/>
      <c r="IE15" s="122"/>
      <c r="IF15" s="122"/>
      <c r="IG15" s="122"/>
      <c r="IH15" s="122"/>
      <c r="II15" s="122"/>
      <c r="IJ15" s="122"/>
      <c r="IK15" s="122"/>
      <c r="IL15" s="122"/>
      <c r="IM15" s="122"/>
      <c r="IN15" s="122"/>
      <c r="IO15" s="122"/>
      <c r="IP15" s="122"/>
      <c r="IQ15" s="122"/>
      <c r="IR15" s="122"/>
      <c r="IS15" s="122"/>
      <c r="IT15" s="122"/>
      <c r="IU15" s="122"/>
      <c r="IV15" s="122"/>
    </row>
    <row r="16" spans="1:256" s="121" customFormat="1" ht="105" customHeight="1">
      <c r="A16" s="78">
        <v>14</v>
      </c>
      <c r="B16" s="79" t="s">
        <v>187</v>
      </c>
      <c r="C16" s="78" t="s">
        <v>53</v>
      </c>
      <c r="D16" s="78" t="s">
        <v>18</v>
      </c>
      <c r="E16" s="118" t="s">
        <v>162</v>
      </c>
      <c r="F16" s="80">
        <v>400</v>
      </c>
      <c r="G16" s="81"/>
      <c r="H16" s="82"/>
      <c r="I16" s="83"/>
      <c r="J16" s="82"/>
      <c r="K16" s="82"/>
      <c r="L16" s="79"/>
      <c r="M16" s="119"/>
      <c r="N16" s="13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IB16" s="122"/>
      <c r="IC16" s="122"/>
      <c r="ID16" s="122"/>
      <c r="IE16" s="122"/>
      <c r="IF16" s="122"/>
      <c r="IG16" s="122"/>
      <c r="IH16" s="122"/>
      <c r="II16" s="122"/>
      <c r="IJ16" s="122"/>
      <c r="IK16" s="122"/>
      <c r="IL16" s="122"/>
      <c r="IM16" s="122"/>
      <c r="IN16" s="122"/>
      <c r="IO16" s="122"/>
      <c r="IP16" s="122"/>
      <c r="IQ16" s="122"/>
      <c r="IR16" s="122"/>
      <c r="IS16" s="122"/>
      <c r="IT16" s="122"/>
      <c r="IU16" s="122"/>
      <c r="IV16" s="122"/>
    </row>
    <row r="17" spans="1:256" s="121" customFormat="1" ht="105" customHeight="1">
      <c r="A17" s="123">
        <v>15</v>
      </c>
      <c r="B17" s="79" t="s">
        <v>189</v>
      </c>
      <c r="C17" s="78" t="s">
        <v>50</v>
      </c>
      <c r="D17" s="78" t="s">
        <v>18</v>
      </c>
      <c r="E17" s="118" t="s">
        <v>162</v>
      </c>
      <c r="F17" s="80">
        <v>70</v>
      </c>
      <c r="G17" s="81"/>
      <c r="H17" s="82"/>
      <c r="I17" s="83"/>
      <c r="J17" s="82"/>
      <c r="K17" s="82"/>
      <c r="L17" s="79"/>
      <c r="M17" s="119"/>
      <c r="N17" s="85" t="s">
        <v>190</v>
      </c>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IB17" s="122"/>
      <c r="IC17" s="122"/>
      <c r="ID17" s="122"/>
      <c r="IE17" s="122"/>
      <c r="IF17" s="122"/>
      <c r="IG17" s="122"/>
      <c r="IH17" s="122"/>
      <c r="II17" s="122"/>
      <c r="IJ17" s="122"/>
      <c r="IK17" s="122"/>
      <c r="IL17" s="122"/>
      <c r="IM17" s="122"/>
      <c r="IN17" s="122"/>
      <c r="IO17" s="122"/>
      <c r="IP17" s="122"/>
      <c r="IQ17" s="122"/>
      <c r="IR17" s="122"/>
      <c r="IS17" s="122"/>
      <c r="IT17" s="122"/>
      <c r="IU17" s="122"/>
      <c r="IV17" s="122"/>
    </row>
    <row r="18" spans="1:256" s="121" customFormat="1" ht="105" customHeight="1">
      <c r="A18" s="78">
        <v>16</v>
      </c>
      <c r="B18" s="79" t="s">
        <v>189</v>
      </c>
      <c r="C18" s="78" t="s">
        <v>53</v>
      </c>
      <c r="D18" s="78" t="s">
        <v>18</v>
      </c>
      <c r="E18" s="118" t="s">
        <v>162</v>
      </c>
      <c r="F18" s="80">
        <v>5000</v>
      </c>
      <c r="G18" s="81"/>
      <c r="H18" s="82"/>
      <c r="I18" s="83"/>
      <c r="J18" s="82"/>
      <c r="K18" s="82"/>
      <c r="L18" s="79"/>
      <c r="M18" s="119"/>
      <c r="N18" s="85"/>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IB18" s="122"/>
      <c r="IC18" s="122"/>
      <c r="ID18" s="122"/>
      <c r="IE18" s="122"/>
      <c r="IF18" s="122"/>
      <c r="IG18" s="122"/>
      <c r="IH18" s="122"/>
      <c r="II18" s="122"/>
      <c r="IJ18" s="122"/>
      <c r="IK18" s="122"/>
      <c r="IL18" s="122"/>
      <c r="IM18" s="122"/>
      <c r="IN18" s="122"/>
      <c r="IO18" s="122"/>
      <c r="IP18" s="122"/>
      <c r="IQ18" s="122"/>
      <c r="IR18" s="122"/>
      <c r="IS18" s="122"/>
      <c r="IT18" s="122"/>
      <c r="IU18" s="122"/>
      <c r="IV18" s="122"/>
    </row>
    <row r="19" spans="1:256" s="121" customFormat="1" ht="83.25" customHeight="1">
      <c r="A19" s="78">
        <v>17</v>
      </c>
      <c r="B19" s="79" t="s">
        <v>191</v>
      </c>
      <c r="C19" s="78" t="s">
        <v>50</v>
      </c>
      <c r="D19" s="78" t="s">
        <v>18</v>
      </c>
      <c r="E19" s="118" t="s">
        <v>162</v>
      </c>
      <c r="F19" s="80">
        <v>30</v>
      </c>
      <c r="G19" s="81"/>
      <c r="H19" s="82"/>
      <c r="I19" s="83"/>
      <c r="J19" s="82"/>
      <c r="K19" s="82"/>
      <c r="L19" s="79"/>
      <c r="M19" s="119"/>
      <c r="N19" s="85" t="s">
        <v>192</v>
      </c>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IB19" s="122"/>
      <c r="IC19" s="122"/>
      <c r="ID19" s="122"/>
      <c r="IE19" s="122"/>
      <c r="IF19" s="122"/>
      <c r="IG19" s="122"/>
      <c r="IH19" s="122"/>
      <c r="II19" s="122"/>
      <c r="IJ19" s="122"/>
      <c r="IK19" s="122"/>
      <c r="IL19" s="122"/>
      <c r="IM19" s="122"/>
      <c r="IN19" s="122"/>
      <c r="IO19" s="122"/>
      <c r="IP19" s="122"/>
      <c r="IQ19" s="122"/>
      <c r="IR19" s="122"/>
      <c r="IS19" s="122"/>
      <c r="IT19" s="122"/>
      <c r="IU19" s="122"/>
      <c r="IV19" s="122"/>
    </row>
    <row r="20" spans="1:256" s="121" customFormat="1" ht="73.5" customHeight="1">
      <c r="A20" s="78">
        <v>18</v>
      </c>
      <c r="B20" s="79" t="s">
        <v>191</v>
      </c>
      <c r="C20" s="78" t="s">
        <v>53</v>
      </c>
      <c r="D20" s="78" t="s">
        <v>18</v>
      </c>
      <c r="E20" s="118" t="s">
        <v>162</v>
      </c>
      <c r="F20" s="80">
        <v>14000</v>
      </c>
      <c r="G20" s="81"/>
      <c r="H20" s="82"/>
      <c r="I20" s="83"/>
      <c r="J20" s="82"/>
      <c r="K20" s="82"/>
      <c r="L20" s="79"/>
      <c r="M20" s="119"/>
      <c r="N20" s="8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IB20" s="122"/>
      <c r="IC20" s="122"/>
      <c r="ID20" s="122"/>
      <c r="IE20" s="122"/>
      <c r="IF20" s="122"/>
      <c r="IG20" s="122"/>
      <c r="IH20" s="122"/>
      <c r="II20" s="122"/>
      <c r="IJ20" s="122"/>
      <c r="IK20" s="122"/>
      <c r="IL20" s="122"/>
      <c r="IM20" s="122"/>
      <c r="IN20" s="122"/>
      <c r="IO20" s="122"/>
      <c r="IP20" s="122"/>
      <c r="IQ20" s="122"/>
      <c r="IR20" s="122"/>
      <c r="IS20" s="122"/>
      <c r="IT20" s="122"/>
      <c r="IU20" s="122"/>
      <c r="IV20" s="122"/>
    </row>
    <row r="21" spans="1:256" s="121" customFormat="1" ht="99.75" customHeight="1">
      <c r="A21" s="123">
        <v>19</v>
      </c>
      <c r="B21" s="79" t="s">
        <v>193</v>
      </c>
      <c r="C21" s="78" t="s">
        <v>53</v>
      </c>
      <c r="D21" s="78" t="s">
        <v>18</v>
      </c>
      <c r="E21" s="118" t="s">
        <v>162</v>
      </c>
      <c r="F21" s="80">
        <v>50</v>
      </c>
      <c r="G21" s="81"/>
      <c r="H21" s="82"/>
      <c r="I21" s="83"/>
      <c r="J21" s="82"/>
      <c r="K21" s="82"/>
      <c r="L21" s="79"/>
      <c r="M21" s="119"/>
      <c r="N21" s="85" t="s">
        <v>194</v>
      </c>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IB21" s="122"/>
      <c r="IC21" s="122"/>
      <c r="ID21" s="122"/>
      <c r="IE21" s="122"/>
      <c r="IF21" s="122"/>
      <c r="IG21" s="122"/>
      <c r="IH21" s="122"/>
      <c r="II21" s="122"/>
      <c r="IJ21" s="122"/>
      <c r="IK21" s="122"/>
      <c r="IL21" s="122"/>
      <c r="IM21" s="122"/>
      <c r="IN21" s="122"/>
      <c r="IO21" s="122"/>
      <c r="IP21" s="122"/>
      <c r="IQ21" s="122"/>
      <c r="IR21" s="122"/>
      <c r="IS21" s="122"/>
      <c r="IT21" s="122"/>
      <c r="IU21" s="122"/>
      <c r="IV21" s="122"/>
    </row>
    <row r="22" spans="1:256" s="121" customFormat="1" ht="107.25" customHeight="1">
      <c r="A22" s="78">
        <v>20</v>
      </c>
      <c r="B22" s="79" t="s">
        <v>195</v>
      </c>
      <c r="C22" s="78" t="s">
        <v>53</v>
      </c>
      <c r="D22" s="78" t="s">
        <v>18</v>
      </c>
      <c r="E22" s="118" t="s">
        <v>162</v>
      </c>
      <c r="F22" s="80">
        <v>5</v>
      </c>
      <c r="G22" s="81"/>
      <c r="H22" s="82"/>
      <c r="I22" s="83"/>
      <c r="J22" s="82"/>
      <c r="K22" s="82"/>
      <c r="L22" s="79"/>
      <c r="M22" s="119"/>
      <c r="N22" s="85" t="s">
        <v>196</v>
      </c>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IB22" s="122"/>
      <c r="IC22" s="122"/>
      <c r="ID22" s="122"/>
      <c r="IE22" s="122"/>
      <c r="IF22" s="122"/>
      <c r="IG22" s="122"/>
      <c r="IH22" s="122"/>
      <c r="II22" s="122"/>
      <c r="IJ22" s="122"/>
      <c r="IK22" s="122"/>
      <c r="IL22" s="122"/>
      <c r="IM22" s="122"/>
      <c r="IN22" s="122"/>
      <c r="IO22" s="122"/>
      <c r="IP22" s="122"/>
      <c r="IQ22" s="122"/>
      <c r="IR22" s="122"/>
      <c r="IS22" s="122"/>
      <c r="IT22" s="122"/>
      <c r="IU22" s="122"/>
      <c r="IV22" s="122"/>
    </row>
    <row r="23" spans="1:256" s="121" customFormat="1" ht="131.25" customHeight="1">
      <c r="A23" s="78">
        <v>21</v>
      </c>
      <c r="B23" s="79" t="s">
        <v>197</v>
      </c>
      <c r="C23" s="78" t="s">
        <v>53</v>
      </c>
      <c r="D23" s="78" t="s">
        <v>18</v>
      </c>
      <c r="E23" s="118" t="s">
        <v>162</v>
      </c>
      <c r="F23" s="80">
        <v>200</v>
      </c>
      <c r="G23" s="81"/>
      <c r="H23" s="82"/>
      <c r="I23" s="83"/>
      <c r="J23" s="82"/>
      <c r="K23" s="82"/>
      <c r="L23" s="79"/>
      <c r="M23" s="119"/>
      <c r="N23" s="85" t="s">
        <v>198</v>
      </c>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IB23" s="122"/>
      <c r="IC23" s="122"/>
      <c r="ID23" s="122"/>
      <c r="IE23" s="122"/>
      <c r="IF23" s="122"/>
      <c r="IG23" s="122"/>
      <c r="IH23" s="122"/>
      <c r="II23" s="122"/>
      <c r="IJ23" s="122"/>
      <c r="IK23" s="122"/>
      <c r="IL23" s="122"/>
      <c r="IM23" s="122"/>
      <c r="IN23" s="122"/>
      <c r="IO23" s="122"/>
      <c r="IP23" s="122"/>
      <c r="IQ23" s="122"/>
      <c r="IR23" s="122"/>
      <c r="IS23" s="122"/>
      <c r="IT23" s="122"/>
      <c r="IU23" s="122"/>
      <c r="IV23" s="122"/>
    </row>
    <row r="24" spans="1:256" s="121" customFormat="1" ht="100.5" customHeight="1">
      <c r="A24" s="78">
        <v>22</v>
      </c>
      <c r="B24" s="79" t="s">
        <v>199</v>
      </c>
      <c r="C24" s="78" t="s">
        <v>53</v>
      </c>
      <c r="D24" s="78" t="s">
        <v>18</v>
      </c>
      <c r="E24" s="118" t="s">
        <v>162</v>
      </c>
      <c r="F24" s="80">
        <v>825</v>
      </c>
      <c r="G24" s="81"/>
      <c r="H24" s="82"/>
      <c r="I24" s="83"/>
      <c r="J24" s="82"/>
      <c r="K24" s="82"/>
      <c r="L24" s="79"/>
      <c r="M24" s="119"/>
      <c r="N24" s="85" t="s">
        <v>200</v>
      </c>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IB24" s="122"/>
      <c r="IC24" s="122"/>
      <c r="ID24" s="122"/>
      <c r="IE24" s="122"/>
      <c r="IF24" s="122"/>
      <c r="IG24" s="122"/>
      <c r="IH24" s="122"/>
      <c r="II24" s="122"/>
      <c r="IJ24" s="122"/>
      <c r="IK24" s="122"/>
      <c r="IL24" s="122"/>
      <c r="IM24" s="122"/>
      <c r="IN24" s="122"/>
      <c r="IO24" s="122"/>
      <c r="IP24" s="122"/>
      <c r="IQ24" s="122"/>
      <c r="IR24" s="122"/>
      <c r="IS24" s="122"/>
      <c r="IT24" s="122"/>
      <c r="IU24" s="122"/>
      <c r="IV24" s="122"/>
    </row>
    <row r="25" spans="1:256" s="121" customFormat="1" ht="104.25" customHeight="1">
      <c r="A25" s="123">
        <v>23</v>
      </c>
      <c r="B25" s="79" t="s">
        <v>201</v>
      </c>
      <c r="C25" s="78" t="s">
        <v>50</v>
      </c>
      <c r="D25" s="78" t="s">
        <v>18</v>
      </c>
      <c r="E25" s="118" t="s">
        <v>162</v>
      </c>
      <c r="F25" s="80">
        <v>300</v>
      </c>
      <c r="G25" s="81"/>
      <c r="H25" s="82"/>
      <c r="I25" s="83"/>
      <c r="J25" s="82"/>
      <c r="K25" s="82"/>
      <c r="L25" s="79"/>
      <c r="M25" s="119"/>
      <c r="N25" s="85"/>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IB25" s="122"/>
      <c r="IC25" s="122"/>
      <c r="ID25" s="122"/>
      <c r="IE25" s="122"/>
      <c r="IF25" s="122"/>
      <c r="IG25" s="122"/>
      <c r="IH25" s="122"/>
      <c r="II25" s="122"/>
      <c r="IJ25" s="122"/>
      <c r="IK25" s="122"/>
      <c r="IL25" s="122"/>
      <c r="IM25" s="122"/>
      <c r="IN25" s="122"/>
      <c r="IO25" s="122"/>
      <c r="IP25" s="122"/>
      <c r="IQ25" s="122"/>
      <c r="IR25" s="122"/>
      <c r="IS25" s="122"/>
      <c r="IT25" s="122"/>
      <c r="IU25" s="122"/>
      <c r="IV25" s="122"/>
    </row>
    <row r="26" spans="1:256" s="121" customFormat="1" ht="92.25" customHeight="1">
      <c r="A26" s="78">
        <v>24</v>
      </c>
      <c r="B26" s="79" t="s">
        <v>202</v>
      </c>
      <c r="C26" s="78" t="s">
        <v>53</v>
      </c>
      <c r="D26" s="78" t="s">
        <v>18</v>
      </c>
      <c r="E26" s="118" t="s">
        <v>162</v>
      </c>
      <c r="F26" s="80">
        <v>500</v>
      </c>
      <c r="G26" s="81"/>
      <c r="H26" s="82"/>
      <c r="I26" s="83"/>
      <c r="J26" s="82"/>
      <c r="K26" s="82"/>
      <c r="L26" s="79"/>
      <c r="M26" s="119"/>
      <c r="N26" s="85" t="s">
        <v>203</v>
      </c>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IB26" s="122"/>
      <c r="IC26" s="122"/>
      <c r="ID26" s="122"/>
      <c r="IE26" s="122"/>
      <c r="IF26" s="122"/>
      <c r="IG26" s="122"/>
      <c r="IH26" s="122"/>
      <c r="II26" s="122"/>
      <c r="IJ26" s="122"/>
      <c r="IK26" s="122"/>
      <c r="IL26" s="122"/>
      <c r="IM26" s="122"/>
      <c r="IN26" s="122"/>
      <c r="IO26" s="122"/>
      <c r="IP26" s="122"/>
      <c r="IQ26" s="122"/>
      <c r="IR26" s="122"/>
      <c r="IS26" s="122"/>
      <c r="IT26" s="122"/>
      <c r="IU26" s="122"/>
      <c r="IV26" s="122"/>
    </row>
    <row r="27" spans="1:256" s="121" customFormat="1" ht="101.25" customHeight="1">
      <c r="A27" s="78">
        <v>25</v>
      </c>
      <c r="B27" s="79" t="s">
        <v>204</v>
      </c>
      <c r="C27" s="78" t="s">
        <v>53</v>
      </c>
      <c r="D27" s="78" t="s">
        <v>18</v>
      </c>
      <c r="E27" s="118" t="s">
        <v>162</v>
      </c>
      <c r="F27" s="80">
        <v>5000</v>
      </c>
      <c r="G27" s="81"/>
      <c r="H27" s="82"/>
      <c r="I27" s="83"/>
      <c r="J27" s="82"/>
      <c r="K27" s="82"/>
      <c r="L27" s="79"/>
      <c r="M27" s="119"/>
      <c r="N27" s="85" t="s">
        <v>205</v>
      </c>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IB27" s="122"/>
      <c r="IC27" s="122"/>
      <c r="ID27" s="122"/>
      <c r="IE27" s="122"/>
      <c r="IF27" s="122"/>
      <c r="IG27" s="122"/>
      <c r="IH27" s="122"/>
      <c r="II27" s="122"/>
      <c r="IJ27" s="122"/>
      <c r="IK27" s="122"/>
      <c r="IL27" s="122"/>
      <c r="IM27" s="122"/>
      <c r="IN27" s="122"/>
      <c r="IO27" s="122"/>
      <c r="IP27" s="122"/>
      <c r="IQ27" s="122"/>
      <c r="IR27" s="122"/>
      <c r="IS27" s="122"/>
      <c r="IT27" s="122"/>
      <c r="IU27" s="122"/>
      <c r="IV27" s="122"/>
    </row>
    <row r="28" spans="1:256" s="121" customFormat="1" ht="106.5" customHeight="1">
      <c r="A28" s="78">
        <v>26</v>
      </c>
      <c r="B28" s="79" t="s">
        <v>206</v>
      </c>
      <c r="C28" s="78" t="s">
        <v>207</v>
      </c>
      <c r="D28" s="78" t="s">
        <v>18</v>
      </c>
      <c r="E28" s="118" t="s">
        <v>208</v>
      </c>
      <c r="F28" s="131">
        <v>8</v>
      </c>
      <c r="G28" s="81"/>
      <c r="H28" s="82"/>
      <c r="I28" s="83"/>
      <c r="J28" s="82"/>
      <c r="K28" s="82"/>
      <c r="L28" s="79"/>
      <c r="M28" s="79"/>
      <c r="N28" s="85" t="s">
        <v>209</v>
      </c>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ID28" s="122"/>
      <c r="IE28" s="122"/>
      <c r="IF28" s="122"/>
      <c r="IG28" s="122"/>
      <c r="IH28" s="122"/>
      <c r="II28" s="122"/>
      <c r="IJ28" s="122"/>
      <c r="IK28" s="122"/>
      <c r="IL28" s="122"/>
      <c r="IM28" s="122"/>
      <c r="IN28" s="122"/>
      <c r="IO28" s="122"/>
      <c r="IP28" s="122"/>
      <c r="IQ28" s="122"/>
      <c r="IR28" s="122"/>
      <c r="IS28" s="122"/>
      <c r="IT28" s="122"/>
      <c r="IU28" s="122"/>
      <c r="IV28" s="122"/>
    </row>
    <row r="29" spans="1:256" s="121" customFormat="1" ht="129.75" customHeight="1">
      <c r="A29" s="123">
        <v>27</v>
      </c>
      <c r="B29" s="91" t="s">
        <v>210</v>
      </c>
      <c r="C29" s="78" t="s">
        <v>207</v>
      </c>
      <c r="D29" s="78" t="s">
        <v>18</v>
      </c>
      <c r="E29" s="118" t="s">
        <v>208</v>
      </c>
      <c r="F29" s="131">
        <v>30</v>
      </c>
      <c r="G29" s="81"/>
      <c r="H29" s="82"/>
      <c r="I29" s="83"/>
      <c r="J29" s="82"/>
      <c r="K29" s="82"/>
      <c r="L29" s="79"/>
      <c r="M29" s="119"/>
      <c r="N29" s="85" t="s">
        <v>211</v>
      </c>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ID29" s="122"/>
      <c r="IE29" s="122"/>
      <c r="IF29" s="122"/>
      <c r="IG29" s="122"/>
      <c r="IH29" s="122"/>
      <c r="II29" s="122"/>
      <c r="IJ29" s="122"/>
      <c r="IK29" s="122"/>
      <c r="IL29" s="122"/>
      <c r="IM29" s="122"/>
      <c r="IN29" s="122"/>
      <c r="IO29" s="122"/>
      <c r="IP29" s="122"/>
      <c r="IQ29" s="122"/>
      <c r="IR29" s="122"/>
      <c r="IS29" s="122"/>
      <c r="IT29" s="122"/>
      <c r="IU29" s="122"/>
      <c r="IV29" s="122"/>
    </row>
    <row r="30" spans="1:256" s="121" customFormat="1" ht="117" customHeight="1">
      <c r="A30" s="78">
        <v>28</v>
      </c>
      <c r="B30" s="91" t="s">
        <v>212</v>
      </c>
      <c r="C30" s="78" t="s">
        <v>207</v>
      </c>
      <c r="D30" s="78" t="s">
        <v>18</v>
      </c>
      <c r="E30" s="118" t="s">
        <v>208</v>
      </c>
      <c r="F30" s="131">
        <v>16</v>
      </c>
      <c r="G30" s="81"/>
      <c r="H30" s="82"/>
      <c r="I30" s="83"/>
      <c r="J30" s="82"/>
      <c r="K30" s="82"/>
      <c r="L30" s="79"/>
      <c r="M30" s="119"/>
      <c r="N30" s="85" t="s">
        <v>213</v>
      </c>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ID30" s="122"/>
      <c r="IE30" s="122"/>
      <c r="IF30" s="122"/>
      <c r="IG30" s="122"/>
      <c r="IH30" s="122"/>
      <c r="II30" s="122"/>
      <c r="IJ30" s="122"/>
      <c r="IK30" s="122"/>
      <c r="IL30" s="122"/>
      <c r="IM30" s="122"/>
      <c r="IN30" s="122"/>
      <c r="IO30" s="122"/>
      <c r="IP30" s="122"/>
      <c r="IQ30" s="122"/>
      <c r="IR30" s="122"/>
      <c r="IS30" s="122"/>
      <c r="IT30" s="122"/>
      <c r="IU30" s="122"/>
      <c r="IV30" s="122"/>
    </row>
    <row r="31" spans="1:256" s="121" customFormat="1" ht="78.75" customHeight="1">
      <c r="A31" s="78">
        <v>29</v>
      </c>
      <c r="B31" s="79" t="s">
        <v>214</v>
      </c>
      <c r="C31" s="78"/>
      <c r="D31" s="78" t="s">
        <v>18</v>
      </c>
      <c r="E31" s="118"/>
      <c r="F31" s="131">
        <v>8</v>
      </c>
      <c r="G31" s="81"/>
      <c r="H31" s="82"/>
      <c r="I31" s="83"/>
      <c r="J31" s="82"/>
      <c r="K31" s="82"/>
      <c r="L31" s="88"/>
      <c r="M31" s="119"/>
      <c r="N31" s="85" t="s">
        <v>215</v>
      </c>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ID31" s="122"/>
      <c r="IE31" s="122"/>
      <c r="IF31" s="122"/>
      <c r="IG31" s="122"/>
      <c r="IH31" s="122"/>
      <c r="II31" s="122"/>
      <c r="IJ31" s="122"/>
      <c r="IK31" s="122"/>
      <c r="IL31" s="122"/>
      <c r="IM31" s="122"/>
      <c r="IN31" s="122"/>
      <c r="IO31" s="122"/>
      <c r="IP31" s="122"/>
      <c r="IQ31" s="122"/>
      <c r="IR31" s="122"/>
      <c r="IS31" s="122"/>
      <c r="IT31" s="122"/>
      <c r="IU31" s="122"/>
      <c r="IV31" s="122"/>
    </row>
    <row r="32" spans="1:256" s="121" customFormat="1" ht="99" customHeight="1">
      <c r="A32" s="78">
        <v>30</v>
      </c>
      <c r="B32" s="91" t="s">
        <v>216</v>
      </c>
      <c r="C32" s="78"/>
      <c r="D32" s="78" t="s">
        <v>18</v>
      </c>
      <c r="E32" s="118"/>
      <c r="F32" s="131">
        <v>3</v>
      </c>
      <c r="G32" s="81"/>
      <c r="H32" s="82"/>
      <c r="I32" s="83"/>
      <c r="J32" s="82"/>
      <c r="K32" s="82"/>
      <c r="L32" s="79"/>
      <c r="M32" s="119"/>
      <c r="N32" s="85" t="s">
        <v>217</v>
      </c>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ID32" s="122"/>
      <c r="IE32" s="122"/>
      <c r="IF32" s="122"/>
      <c r="IG32" s="122"/>
      <c r="IH32" s="122"/>
      <c r="II32" s="122"/>
      <c r="IJ32" s="122"/>
      <c r="IK32" s="122"/>
      <c r="IL32" s="122"/>
      <c r="IM32" s="122"/>
      <c r="IN32" s="122"/>
      <c r="IO32" s="122"/>
      <c r="IP32" s="122"/>
      <c r="IQ32" s="122"/>
      <c r="IR32" s="122"/>
      <c r="IS32" s="122"/>
      <c r="IT32" s="122"/>
      <c r="IU32" s="122"/>
      <c r="IV32" s="122"/>
    </row>
    <row r="33" spans="1:256" s="133" customFormat="1" ht="90" customHeight="1">
      <c r="A33" s="123">
        <v>31</v>
      </c>
      <c r="B33" s="91" t="s">
        <v>218</v>
      </c>
      <c r="C33" s="78"/>
      <c r="D33" s="78" t="s">
        <v>18</v>
      </c>
      <c r="E33" s="118"/>
      <c r="F33" s="131">
        <v>4</v>
      </c>
      <c r="G33" s="81"/>
      <c r="H33" s="82"/>
      <c r="I33" s="83"/>
      <c r="J33" s="82"/>
      <c r="K33" s="82"/>
      <c r="L33" s="79"/>
      <c r="M33" s="119"/>
      <c r="N33" s="85" t="s">
        <v>219</v>
      </c>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32"/>
      <c r="BD33" s="132"/>
      <c r="BE33" s="132"/>
      <c r="BF33" s="132"/>
      <c r="BG33" s="132"/>
      <c r="BH33" s="132"/>
      <c r="BI33" s="132"/>
      <c r="BJ33" s="132"/>
      <c r="BK33" s="132"/>
      <c r="BL33" s="132"/>
      <c r="ID33" s="134"/>
      <c r="IE33" s="134"/>
      <c r="IF33" s="134"/>
      <c r="IG33" s="134"/>
      <c r="IH33" s="134"/>
      <c r="II33" s="134"/>
      <c r="IJ33" s="134"/>
      <c r="IK33" s="134"/>
      <c r="IL33" s="134"/>
      <c r="IM33" s="134"/>
      <c r="IN33" s="134"/>
      <c r="IO33" s="134"/>
      <c r="IP33" s="134"/>
      <c r="IQ33" s="134"/>
      <c r="IR33" s="134"/>
      <c r="IS33" s="134"/>
      <c r="IT33" s="134"/>
      <c r="IU33" s="134"/>
      <c r="IV33" s="134"/>
    </row>
    <row r="34" spans="1:256" s="133" customFormat="1" ht="99" customHeight="1">
      <c r="A34" s="78">
        <v>32</v>
      </c>
      <c r="B34" s="91" t="s">
        <v>220</v>
      </c>
      <c r="C34" s="78"/>
      <c r="D34" s="78" t="s">
        <v>18</v>
      </c>
      <c r="E34" s="135"/>
      <c r="F34" s="80">
        <v>4</v>
      </c>
      <c r="G34" s="81"/>
      <c r="H34" s="82"/>
      <c r="I34" s="83"/>
      <c r="J34" s="82"/>
      <c r="K34" s="82"/>
      <c r="L34" s="91"/>
      <c r="M34" s="78"/>
      <c r="N34" s="85" t="s">
        <v>221</v>
      </c>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32"/>
      <c r="BD34" s="132"/>
      <c r="BE34" s="132"/>
      <c r="BF34" s="132"/>
      <c r="BG34" s="132"/>
      <c r="BH34" s="132"/>
      <c r="BI34" s="132"/>
      <c r="BJ34" s="132"/>
      <c r="BK34" s="132"/>
      <c r="BL34" s="132"/>
      <c r="ID34" s="134"/>
      <c r="IE34" s="134"/>
      <c r="IF34" s="134"/>
      <c r="IG34" s="134"/>
      <c r="IH34" s="134"/>
      <c r="II34" s="134"/>
      <c r="IJ34" s="134"/>
      <c r="IK34" s="134"/>
      <c r="IL34" s="134"/>
      <c r="IM34" s="134"/>
      <c r="IN34" s="134"/>
      <c r="IO34" s="134"/>
      <c r="IP34" s="134"/>
      <c r="IQ34" s="134"/>
      <c r="IR34" s="134"/>
      <c r="IS34" s="134"/>
      <c r="IT34" s="134"/>
      <c r="IU34" s="134"/>
      <c r="IV34" s="134"/>
    </row>
    <row r="35" spans="1:256" s="133" customFormat="1" ht="99" customHeight="1">
      <c r="A35" s="78">
        <v>33</v>
      </c>
      <c r="B35" s="91" t="s">
        <v>222</v>
      </c>
      <c r="C35" s="78"/>
      <c r="D35" s="78" t="s">
        <v>18</v>
      </c>
      <c r="E35" s="135"/>
      <c r="F35" s="80">
        <v>6</v>
      </c>
      <c r="G35" s="81"/>
      <c r="H35" s="82"/>
      <c r="I35" s="83"/>
      <c r="J35" s="82"/>
      <c r="K35" s="82"/>
      <c r="L35" s="91"/>
      <c r="M35" s="78"/>
      <c r="N35" s="85"/>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32"/>
      <c r="BD35" s="132"/>
      <c r="BE35" s="132"/>
      <c r="BF35" s="132"/>
      <c r="BG35" s="132"/>
      <c r="BH35" s="132"/>
      <c r="BI35" s="132"/>
      <c r="BJ35" s="132"/>
      <c r="BK35" s="132"/>
      <c r="BL35" s="132"/>
      <c r="ID35" s="134"/>
      <c r="IE35" s="134"/>
      <c r="IF35" s="134"/>
      <c r="IG35" s="134"/>
      <c r="IH35" s="134"/>
      <c r="II35" s="134"/>
      <c r="IJ35" s="134"/>
      <c r="IK35" s="134"/>
      <c r="IL35" s="134"/>
      <c r="IM35" s="134"/>
      <c r="IN35" s="134"/>
      <c r="IO35" s="134"/>
      <c r="IP35" s="134"/>
      <c r="IQ35" s="134"/>
      <c r="IR35" s="134"/>
      <c r="IS35" s="134"/>
      <c r="IT35" s="134"/>
      <c r="IU35" s="134"/>
      <c r="IV35" s="134"/>
    </row>
    <row r="36" spans="1:256" s="120" customFormat="1" ht="45" customHeight="1">
      <c r="A36" s="78"/>
      <c r="B36" s="69" t="s">
        <v>80</v>
      </c>
      <c r="C36" s="123"/>
      <c r="D36" s="78"/>
      <c r="E36" s="123"/>
      <c r="F36" s="123"/>
      <c r="G36" s="81"/>
      <c r="H36" s="73"/>
      <c r="I36" s="73"/>
      <c r="J36" s="73"/>
      <c r="K36" s="73"/>
      <c r="L36" s="79"/>
      <c r="M36" s="119"/>
      <c r="N36" s="85"/>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row>
    <row r="40" spans="1:256" s="121" customFormat="1" ht="82.5" customHeight="1">
      <c r="A40" s="118"/>
      <c r="B40" s="88" t="s">
        <v>223</v>
      </c>
      <c r="C40" s="127"/>
      <c r="D40" s="127"/>
      <c r="E40" s="127"/>
      <c r="F40" s="136" t="s">
        <v>83</v>
      </c>
      <c r="G40" s="136" t="s">
        <v>84</v>
      </c>
      <c r="H40" s="136" t="s">
        <v>224</v>
      </c>
      <c r="I40" s="72" t="s">
        <v>9</v>
      </c>
      <c r="J40" s="73" t="s">
        <v>10</v>
      </c>
      <c r="K40" s="71" t="s">
        <v>11</v>
      </c>
      <c r="L40" s="88"/>
      <c r="M40" s="119"/>
      <c r="N40" s="85"/>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IB40" s="122"/>
      <c r="IC40" s="122"/>
      <c r="ID40" s="122"/>
      <c r="IE40" s="122"/>
      <c r="IF40" s="122"/>
      <c r="IG40" s="122"/>
      <c r="IH40" s="122"/>
      <c r="II40" s="122"/>
      <c r="IJ40" s="122"/>
      <c r="IK40" s="122"/>
      <c r="IL40" s="122"/>
      <c r="IM40" s="122"/>
      <c r="IN40" s="122"/>
      <c r="IO40" s="122"/>
      <c r="IP40" s="122"/>
      <c r="IQ40" s="122"/>
      <c r="IR40" s="122"/>
      <c r="IS40" s="122"/>
      <c r="IT40" s="122"/>
      <c r="IU40" s="122"/>
      <c r="IV40" s="122"/>
    </row>
    <row r="41" spans="1:256" s="121" customFormat="1" ht="165" customHeight="1">
      <c r="A41" s="118"/>
      <c r="B41" s="88" t="s">
        <v>225</v>
      </c>
      <c r="C41" s="127"/>
      <c r="D41" s="127"/>
      <c r="E41" s="127"/>
      <c r="F41" s="92"/>
      <c r="G41" s="137"/>
      <c r="H41" s="138"/>
      <c r="I41" s="138"/>
      <c r="J41" s="138"/>
      <c r="K41" s="138"/>
      <c r="L41" s="88"/>
      <c r="M41" s="119"/>
      <c r="N41" s="85"/>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IB41" s="122"/>
      <c r="IC41" s="122"/>
      <c r="ID41" s="122"/>
      <c r="IE41" s="122"/>
      <c r="IF41" s="122"/>
      <c r="IG41" s="122"/>
      <c r="IH41" s="122"/>
      <c r="II41" s="122"/>
      <c r="IJ41" s="122"/>
      <c r="IK41" s="122"/>
      <c r="IL41" s="122"/>
      <c r="IM41" s="122"/>
      <c r="IN41" s="122"/>
      <c r="IO41" s="122"/>
      <c r="IP41" s="122"/>
      <c r="IQ41" s="122"/>
      <c r="IR41" s="122"/>
      <c r="IS41" s="122"/>
      <c r="IT41" s="122"/>
      <c r="IU41" s="122"/>
      <c r="IV41" s="122"/>
    </row>
  </sheetData>
  <sheetProtection selectLockedCells="1" selectUnlockedCells="1"/>
  <mergeCells count="5">
    <mergeCell ref="N3:N4"/>
    <mergeCell ref="N15:N16"/>
    <mergeCell ref="N17:N18"/>
    <mergeCell ref="N19:N20"/>
    <mergeCell ref="N24:N25"/>
  </mergeCells>
  <printOptions/>
  <pageMargins left="0.7875" right="0.7875" top="0.7875" bottom="0.78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1"/>
  </sheetPr>
  <dimension ref="A1:IV29"/>
  <sheetViews>
    <sheetView workbookViewId="0" topLeftCell="A22">
      <selection activeCell="F3" sqref="F3"/>
    </sheetView>
  </sheetViews>
  <sheetFormatPr defaultColWidth="9.00390625" defaultRowHeight="14.25" customHeight="1"/>
  <cols>
    <col min="1" max="1" width="4.75390625" style="54" customWidth="1"/>
    <col min="2" max="2" width="54.125" style="55" customWidth="1"/>
    <col min="3" max="5" width="10.625" style="57" customWidth="1"/>
    <col min="6" max="6" width="11.75390625" style="57" customWidth="1"/>
    <col min="7" max="7" width="16.50390625" style="57" customWidth="1"/>
    <col min="8" max="9" width="10.625" style="57" customWidth="1"/>
    <col min="10" max="10" width="18.375" style="57" customWidth="1"/>
    <col min="11" max="11" width="17.125" style="101" customWidth="1"/>
    <col min="12" max="12" width="16.625" style="55" customWidth="1"/>
    <col min="13" max="13" width="53.25390625" style="101" hidden="1" customWidth="1"/>
    <col min="14" max="16384" width="10.625" style="55" customWidth="1"/>
  </cols>
  <sheetData>
    <row r="1" spans="1:13" s="116" customFormat="1" ht="12.75" customHeight="1">
      <c r="A1" s="60"/>
      <c r="B1" s="139" t="s">
        <v>226</v>
      </c>
      <c r="C1" s="140"/>
      <c r="D1" s="140"/>
      <c r="E1" s="140"/>
      <c r="F1" s="140"/>
      <c r="G1" s="140"/>
      <c r="H1" s="140"/>
      <c r="I1" s="141"/>
      <c r="J1" s="140"/>
      <c r="K1" s="142"/>
      <c r="L1" s="143"/>
      <c r="M1" s="115"/>
    </row>
    <row r="2" spans="1:256" s="76" customFormat="1" ht="63.75" customHeight="1">
      <c r="A2" s="68" t="s">
        <v>1</v>
      </c>
      <c r="B2" s="68" t="s">
        <v>2</v>
      </c>
      <c r="C2" s="68" t="s">
        <v>4</v>
      </c>
      <c r="D2" s="68" t="s">
        <v>5</v>
      </c>
      <c r="E2" s="70" t="s">
        <v>6</v>
      </c>
      <c r="F2" s="71" t="s">
        <v>7</v>
      </c>
      <c r="G2" s="71" t="s">
        <v>8</v>
      </c>
      <c r="H2" s="72" t="s">
        <v>9</v>
      </c>
      <c r="I2" s="73" t="s">
        <v>10</v>
      </c>
      <c r="J2" s="71" t="s">
        <v>11</v>
      </c>
      <c r="K2" s="68" t="s">
        <v>12</v>
      </c>
      <c r="L2" s="68" t="s">
        <v>13</v>
      </c>
      <c r="M2" s="75" t="s">
        <v>14</v>
      </c>
      <c r="IL2" s="77"/>
      <c r="IM2" s="77"/>
      <c r="IN2" s="77"/>
      <c r="IO2" s="77"/>
      <c r="IP2" s="77"/>
      <c r="IQ2" s="77"/>
      <c r="IR2" s="77"/>
      <c r="IS2" s="77"/>
      <c r="IT2" s="77"/>
      <c r="IU2" s="77"/>
      <c r="IV2" s="77"/>
    </row>
    <row r="3" spans="1:256" s="120" customFormat="1" ht="156" customHeight="1">
      <c r="A3" s="78">
        <v>1</v>
      </c>
      <c r="B3" s="79" t="s">
        <v>227</v>
      </c>
      <c r="C3" s="78" t="s">
        <v>228</v>
      </c>
      <c r="D3" s="78" t="s">
        <v>23</v>
      </c>
      <c r="E3" s="80">
        <v>600</v>
      </c>
      <c r="F3" s="81"/>
      <c r="G3" s="82"/>
      <c r="H3" s="83"/>
      <c r="I3" s="82"/>
      <c r="J3" s="82"/>
      <c r="K3" s="79"/>
      <c r="L3" s="119"/>
      <c r="M3" s="85" t="s">
        <v>229</v>
      </c>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row>
    <row r="4" spans="1:256" s="120" customFormat="1" ht="129.75" customHeight="1">
      <c r="A4" s="78">
        <v>2</v>
      </c>
      <c r="B4" s="79" t="s">
        <v>230</v>
      </c>
      <c r="C4" s="78" t="s">
        <v>231</v>
      </c>
      <c r="D4" s="78" t="s">
        <v>23</v>
      </c>
      <c r="E4" s="80">
        <v>600</v>
      </c>
      <c r="F4" s="81"/>
      <c r="G4" s="82"/>
      <c r="H4" s="83"/>
      <c r="I4" s="82"/>
      <c r="J4" s="82"/>
      <c r="K4" s="79"/>
      <c r="L4" s="119"/>
      <c r="M4" s="85" t="s">
        <v>232</v>
      </c>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row>
    <row r="5" spans="1:256" s="120" customFormat="1" ht="138" customHeight="1">
      <c r="A5" s="78">
        <v>3</v>
      </c>
      <c r="B5" s="79" t="s">
        <v>233</v>
      </c>
      <c r="C5" s="78" t="s">
        <v>234</v>
      </c>
      <c r="D5" s="78" t="s">
        <v>23</v>
      </c>
      <c r="E5" s="80">
        <v>20</v>
      </c>
      <c r="F5" s="81"/>
      <c r="G5" s="82"/>
      <c r="H5" s="83"/>
      <c r="I5" s="82"/>
      <c r="J5" s="82"/>
      <c r="K5" s="79"/>
      <c r="L5" s="119"/>
      <c r="M5" s="85" t="s">
        <v>235</v>
      </c>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c r="IT5" s="122"/>
      <c r="IU5" s="122"/>
      <c r="IV5" s="122"/>
    </row>
    <row r="6" spans="1:256" s="120" customFormat="1" ht="120.75" customHeight="1">
      <c r="A6" s="78">
        <v>4</v>
      </c>
      <c r="B6" s="79" t="s">
        <v>236</v>
      </c>
      <c r="C6" s="78" t="s">
        <v>237</v>
      </c>
      <c r="D6" s="78" t="s">
        <v>23</v>
      </c>
      <c r="E6" s="80">
        <v>200</v>
      </c>
      <c r="F6" s="81"/>
      <c r="G6" s="82"/>
      <c r="H6" s="83"/>
      <c r="I6" s="82"/>
      <c r="J6" s="82"/>
      <c r="K6" s="79"/>
      <c r="L6" s="119"/>
      <c r="M6" s="85" t="s">
        <v>238</v>
      </c>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c r="IV6" s="122"/>
    </row>
    <row r="7" spans="1:256" s="120" customFormat="1" ht="58.5" customHeight="1">
      <c r="A7" s="78">
        <v>5</v>
      </c>
      <c r="B7" s="79" t="s">
        <v>239</v>
      </c>
      <c r="C7" s="78" t="s">
        <v>240</v>
      </c>
      <c r="D7" s="78" t="s">
        <v>21</v>
      </c>
      <c r="E7" s="80">
        <v>60</v>
      </c>
      <c r="F7" s="81"/>
      <c r="G7" s="82"/>
      <c r="H7" s="83"/>
      <c r="I7" s="82"/>
      <c r="J7" s="82"/>
      <c r="K7" s="79"/>
      <c r="L7" s="119"/>
      <c r="M7" s="85" t="s">
        <v>241</v>
      </c>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row>
    <row r="8" spans="1:256" s="120" customFormat="1" ht="58.5" customHeight="1">
      <c r="A8" s="78">
        <v>6</v>
      </c>
      <c r="B8" s="79" t="s">
        <v>239</v>
      </c>
      <c r="C8" s="78" t="s">
        <v>50</v>
      </c>
      <c r="D8" s="78" t="s">
        <v>21</v>
      </c>
      <c r="E8" s="80">
        <v>10</v>
      </c>
      <c r="F8" s="81"/>
      <c r="G8" s="82"/>
      <c r="H8" s="83"/>
      <c r="I8" s="82"/>
      <c r="J8" s="82"/>
      <c r="K8" s="79"/>
      <c r="L8" s="119"/>
      <c r="M8" s="85"/>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row>
    <row r="9" spans="1:256" s="120" customFormat="1" ht="65.25" customHeight="1">
      <c r="A9" s="78">
        <v>7</v>
      </c>
      <c r="B9" s="79" t="s">
        <v>242</v>
      </c>
      <c r="C9" s="78" t="s">
        <v>243</v>
      </c>
      <c r="D9" s="78" t="s">
        <v>21</v>
      </c>
      <c r="E9" s="80">
        <v>600</v>
      </c>
      <c r="F9" s="81"/>
      <c r="G9" s="82"/>
      <c r="H9" s="83"/>
      <c r="I9" s="82"/>
      <c r="J9" s="82"/>
      <c r="K9" s="79"/>
      <c r="L9" s="119"/>
      <c r="M9" s="85"/>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row>
    <row r="10" spans="1:256" s="120" customFormat="1" ht="123.75" customHeight="1">
      <c r="A10" s="78">
        <v>8</v>
      </c>
      <c r="B10" s="79" t="s">
        <v>244</v>
      </c>
      <c r="C10" s="78" t="s">
        <v>228</v>
      </c>
      <c r="D10" s="78" t="s">
        <v>23</v>
      </c>
      <c r="E10" s="80">
        <v>70</v>
      </c>
      <c r="F10" s="81"/>
      <c r="G10" s="82"/>
      <c r="H10" s="83"/>
      <c r="I10" s="82"/>
      <c r="J10" s="82"/>
      <c r="K10" s="79"/>
      <c r="L10" s="119"/>
      <c r="M10" s="85" t="s">
        <v>245</v>
      </c>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row>
    <row r="11" spans="1:256" s="120" customFormat="1" ht="132.75" customHeight="1">
      <c r="A11" s="78">
        <v>9</v>
      </c>
      <c r="B11" s="79" t="s">
        <v>246</v>
      </c>
      <c r="C11" s="78" t="s">
        <v>231</v>
      </c>
      <c r="D11" s="78" t="s">
        <v>23</v>
      </c>
      <c r="E11" s="80">
        <v>70</v>
      </c>
      <c r="F11" s="81"/>
      <c r="G11" s="82"/>
      <c r="H11" s="83"/>
      <c r="I11" s="82"/>
      <c r="J11" s="82"/>
      <c r="K11" s="79"/>
      <c r="L11" s="119"/>
      <c r="M11" s="85" t="s">
        <v>247</v>
      </c>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c r="IV11" s="122"/>
    </row>
    <row r="12" spans="1:256" s="120" customFormat="1" ht="117.75" customHeight="1">
      <c r="A12" s="78">
        <v>10</v>
      </c>
      <c r="B12" s="79" t="s">
        <v>248</v>
      </c>
      <c r="C12" s="78" t="s">
        <v>53</v>
      </c>
      <c r="D12" s="78" t="s">
        <v>21</v>
      </c>
      <c r="E12" s="80">
        <v>500</v>
      </c>
      <c r="F12" s="81"/>
      <c r="G12" s="82"/>
      <c r="H12" s="83"/>
      <c r="I12" s="82"/>
      <c r="J12" s="82"/>
      <c r="K12" s="79"/>
      <c r="L12" s="119"/>
      <c r="M12" s="85" t="s">
        <v>249</v>
      </c>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c r="IU12" s="122"/>
      <c r="IV12" s="122"/>
    </row>
    <row r="13" spans="1:256" s="120" customFormat="1" ht="117.75" customHeight="1">
      <c r="A13" s="78">
        <v>11</v>
      </c>
      <c r="B13" s="79" t="s">
        <v>248</v>
      </c>
      <c r="C13" s="78" t="s">
        <v>50</v>
      </c>
      <c r="D13" s="78" t="s">
        <v>21</v>
      </c>
      <c r="E13" s="80">
        <v>400</v>
      </c>
      <c r="F13" s="81"/>
      <c r="G13" s="82"/>
      <c r="H13" s="83"/>
      <c r="I13" s="82"/>
      <c r="J13" s="82"/>
      <c r="K13" s="79"/>
      <c r="L13" s="119"/>
      <c r="M13" s="85"/>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row>
    <row r="14" spans="1:256" s="120" customFormat="1" ht="117.75" customHeight="1">
      <c r="A14" s="78">
        <v>12</v>
      </c>
      <c r="B14" s="79" t="s">
        <v>250</v>
      </c>
      <c r="C14" s="126" t="s">
        <v>251</v>
      </c>
      <c r="D14" s="126" t="s">
        <v>23</v>
      </c>
      <c r="E14" s="110">
        <v>80</v>
      </c>
      <c r="F14" s="92"/>
      <c r="G14" s="82"/>
      <c r="H14" s="83"/>
      <c r="I14" s="82"/>
      <c r="J14" s="82"/>
      <c r="K14" s="79"/>
      <c r="L14" s="119"/>
      <c r="M14" s="85"/>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row>
    <row r="15" spans="1:256" s="120" customFormat="1" ht="80.25" customHeight="1">
      <c r="A15" s="78">
        <v>13</v>
      </c>
      <c r="B15" s="79" t="s">
        <v>250</v>
      </c>
      <c r="C15" s="126" t="s">
        <v>252</v>
      </c>
      <c r="D15" s="126" t="s">
        <v>23</v>
      </c>
      <c r="E15" s="110">
        <v>80</v>
      </c>
      <c r="F15" s="92"/>
      <c r="G15" s="82"/>
      <c r="H15" s="83"/>
      <c r="I15" s="82"/>
      <c r="J15" s="82"/>
      <c r="K15" s="79"/>
      <c r="L15" s="119"/>
      <c r="M15" s="85" t="s">
        <v>253</v>
      </c>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c r="IT15" s="122"/>
      <c r="IU15" s="122"/>
      <c r="IV15" s="122"/>
    </row>
    <row r="16" spans="1:256" s="120" customFormat="1" ht="80.25" customHeight="1">
      <c r="A16" s="78">
        <v>14</v>
      </c>
      <c r="B16" s="79" t="s">
        <v>250</v>
      </c>
      <c r="C16" s="78" t="s">
        <v>254</v>
      </c>
      <c r="D16" s="78" t="s">
        <v>23</v>
      </c>
      <c r="E16" s="80">
        <v>20</v>
      </c>
      <c r="F16" s="81"/>
      <c r="G16" s="82"/>
      <c r="H16" s="83"/>
      <c r="I16" s="82"/>
      <c r="J16" s="82"/>
      <c r="K16" s="79"/>
      <c r="L16" s="119"/>
      <c r="M16" s="85"/>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row>
    <row r="17" spans="1:256" s="120" customFormat="1" ht="73.5" customHeight="1">
      <c r="A17" s="78">
        <v>15</v>
      </c>
      <c r="B17" s="79" t="s">
        <v>255</v>
      </c>
      <c r="C17" s="78" t="s">
        <v>256</v>
      </c>
      <c r="D17" s="78" t="s">
        <v>23</v>
      </c>
      <c r="E17" s="80">
        <v>80</v>
      </c>
      <c r="F17" s="81"/>
      <c r="G17" s="82"/>
      <c r="H17" s="83"/>
      <c r="I17" s="82"/>
      <c r="J17" s="82"/>
      <c r="K17" s="79"/>
      <c r="L17" s="119"/>
      <c r="M17" s="85"/>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c r="IT17" s="122"/>
      <c r="IU17" s="122"/>
      <c r="IV17" s="122"/>
    </row>
    <row r="18" spans="1:256" s="120" customFormat="1" ht="104.25" customHeight="1">
      <c r="A18" s="78">
        <v>16</v>
      </c>
      <c r="B18" s="79" t="s">
        <v>257</v>
      </c>
      <c r="C18" s="78" t="s">
        <v>240</v>
      </c>
      <c r="D18" s="78" t="s">
        <v>21</v>
      </c>
      <c r="E18" s="80">
        <v>100</v>
      </c>
      <c r="F18" s="81"/>
      <c r="G18" s="82"/>
      <c r="H18" s="83"/>
      <c r="I18" s="82"/>
      <c r="J18" s="82"/>
      <c r="K18" s="79"/>
      <c r="L18" s="119"/>
      <c r="M18" s="144" t="s">
        <v>258</v>
      </c>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c r="IV18" s="122"/>
    </row>
    <row r="19" spans="1:256" s="120" customFormat="1" ht="96" customHeight="1">
      <c r="A19" s="78">
        <v>17</v>
      </c>
      <c r="B19" s="79" t="s">
        <v>259</v>
      </c>
      <c r="C19" s="78" t="s">
        <v>53</v>
      </c>
      <c r="D19" s="78" t="s">
        <v>21</v>
      </c>
      <c r="E19" s="80">
        <v>50</v>
      </c>
      <c r="F19" s="81"/>
      <c r="G19" s="82"/>
      <c r="H19" s="83"/>
      <c r="I19" s="82"/>
      <c r="J19" s="82"/>
      <c r="K19" s="79"/>
      <c r="L19" s="119"/>
      <c r="M19" s="85" t="s">
        <v>260</v>
      </c>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c r="IR19" s="122"/>
      <c r="IS19" s="122"/>
      <c r="IT19" s="122"/>
      <c r="IU19" s="122"/>
      <c r="IV19" s="122"/>
    </row>
    <row r="20" spans="1:256" s="120" customFormat="1" ht="109.5" customHeight="1">
      <c r="A20" s="78">
        <v>18</v>
      </c>
      <c r="B20" s="79" t="s">
        <v>261</v>
      </c>
      <c r="C20" s="78" t="s">
        <v>53</v>
      </c>
      <c r="D20" s="78" t="s">
        <v>21</v>
      </c>
      <c r="E20" s="80">
        <v>40</v>
      </c>
      <c r="F20" s="81"/>
      <c r="G20" s="82"/>
      <c r="H20" s="83"/>
      <c r="I20" s="82"/>
      <c r="J20" s="82"/>
      <c r="K20" s="79"/>
      <c r="L20" s="119"/>
      <c r="M20" s="85" t="s">
        <v>262</v>
      </c>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row>
    <row r="21" spans="1:256" s="120" customFormat="1" ht="64.5" customHeight="1">
      <c r="A21" s="78">
        <v>19</v>
      </c>
      <c r="B21" s="79" t="s">
        <v>263</v>
      </c>
      <c r="C21" s="78" t="s">
        <v>264</v>
      </c>
      <c r="D21" s="78" t="s">
        <v>21</v>
      </c>
      <c r="E21" s="80">
        <v>2</v>
      </c>
      <c r="F21" s="81"/>
      <c r="G21" s="82"/>
      <c r="H21" s="83"/>
      <c r="I21" s="82"/>
      <c r="J21" s="82"/>
      <c r="K21" s="79"/>
      <c r="L21" s="119"/>
      <c r="M21" s="85" t="s">
        <v>265</v>
      </c>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2"/>
      <c r="IU21" s="122"/>
      <c r="IV21" s="122"/>
    </row>
    <row r="22" spans="1:256" s="120" customFormat="1" ht="97.5" customHeight="1">
      <c r="A22" s="78">
        <v>20</v>
      </c>
      <c r="B22" s="79" t="s">
        <v>266</v>
      </c>
      <c r="C22" s="78" t="s">
        <v>53</v>
      </c>
      <c r="D22" s="78" t="s">
        <v>21</v>
      </c>
      <c r="E22" s="80">
        <v>40</v>
      </c>
      <c r="F22" s="81"/>
      <c r="G22" s="82"/>
      <c r="H22" s="83"/>
      <c r="I22" s="82"/>
      <c r="J22" s="82"/>
      <c r="K22" s="79"/>
      <c r="L22" s="119"/>
      <c r="M22" s="85"/>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c r="IR22" s="122"/>
      <c r="IS22" s="122"/>
      <c r="IT22" s="122"/>
      <c r="IU22" s="122"/>
      <c r="IV22" s="122"/>
    </row>
    <row r="23" spans="1:13" s="122" customFormat="1" ht="140.25" customHeight="1">
      <c r="A23" s="78">
        <v>21</v>
      </c>
      <c r="B23" s="94" t="s">
        <v>267</v>
      </c>
      <c r="C23" s="95" t="s">
        <v>268</v>
      </c>
      <c r="D23" s="95" t="s">
        <v>23</v>
      </c>
      <c r="E23" s="145">
        <v>1400</v>
      </c>
      <c r="F23" s="81"/>
      <c r="G23" s="82"/>
      <c r="H23" s="83"/>
      <c r="I23" s="82"/>
      <c r="J23" s="82"/>
      <c r="K23" s="94"/>
      <c r="L23" s="125"/>
      <c r="M23" s="109" t="s">
        <v>269</v>
      </c>
    </row>
    <row r="24" spans="1:256" s="120" customFormat="1" ht="23.25" customHeight="1">
      <c r="A24" s="78"/>
      <c r="B24" s="69" t="s">
        <v>80</v>
      </c>
      <c r="C24" s="95"/>
      <c r="D24" s="78"/>
      <c r="E24" s="95"/>
      <c r="F24" s="81"/>
      <c r="G24" s="73"/>
      <c r="H24" s="72"/>
      <c r="I24" s="73"/>
      <c r="J24" s="73"/>
      <c r="K24" s="79"/>
      <c r="L24" s="119"/>
      <c r="M24" s="85"/>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c r="IR24" s="122"/>
      <c r="IS24" s="122"/>
      <c r="IT24" s="122"/>
      <c r="IU24" s="122"/>
      <c r="IV24" s="122"/>
    </row>
    <row r="26" ht="145.5" customHeight="1">
      <c r="B26" s="146" t="s">
        <v>270</v>
      </c>
    </row>
    <row r="29" spans="1:13" s="55" customFormat="1" ht="14.25" customHeight="1">
      <c r="A29" s="54"/>
      <c r="M29" s="101"/>
    </row>
  </sheetData>
  <sheetProtection selectLockedCells="1" selectUnlockedCells="1"/>
  <mergeCells count="3">
    <mergeCell ref="M7:M9"/>
    <mergeCell ref="M15:M17"/>
    <mergeCell ref="M21:M22"/>
  </mergeCells>
  <printOptions/>
  <pageMargins left="0.7875" right="0.7875" top="0.7875" bottom="0.78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21"/>
  </sheetPr>
  <dimension ref="A1:IV42"/>
  <sheetViews>
    <sheetView workbookViewId="0" topLeftCell="A33">
      <selection activeCell="F41" sqref="F41"/>
    </sheetView>
  </sheetViews>
  <sheetFormatPr defaultColWidth="9.00390625" defaultRowHeight="14.25" customHeight="1"/>
  <cols>
    <col min="1" max="1" width="4.375" style="147" customWidth="1"/>
    <col min="2" max="2" width="57.375" style="148" customWidth="1"/>
    <col min="3" max="3" width="10.125" style="99" customWidth="1"/>
    <col min="4" max="4" width="6.50390625" style="147" customWidth="1"/>
    <col min="5" max="5" width="10.625" style="147" customWidth="1"/>
    <col min="6" max="6" width="12.125" style="147" customWidth="1"/>
    <col min="7" max="7" width="11.625" style="147" customWidth="1"/>
    <col min="8" max="8" width="15.125" style="147" customWidth="1"/>
    <col min="9" max="9" width="10.625" style="147" customWidth="1"/>
    <col min="10" max="10" width="12.875" style="147" customWidth="1"/>
    <col min="11" max="11" width="16.00390625" style="147" customWidth="1"/>
    <col min="12" max="12" width="17.125" style="98" customWidth="1"/>
    <col min="13" max="13" width="14.625" style="148" customWidth="1"/>
    <col min="14" max="14" width="42.125" style="98" hidden="1" customWidth="1"/>
    <col min="15" max="16384" width="10.625" style="148" customWidth="1"/>
  </cols>
  <sheetData>
    <row r="1" spans="1:14" s="116" customFormat="1" ht="12.75" customHeight="1">
      <c r="A1" s="149"/>
      <c r="B1" s="61" t="s">
        <v>271</v>
      </c>
      <c r="C1" s="63"/>
      <c r="D1" s="61"/>
      <c r="E1" s="61"/>
      <c r="F1" s="61"/>
      <c r="G1" s="61"/>
      <c r="H1" s="61"/>
      <c r="I1" s="61"/>
      <c r="J1" s="113"/>
      <c r="K1" s="61"/>
      <c r="L1" s="104"/>
      <c r="M1" s="114"/>
      <c r="N1" s="115"/>
    </row>
    <row r="2" spans="1:256" s="76" customFormat="1" ht="58.5" customHeight="1">
      <c r="A2" s="68" t="s">
        <v>1</v>
      </c>
      <c r="B2" s="78" t="s">
        <v>2</v>
      </c>
      <c r="C2" s="68" t="s">
        <v>4</v>
      </c>
      <c r="D2" s="68" t="s">
        <v>5</v>
      </c>
      <c r="E2" s="68" t="s">
        <v>3</v>
      </c>
      <c r="F2" s="117" t="s">
        <v>6</v>
      </c>
      <c r="G2" s="71" t="s">
        <v>7</v>
      </c>
      <c r="H2" s="71" t="s">
        <v>8</v>
      </c>
      <c r="I2" s="72" t="s">
        <v>9</v>
      </c>
      <c r="J2" s="73" t="s">
        <v>10</v>
      </c>
      <c r="K2" s="71" t="s">
        <v>11</v>
      </c>
      <c r="L2" s="68" t="s">
        <v>12</v>
      </c>
      <c r="M2" s="68" t="s">
        <v>13</v>
      </c>
      <c r="N2" s="75" t="s">
        <v>14</v>
      </c>
      <c r="IM2" s="77"/>
      <c r="IN2" s="77"/>
      <c r="IO2" s="77"/>
      <c r="IP2" s="77"/>
      <c r="IQ2" s="77"/>
      <c r="IR2" s="77"/>
      <c r="IS2" s="77"/>
      <c r="IT2" s="77"/>
      <c r="IU2" s="77"/>
      <c r="IV2" s="77"/>
    </row>
    <row r="3" spans="1:64" s="121" customFormat="1" ht="128.25" customHeight="1">
      <c r="A3" s="78">
        <v>1</v>
      </c>
      <c r="B3" s="79" t="s">
        <v>272</v>
      </c>
      <c r="C3" s="78" t="s">
        <v>273</v>
      </c>
      <c r="D3" s="78" t="s">
        <v>23</v>
      </c>
      <c r="E3" s="150" t="s">
        <v>162</v>
      </c>
      <c r="F3" s="80">
        <v>500</v>
      </c>
      <c r="G3" s="81"/>
      <c r="H3" s="82"/>
      <c r="I3" s="83"/>
      <c r="J3" s="82"/>
      <c r="K3" s="82"/>
      <c r="L3" s="79"/>
      <c r="M3" s="119"/>
      <c r="N3" s="85" t="s">
        <v>274</v>
      </c>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row>
    <row r="4" spans="1:64" s="121" customFormat="1" ht="116.25" customHeight="1">
      <c r="A4" s="78">
        <v>2</v>
      </c>
      <c r="B4" s="79" t="s">
        <v>275</v>
      </c>
      <c r="C4" s="78" t="s">
        <v>276</v>
      </c>
      <c r="D4" s="78" t="s">
        <v>23</v>
      </c>
      <c r="E4" s="150" t="s">
        <v>162</v>
      </c>
      <c r="F4" s="80">
        <v>80</v>
      </c>
      <c r="G4" s="81"/>
      <c r="H4" s="82"/>
      <c r="I4" s="83"/>
      <c r="J4" s="82"/>
      <c r="K4" s="82"/>
      <c r="L4" s="79"/>
      <c r="M4" s="119"/>
      <c r="N4" s="85"/>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row>
    <row r="5" spans="1:64" s="121" customFormat="1" ht="110.25" customHeight="1">
      <c r="A5" s="78">
        <v>3</v>
      </c>
      <c r="B5" s="79" t="s">
        <v>277</v>
      </c>
      <c r="C5" s="78" t="s">
        <v>278</v>
      </c>
      <c r="D5" s="78" t="s">
        <v>23</v>
      </c>
      <c r="E5" s="150" t="s">
        <v>162</v>
      </c>
      <c r="F5" s="80">
        <v>3</v>
      </c>
      <c r="G5" s="81"/>
      <c r="H5" s="82"/>
      <c r="I5" s="83"/>
      <c r="J5" s="82"/>
      <c r="K5" s="82"/>
      <c r="L5" s="79"/>
      <c r="M5" s="119"/>
      <c r="N5" s="85"/>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64" s="121" customFormat="1" ht="120" customHeight="1">
      <c r="A6" s="78">
        <v>4</v>
      </c>
      <c r="B6" s="79" t="s">
        <v>279</v>
      </c>
      <c r="C6" s="78" t="s">
        <v>280</v>
      </c>
      <c r="D6" s="78" t="s">
        <v>18</v>
      </c>
      <c r="E6" s="150" t="s">
        <v>162</v>
      </c>
      <c r="F6" s="80">
        <v>1</v>
      </c>
      <c r="G6" s="81"/>
      <c r="H6" s="82"/>
      <c r="I6" s="83"/>
      <c r="J6" s="82"/>
      <c r="K6" s="82"/>
      <c r="L6" s="79"/>
      <c r="M6" s="119"/>
      <c r="N6" s="85" t="s">
        <v>281</v>
      </c>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row>
    <row r="7" spans="1:64" s="121" customFormat="1" ht="119.25" customHeight="1">
      <c r="A7" s="78">
        <v>5</v>
      </c>
      <c r="B7" s="79" t="s">
        <v>282</v>
      </c>
      <c r="C7" s="78" t="s">
        <v>283</v>
      </c>
      <c r="D7" s="78" t="s">
        <v>18</v>
      </c>
      <c r="E7" s="150" t="s">
        <v>162</v>
      </c>
      <c r="F7" s="80">
        <v>1</v>
      </c>
      <c r="G7" s="81"/>
      <c r="H7" s="82"/>
      <c r="I7" s="83"/>
      <c r="J7" s="82"/>
      <c r="K7" s="82"/>
      <c r="L7" s="79"/>
      <c r="M7" s="119"/>
      <c r="N7" s="85"/>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row>
    <row r="8" spans="1:64" s="121" customFormat="1" ht="126" customHeight="1">
      <c r="A8" s="78">
        <v>6</v>
      </c>
      <c r="B8" s="79" t="s">
        <v>284</v>
      </c>
      <c r="C8" s="78" t="s">
        <v>285</v>
      </c>
      <c r="D8" s="78" t="s">
        <v>18</v>
      </c>
      <c r="E8" s="150" t="s">
        <v>162</v>
      </c>
      <c r="F8" s="80">
        <v>1</v>
      </c>
      <c r="G8" s="81"/>
      <c r="H8" s="82"/>
      <c r="I8" s="83"/>
      <c r="J8" s="82"/>
      <c r="K8" s="82"/>
      <c r="L8" s="79"/>
      <c r="M8" s="119"/>
      <c r="N8" s="85" t="s">
        <v>286</v>
      </c>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row>
    <row r="9" spans="1:64" s="121" customFormat="1" ht="131.25" customHeight="1">
      <c r="A9" s="78">
        <v>7</v>
      </c>
      <c r="B9" s="79" t="s">
        <v>287</v>
      </c>
      <c r="C9" s="78" t="s">
        <v>288</v>
      </c>
      <c r="D9" s="78" t="s">
        <v>18</v>
      </c>
      <c r="E9" s="150" t="s">
        <v>162</v>
      </c>
      <c r="F9" s="80">
        <v>1</v>
      </c>
      <c r="G9" s="81"/>
      <c r="H9" s="82"/>
      <c r="I9" s="83"/>
      <c r="J9" s="82"/>
      <c r="K9" s="82"/>
      <c r="L9" s="79"/>
      <c r="M9" s="119"/>
      <c r="N9" s="85"/>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s="121" customFormat="1" ht="123" customHeight="1">
      <c r="A10" s="78">
        <v>8</v>
      </c>
      <c r="B10" s="79" t="s">
        <v>289</v>
      </c>
      <c r="C10" s="78" t="s">
        <v>290</v>
      </c>
      <c r="D10" s="78" t="s">
        <v>23</v>
      </c>
      <c r="E10" s="150" t="s">
        <v>162</v>
      </c>
      <c r="F10" s="80">
        <v>250</v>
      </c>
      <c r="G10" s="81"/>
      <c r="H10" s="82"/>
      <c r="I10" s="83"/>
      <c r="J10" s="82"/>
      <c r="K10" s="82"/>
      <c r="L10" s="79"/>
      <c r="M10" s="119"/>
      <c r="N10" s="85" t="s">
        <v>291</v>
      </c>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row>
    <row r="11" spans="1:64" s="121" customFormat="1" ht="147.75" customHeight="1">
      <c r="A11" s="78">
        <v>9</v>
      </c>
      <c r="B11" s="79" t="s">
        <v>292</v>
      </c>
      <c r="C11" s="78" t="s">
        <v>293</v>
      </c>
      <c r="D11" s="78" t="s">
        <v>23</v>
      </c>
      <c r="E11" s="150" t="s">
        <v>162</v>
      </c>
      <c r="F11" s="80">
        <v>1000</v>
      </c>
      <c r="G11" s="81"/>
      <c r="H11" s="82"/>
      <c r="I11" s="83"/>
      <c r="J11" s="82"/>
      <c r="K11" s="82"/>
      <c r="L11" s="79"/>
      <c r="M11" s="119"/>
      <c r="N11" s="85"/>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row>
    <row r="12" spans="1:64" s="121" customFormat="1" ht="138.75" customHeight="1">
      <c r="A12" s="78">
        <v>10</v>
      </c>
      <c r="B12" s="79" t="s">
        <v>294</v>
      </c>
      <c r="C12" s="78" t="s">
        <v>295</v>
      </c>
      <c r="D12" s="78" t="s">
        <v>23</v>
      </c>
      <c r="E12" s="150" t="s">
        <v>162</v>
      </c>
      <c r="F12" s="80">
        <v>300</v>
      </c>
      <c r="G12" s="81"/>
      <c r="H12" s="82"/>
      <c r="I12" s="83"/>
      <c r="J12" s="82"/>
      <c r="K12" s="82"/>
      <c r="L12" s="79"/>
      <c r="M12" s="119"/>
      <c r="N12" s="85"/>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row>
    <row r="13" spans="1:64" s="121" customFormat="1" ht="129" customHeight="1">
      <c r="A13" s="78">
        <v>11</v>
      </c>
      <c r="B13" s="79" t="s">
        <v>296</v>
      </c>
      <c r="C13" s="78" t="s">
        <v>297</v>
      </c>
      <c r="D13" s="78" t="s">
        <v>23</v>
      </c>
      <c r="E13" s="150" t="s">
        <v>162</v>
      </c>
      <c r="F13" s="80">
        <v>10</v>
      </c>
      <c r="G13" s="81"/>
      <c r="H13" s="82"/>
      <c r="I13" s="83"/>
      <c r="J13" s="82"/>
      <c r="K13" s="82"/>
      <c r="L13" s="79"/>
      <c r="M13" s="119"/>
      <c r="N13" s="85"/>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row>
    <row r="14" spans="1:64" s="121" customFormat="1" ht="123.75" customHeight="1">
      <c r="A14" s="78">
        <v>12</v>
      </c>
      <c r="B14" s="79" t="s">
        <v>298</v>
      </c>
      <c r="C14" s="78" t="s">
        <v>299</v>
      </c>
      <c r="D14" s="78" t="s">
        <v>23</v>
      </c>
      <c r="E14" s="150" t="s">
        <v>162</v>
      </c>
      <c r="F14" s="80">
        <v>1</v>
      </c>
      <c r="G14" s="81"/>
      <c r="H14" s="82"/>
      <c r="I14" s="83"/>
      <c r="J14" s="82"/>
      <c r="K14" s="82"/>
      <c r="L14" s="79"/>
      <c r="M14" s="119"/>
      <c r="N14" s="85"/>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s="121" customFormat="1" ht="125.25" customHeight="1">
      <c r="A15" s="78">
        <v>13</v>
      </c>
      <c r="B15" s="79" t="s">
        <v>300</v>
      </c>
      <c r="C15" s="78" t="s">
        <v>301</v>
      </c>
      <c r="D15" s="78" t="s">
        <v>23</v>
      </c>
      <c r="E15" s="150" t="s">
        <v>162</v>
      </c>
      <c r="F15" s="80">
        <v>50</v>
      </c>
      <c r="G15" s="81"/>
      <c r="H15" s="82"/>
      <c r="I15" s="83"/>
      <c r="J15" s="82"/>
      <c r="K15" s="82"/>
      <c r="L15" s="79"/>
      <c r="M15" s="119"/>
      <c r="N15" s="85" t="s">
        <v>302</v>
      </c>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row>
    <row r="16" spans="1:64" s="121" customFormat="1" ht="115.5" customHeight="1">
      <c r="A16" s="78">
        <v>14</v>
      </c>
      <c r="B16" s="79" t="s">
        <v>303</v>
      </c>
      <c r="C16" s="78" t="s">
        <v>304</v>
      </c>
      <c r="D16" s="78" t="s">
        <v>23</v>
      </c>
      <c r="E16" s="150" t="s">
        <v>162</v>
      </c>
      <c r="F16" s="80">
        <v>25</v>
      </c>
      <c r="G16" s="81"/>
      <c r="H16" s="82"/>
      <c r="I16" s="83"/>
      <c r="J16" s="82"/>
      <c r="K16" s="82"/>
      <c r="L16" s="79"/>
      <c r="M16" s="119"/>
      <c r="N16" s="85"/>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row>
    <row r="17" spans="1:64" s="121" customFormat="1" ht="114" customHeight="1">
      <c r="A17" s="78">
        <v>15</v>
      </c>
      <c r="B17" s="79" t="s">
        <v>305</v>
      </c>
      <c r="C17" s="78" t="s">
        <v>306</v>
      </c>
      <c r="D17" s="78" t="s">
        <v>23</v>
      </c>
      <c r="E17" s="150" t="s">
        <v>162</v>
      </c>
      <c r="F17" s="80">
        <v>2</v>
      </c>
      <c r="G17" s="81"/>
      <c r="H17" s="82"/>
      <c r="I17" s="83"/>
      <c r="J17" s="82"/>
      <c r="K17" s="82"/>
      <c r="L17" s="79"/>
      <c r="M17" s="119"/>
      <c r="N17" s="85"/>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row>
    <row r="18" spans="1:64" s="121" customFormat="1" ht="125.25" customHeight="1">
      <c r="A18" s="78">
        <v>16</v>
      </c>
      <c r="B18" s="79" t="s">
        <v>307</v>
      </c>
      <c r="C18" s="78" t="s">
        <v>293</v>
      </c>
      <c r="D18" s="78" t="s">
        <v>23</v>
      </c>
      <c r="E18" s="151" t="s">
        <v>162</v>
      </c>
      <c r="F18" s="80">
        <v>60</v>
      </c>
      <c r="G18" s="81"/>
      <c r="H18" s="82"/>
      <c r="I18" s="83"/>
      <c r="J18" s="82"/>
      <c r="K18" s="82"/>
      <c r="L18" s="79"/>
      <c r="M18" s="119"/>
      <c r="N18" s="85" t="s">
        <v>308</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row>
    <row r="19" spans="1:64" s="121" customFormat="1" ht="141" customHeight="1">
      <c r="A19" s="78">
        <v>17</v>
      </c>
      <c r="B19" s="79" t="s">
        <v>309</v>
      </c>
      <c r="C19" s="78" t="s">
        <v>295</v>
      </c>
      <c r="D19" s="78" t="s">
        <v>23</v>
      </c>
      <c r="E19" s="151" t="s">
        <v>162</v>
      </c>
      <c r="F19" s="80">
        <v>1</v>
      </c>
      <c r="G19" s="81"/>
      <c r="H19" s="82"/>
      <c r="I19" s="83"/>
      <c r="J19" s="82"/>
      <c r="K19" s="82"/>
      <c r="L19" s="79"/>
      <c r="M19" s="119"/>
      <c r="N19" s="85"/>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spans="1:64" s="121" customFormat="1" ht="140.25" customHeight="1">
      <c r="A20" s="78">
        <v>18</v>
      </c>
      <c r="B20" s="79" t="s">
        <v>310</v>
      </c>
      <c r="C20" s="78" t="s">
        <v>297</v>
      </c>
      <c r="D20" s="78" t="s">
        <v>23</v>
      </c>
      <c r="E20" s="151" t="s">
        <v>162</v>
      </c>
      <c r="F20" s="80">
        <v>1</v>
      </c>
      <c r="G20" s="81"/>
      <c r="H20" s="82"/>
      <c r="I20" s="83"/>
      <c r="J20" s="82"/>
      <c r="K20" s="82"/>
      <c r="L20" s="79"/>
      <c r="M20" s="119"/>
      <c r="N20" s="85"/>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row>
    <row r="21" spans="1:64" s="121" customFormat="1" ht="138" customHeight="1">
      <c r="A21" s="78">
        <v>19</v>
      </c>
      <c r="B21" s="152" t="s">
        <v>311</v>
      </c>
      <c r="C21" s="78" t="s">
        <v>312</v>
      </c>
      <c r="D21" s="78" t="s">
        <v>23</v>
      </c>
      <c r="E21" s="78" t="s">
        <v>162</v>
      </c>
      <c r="F21" s="123">
        <v>15</v>
      </c>
      <c r="G21" s="82"/>
      <c r="H21" s="82"/>
      <c r="I21" s="83"/>
      <c r="J21" s="82"/>
      <c r="K21" s="82"/>
      <c r="L21" s="78"/>
      <c r="M21" s="119"/>
      <c r="N21" s="85" t="s">
        <v>313</v>
      </c>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row>
    <row r="22" spans="1:64" s="121" customFormat="1" ht="162.75" customHeight="1">
      <c r="A22" s="78">
        <v>20</v>
      </c>
      <c r="B22" s="153" t="s">
        <v>314</v>
      </c>
      <c r="C22" s="78" t="s">
        <v>315</v>
      </c>
      <c r="D22" s="78" t="s">
        <v>23</v>
      </c>
      <c r="E22" s="78" t="s">
        <v>162</v>
      </c>
      <c r="F22" s="123">
        <v>20</v>
      </c>
      <c r="G22" s="82"/>
      <c r="H22" s="82"/>
      <c r="I22" s="83"/>
      <c r="J22" s="82"/>
      <c r="K22" s="82"/>
      <c r="L22" s="78"/>
      <c r="M22" s="119"/>
      <c r="N22" s="85"/>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row>
    <row r="23" spans="1:64" s="121" customFormat="1" ht="140.25" customHeight="1">
      <c r="A23" s="78">
        <v>21</v>
      </c>
      <c r="B23" s="79" t="s">
        <v>316</v>
      </c>
      <c r="C23" s="78" t="s">
        <v>317</v>
      </c>
      <c r="D23" s="78" t="s">
        <v>23</v>
      </c>
      <c r="E23" s="78" t="s">
        <v>162</v>
      </c>
      <c r="F23" s="123">
        <v>15</v>
      </c>
      <c r="G23" s="82"/>
      <c r="H23" s="82"/>
      <c r="I23" s="83"/>
      <c r="J23" s="82"/>
      <c r="K23" s="82"/>
      <c r="L23" s="78"/>
      <c r="M23" s="119"/>
      <c r="N23" s="85"/>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row>
    <row r="24" spans="1:64" s="121" customFormat="1" ht="132.75" customHeight="1">
      <c r="A24" s="78">
        <v>22</v>
      </c>
      <c r="B24" s="79" t="s">
        <v>318</v>
      </c>
      <c r="C24" s="78" t="s">
        <v>319</v>
      </c>
      <c r="D24" s="78" t="s">
        <v>23</v>
      </c>
      <c r="E24" s="78" t="s">
        <v>162</v>
      </c>
      <c r="F24" s="123">
        <v>5</v>
      </c>
      <c r="G24" s="82"/>
      <c r="H24" s="82"/>
      <c r="I24" s="83"/>
      <c r="J24" s="82"/>
      <c r="K24" s="82"/>
      <c r="L24" s="78"/>
      <c r="M24" s="119"/>
      <c r="N24" s="85" t="s">
        <v>320</v>
      </c>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row>
    <row r="25" spans="1:64" s="121" customFormat="1" ht="126" customHeight="1">
      <c r="A25" s="78">
        <v>23</v>
      </c>
      <c r="B25" s="79" t="s">
        <v>321</v>
      </c>
      <c r="C25" s="78" t="s">
        <v>322</v>
      </c>
      <c r="D25" s="78" t="s">
        <v>23</v>
      </c>
      <c r="E25" s="78" t="s">
        <v>162</v>
      </c>
      <c r="F25" s="123">
        <v>18</v>
      </c>
      <c r="G25" s="82"/>
      <c r="H25" s="82"/>
      <c r="I25" s="83"/>
      <c r="J25" s="82"/>
      <c r="K25" s="82"/>
      <c r="L25" s="78"/>
      <c r="M25" s="119"/>
      <c r="N25" s="85"/>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row>
    <row r="26" spans="1:64" s="121" customFormat="1" ht="141.75" customHeight="1">
      <c r="A26" s="78">
        <v>24</v>
      </c>
      <c r="B26" s="79" t="s">
        <v>323</v>
      </c>
      <c r="C26" s="78" t="s">
        <v>324</v>
      </c>
      <c r="D26" s="78" t="s">
        <v>23</v>
      </c>
      <c r="E26" s="78" t="s">
        <v>162</v>
      </c>
      <c r="F26" s="123">
        <v>1</v>
      </c>
      <c r="G26" s="82"/>
      <c r="H26" s="82"/>
      <c r="I26" s="83"/>
      <c r="J26" s="82"/>
      <c r="K26" s="82"/>
      <c r="L26" s="78"/>
      <c r="M26" s="119"/>
      <c r="N26" s="85"/>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row>
    <row r="27" spans="1:64" s="121" customFormat="1" ht="52.5" customHeight="1">
      <c r="A27" s="78">
        <v>25</v>
      </c>
      <c r="B27" s="79" t="s">
        <v>325</v>
      </c>
      <c r="C27" s="78" t="s">
        <v>326</v>
      </c>
      <c r="D27" s="78" t="s">
        <v>18</v>
      </c>
      <c r="E27" s="151" t="s">
        <v>21</v>
      </c>
      <c r="F27" s="80">
        <v>40</v>
      </c>
      <c r="G27" s="81"/>
      <c r="H27" s="82"/>
      <c r="I27" s="83"/>
      <c r="J27" s="82"/>
      <c r="K27" s="82"/>
      <c r="L27" s="79"/>
      <c r="M27" s="119"/>
      <c r="N27" s="85" t="s">
        <v>327</v>
      </c>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row>
    <row r="28" spans="1:64" s="121" customFormat="1" ht="31.5" customHeight="1">
      <c r="A28" s="78">
        <v>26</v>
      </c>
      <c r="B28" s="79" t="s">
        <v>328</v>
      </c>
      <c r="C28" s="78" t="s">
        <v>240</v>
      </c>
      <c r="D28" s="78" t="s">
        <v>18</v>
      </c>
      <c r="E28" s="151" t="s">
        <v>21</v>
      </c>
      <c r="F28" s="80">
        <v>200</v>
      </c>
      <c r="G28" s="81"/>
      <c r="H28" s="82"/>
      <c r="I28" s="83"/>
      <c r="J28" s="82"/>
      <c r="K28" s="82"/>
      <c r="L28" s="79"/>
      <c r="M28" s="119"/>
      <c r="N28" s="85"/>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row>
    <row r="29" spans="1:64" s="121" customFormat="1" ht="39" customHeight="1">
      <c r="A29" s="78">
        <v>27</v>
      </c>
      <c r="B29" s="79" t="s">
        <v>329</v>
      </c>
      <c r="C29" s="78" t="s">
        <v>330</v>
      </c>
      <c r="D29" s="78" t="s">
        <v>18</v>
      </c>
      <c r="E29" s="150"/>
      <c r="F29" s="80">
        <v>10</v>
      </c>
      <c r="G29" s="81"/>
      <c r="H29" s="82"/>
      <c r="I29" s="83"/>
      <c r="J29" s="82"/>
      <c r="K29" s="82"/>
      <c r="L29" s="79"/>
      <c r="M29" s="119"/>
      <c r="N29" s="85"/>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row>
    <row r="30" spans="1:256" s="120" customFormat="1" ht="38.25" customHeight="1">
      <c r="A30" s="78">
        <v>28</v>
      </c>
      <c r="B30" s="79" t="s">
        <v>331</v>
      </c>
      <c r="C30" s="78" t="s">
        <v>332</v>
      </c>
      <c r="D30" s="78" t="s">
        <v>18</v>
      </c>
      <c r="E30" s="150"/>
      <c r="F30" s="80">
        <v>400</v>
      </c>
      <c r="G30" s="81"/>
      <c r="H30" s="82"/>
      <c r="I30" s="83"/>
      <c r="J30" s="82"/>
      <c r="K30" s="82"/>
      <c r="L30" s="79"/>
      <c r="M30" s="119"/>
      <c r="N30" s="85" t="s">
        <v>333</v>
      </c>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row>
    <row r="31" spans="1:256" s="120" customFormat="1" ht="42" customHeight="1">
      <c r="A31" s="78">
        <v>29</v>
      </c>
      <c r="B31" s="79" t="s">
        <v>331</v>
      </c>
      <c r="C31" s="78" t="s">
        <v>334</v>
      </c>
      <c r="D31" s="78" t="s">
        <v>18</v>
      </c>
      <c r="E31" s="150"/>
      <c r="F31" s="80">
        <v>250</v>
      </c>
      <c r="G31" s="81"/>
      <c r="H31" s="82"/>
      <c r="I31" s="83"/>
      <c r="J31" s="82"/>
      <c r="K31" s="82"/>
      <c r="L31" s="79"/>
      <c r="M31" s="119"/>
      <c r="N31" s="85"/>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row>
    <row r="32" spans="1:256" s="120" customFormat="1" ht="42" customHeight="1">
      <c r="A32" s="78">
        <v>30</v>
      </c>
      <c r="B32" s="79" t="s">
        <v>335</v>
      </c>
      <c r="C32" s="78" t="s">
        <v>50</v>
      </c>
      <c r="D32" s="78" t="s">
        <v>18</v>
      </c>
      <c r="E32" s="150"/>
      <c r="F32" s="80">
        <v>10</v>
      </c>
      <c r="G32" s="81"/>
      <c r="H32" s="82"/>
      <c r="I32" s="83"/>
      <c r="J32" s="82"/>
      <c r="K32" s="82"/>
      <c r="L32" s="79"/>
      <c r="M32" s="119"/>
      <c r="N32" s="85"/>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row>
    <row r="33" spans="1:256" s="120" customFormat="1" ht="131.25" customHeight="1">
      <c r="A33" s="78">
        <v>31</v>
      </c>
      <c r="B33" s="91" t="s">
        <v>336</v>
      </c>
      <c r="C33" s="78" t="s">
        <v>337</v>
      </c>
      <c r="D33" s="78" t="s">
        <v>338</v>
      </c>
      <c r="E33" s="150"/>
      <c r="F33" s="80">
        <v>900</v>
      </c>
      <c r="G33" s="81"/>
      <c r="H33" s="82"/>
      <c r="I33" s="83"/>
      <c r="J33" s="82"/>
      <c r="K33" s="82"/>
      <c r="L33" s="79"/>
      <c r="M33" s="119"/>
      <c r="N33" s="85" t="s">
        <v>339</v>
      </c>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row>
    <row r="34" spans="1:256" s="120" customFormat="1" ht="117" customHeight="1">
      <c r="A34" s="78">
        <v>32</v>
      </c>
      <c r="B34" s="91" t="s">
        <v>340</v>
      </c>
      <c r="C34" s="78"/>
      <c r="D34" s="78" t="s">
        <v>18</v>
      </c>
      <c r="E34" s="150"/>
      <c r="F34" s="80">
        <v>1500</v>
      </c>
      <c r="G34" s="81"/>
      <c r="H34" s="82"/>
      <c r="I34" s="83"/>
      <c r="J34" s="82"/>
      <c r="K34" s="82"/>
      <c r="L34" s="79"/>
      <c r="M34" s="119"/>
      <c r="N34" s="85" t="s">
        <v>341</v>
      </c>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row>
    <row r="35" spans="1:256" s="120" customFormat="1" ht="23.25" customHeight="1">
      <c r="A35" s="78"/>
      <c r="B35" s="69" t="s">
        <v>80</v>
      </c>
      <c r="C35" s="95"/>
      <c r="D35" s="78"/>
      <c r="E35" s="123"/>
      <c r="F35" s="123"/>
      <c r="G35" s="81"/>
      <c r="H35" s="73">
        <f>SUM(H3:H34)</f>
        <v>0</v>
      </c>
      <c r="I35" s="83"/>
      <c r="J35" s="73">
        <f>SUM(J3:J34)</f>
        <v>0</v>
      </c>
      <c r="K35" s="73">
        <f>SUM(K3:K34)</f>
        <v>0</v>
      </c>
      <c r="L35" s="79"/>
      <c r="M35" s="119"/>
      <c r="N35" s="85"/>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row>
    <row r="40" spans="1:256" s="121" customFormat="1" ht="92.25" customHeight="1">
      <c r="A40" s="118"/>
      <c r="B40"/>
      <c r="C40"/>
      <c r="D40"/>
      <c r="E40"/>
      <c r="F40" s="136" t="s">
        <v>83</v>
      </c>
      <c r="G40" s="136" t="s">
        <v>84</v>
      </c>
      <c r="H40" s="154" t="s">
        <v>342</v>
      </c>
      <c r="I40" s="72" t="s">
        <v>9</v>
      </c>
      <c r="J40" s="73" t="s">
        <v>10</v>
      </c>
      <c r="K40" s="71" t="s">
        <v>11</v>
      </c>
      <c r="L40" s="79"/>
      <c r="M40" s="119"/>
      <c r="N40" s="85"/>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HX40" s="122"/>
      <c r="HY40" s="122"/>
      <c r="HZ40" s="122"/>
      <c r="IA40" s="122"/>
      <c r="IB40" s="122"/>
      <c r="IC40" s="122"/>
      <c r="ID40" s="122"/>
      <c r="IE40" s="122"/>
      <c r="IF40" s="122"/>
      <c r="IG40" s="122"/>
      <c r="IH40" s="122"/>
      <c r="II40" s="122"/>
      <c r="IJ40" s="122"/>
      <c r="IK40" s="122"/>
      <c r="IL40" s="122"/>
      <c r="IM40" s="122"/>
      <c r="IN40" s="122"/>
      <c r="IO40" s="122"/>
      <c r="IP40" s="122"/>
      <c r="IQ40" s="122"/>
      <c r="IR40" s="122"/>
      <c r="IS40" s="122"/>
      <c r="IT40" s="122"/>
      <c r="IU40" s="122"/>
      <c r="IV40" s="122"/>
    </row>
    <row r="41" spans="1:256" s="121" customFormat="1" ht="92.25" customHeight="1">
      <c r="A41" s="118"/>
      <c r="B41" s="155" t="s">
        <v>343</v>
      </c>
      <c r="C41" s="126"/>
      <c r="D41" s="127"/>
      <c r="E41" s="127"/>
      <c r="F41" s="155"/>
      <c r="G41" s="95"/>
      <c r="H41" s="156"/>
      <c r="I41" s="156"/>
      <c r="J41" s="156"/>
      <c r="K41" s="156"/>
      <c r="L41" s="79"/>
      <c r="M41" s="119"/>
      <c r="N41" s="85"/>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HX41" s="122"/>
      <c r="HY41" s="122"/>
      <c r="HZ41" s="122"/>
      <c r="IA41" s="122"/>
      <c r="IB41" s="122"/>
      <c r="IC41" s="122"/>
      <c r="ID41" s="122"/>
      <c r="IE41" s="122"/>
      <c r="IF41" s="122"/>
      <c r="IG41" s="122"/>
      <c r="IH41" s="122"/>
      <c r="II41" s="122"/>
      <c r="IJ41" s="122"/>
      <c r="IK41" s="122"/>
      <c r="IL41" s="122"/>
      <c r="IM41" s="122"/>
      <c r="IN41" s="122"/>
      <c r="IO41" s="122"/>
      <c r="IP41" s="122"/>
      <c r="IQ41" s="122"/>
      <c r="IR41" s="122"/>
      <c r="IS41" s="122"/>
      <c r="IT41" s="122"/>
      <c r="IU41" s="122"/>
      <c r="IV41" s="122"/>
    </row>
    <row r="42" spans="1:256" s="121" customFormat="1" ht="54" customHeight="1">
      <c r="A42" s="118"/>
      <c r="B42" s="88" t="s">
        <v>344</v>
      </c>
      <c r="C42" s="126"/>
      <c r="D42" s="127"/>
      <c r="E42" s="127"/>
      <c r="F42" s="138"/>
      <c r="G42" s="156"/>
      <c r="H42" s="156"/>
      <c r="I42" s="156"/>
      <c r="J42" s="118"/>
      <c r="K42" s="118"/>
      <c r="L42" s="79"/>
      <c r="M42" s="119"/>
      <c r="N42" s="85"/>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HX42" s="122"/>
      <c r="HY42" s="122"/>
      <c r="HZ42" s="122"/>
      <c r="IA42" s="122"/>
      <c r="IB42" s="122"/>
      <c r="IC42" s="122"/>
      <c r="ID42" s="122"/>
      <c r="IE42" s="122"/>
      <c r="IF42" s="122"/>
      <c r="IG42" s="122"/>
      <c r="IH42" s="122"/>
      <c r="II42" s="122"/>
      <c r="IJ42" s="122"/>
      <c r="IK42" s="122"/>
      <c r="IL42" s="122"/>
      <c r="IM42" s="122"/>
      <c r="IN42" s="122"/>
      <c r="IO42" s="122"/>
      <c r="IP42" s="122"/>
      <c r="IQ42" s="122"/>
      <c r="IR42" s="122"/>
      <c r="IS42" s="122"/>
      <c r="IT42" s="122"/>
      <c r="IU42" s="122"/>
      <c r="IV42" s="122"/>
    </row>
    <row r="65536" ht="12.75" customHeight="1"/>
  </sheetData>
  <sheetProtection selectLockedCells="1" selectUnlockedCells="1"/>
  <mergeCells count="10">
    <mergeCell ref="N3:N5"/>
    <mergeCell ref="N6:N7"/>
    <mergeCell ref="N8:N9"/>
    <mergeCell ref="N10:N14"/>
    <mergeCell ref="N15:N17"/>
    <mergeCell ref="N18:N20"/>
    <mergeCell ref="N21:N23"/>
    <mergeCell ref="N24:N26"/>
    <mergeCell ref="N27:N28"/>
    <mergeCell ref="N30:N32"/>
  </mergeCells>
  <printOptions/>
  <pageMargins left="0.7875" right="0.7875" top="0.7875" bottom="0.78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21"/>
  </sheetPr>
  <dimension ref="A1:IV21"/>
  <sheetViews>
    <sheetView workbookViewId="0" topLeftCell="A16">
      <selection activeCell="A19" sqref="A19"/>
    </sheetView>
  </sheetViews>
  <sheetFormatPr defaultColWidth="9.00390625" defaultRowHeight="14.25" customHeight="1"/>
  <cols>
    <col min="1" max="1" width="4.25390625" style="54" customWidth="1"/>
    <col min="2" max="2" width="37.75390625" style="55" customWidth="1"/>
    <col min="3" max="5" width="10.625" style="54" customWidth="1"/>
    <col min="6" max="6" width="11.625" style="54" customWidth="1"/>
    <col min="7" max="7" width="12.875" style="54" customWidth="1"/>
    <col min="8" max="8" width="10.625" style="54" customWidth="1"/>
    <col min="9" max="9" width="11.75390625" style="54" customWidth="1"/>
    <col min="10" max="10" width="11.25390625" style="54" customWidth="1"/>
    <col min="11" max="11" width="16.50390625" style="101" customWidth="1"/>
    <col min="12" max="12" width="14.625" style="55" customWidth="1"/>
    <col min="13" max="13" width="42.125" style="101" hidden="1" customWidth="1"/>
    <col min="14" max="16384" width="10.625" style="55" customWidth="1"/>
  </cols>
  <sheetData>
    <row r="1" spans="1:13" s="116" customFormat="1" ht="27.75" customHeight="1">
      <c r="A1" s="60"/>
      <c r="B1" s="61" t="s">
        <v>345</v>
      </c>
      <c r="C1" s="61"/>
      <c r="D1" s="61"/>
      <c r="E1" s="61"/>
      <c r="F1" s="61"/>
      <c r="G1" s="61"/>
      <c r="H1" s="61"/>
      <c r="I1" s="113"/>
      <c r="J1" s="61"/>
      <c r="K1" s="104"/>
      <c r="L1" s="114"/>
      <c r="M1" s="115"/>
    </row>
    <row r="2" spans="1:256" s="76" customFormat="1" ht="89.25" customHeight="1">
      <c r="A2" s="68" t="s">
        <v>1</v>
      </c>
      <c r="B2" s="68" t="s">
        <v>2</v>
      </c>
      <c r="C2" s="68" t="s">
        <v>88</v>
      </c>
      <c r="D2" s="68" t="s">
        <v>5</v>
      </c>
      <c r="E2" s="117" t="s">
        <v>6</v>
      </c>
      <c r="F2" s="71" t="s">
        <v>7</v>
      </c>
      <c r="G2" s="71" t="s">
        <v>8</v>
      </c>
      <c r="H2" s="72" t="s">
        <v>9</v>
      </c>
      <c r="I2" s="73" t="s">
        <v>10</v>
      </c>
      <c r="J2" s="71" t="s">
        <v>11</v>
      </c>
      <c r="K2" s="68" t="s">
        <v>12</v>
      </c>
      <c r="L2" s="68" t="s">
        <v>13</v>
      </c>
      <c r="M2" s="75" t="s">
        <v>14</v>
      </c>
      <c r="IL2" s="77"/>
      <c r="IM2" s="77"/>
      <c r="IN2" s="77"/>
      <c r="IO2" s="77"/>
      <c r="IP2" s="77"/>
      <c r="IQ2" s="77"/>
      <c r="IR2" s="77"/>
      <c r="IS2" s="77"/>
      <c r="IT2" s="77"/>
      <c r="IU2" s="77"/>
      <c r="IV2" s="77"/>
    </row>
    <row r="3" spans="1:256" s="120" customFormat="1" ht="66" customHeight="1">
      <c r="A3" s="78">
        <v>1</v>
      </c>
      <c r="B3" s="79" t="s">
        <v>346</v>
      </c>
      <c r="C3" s="78"/>
      <c r="D3" s="150" t="s">
        <v>18</v>
      </c>
      <c r="E3" s="80">
        <v>75</v>
      </c>
      <c r="F3" s="81"/>
      <c r="G3" s="82"/>
      <c r="H3" s="83"/>
      <c r="I3" s="82"/>
      <c r="J3" s="82"/>
      <c r="K3" s="79"/>
      <c r="L3" s="119"/>
      <c r="M3" s="85" t="s">
        <v>347</v>
      </c>
      <c r="IE3" s="122"/>
      <c r="IF3" s="122"/>
      <c r="IG3" s="122"/>
      <c r="IH3" s="122"/>
      <c r="II3" s="122"/>
      <c r="IJ3" s="122"/>
      <c r="IK3" s="122"/>
      <c r="IL3" s="122"/>
      <c r="IM3" s="122"/>
      <c r="IN3" s="122"/>
      <c r="IO3" s="122"/>
      <c r="IP3" s="122"/>
      <c r="IQ3" s="122"/>
      <c r="IR3" s="122"/>
      <c r="IS3" s="122"/>
      <c r="IT3" s="122"/>
      <c r="IU3" s="122"/>
      <c r="IV3" s="122"/>
    </row>
    <row r="4" spans="1:256" s="120" customFormat="1" ht="72" customHeight="1">
      <c r="A4" s="78">
        <v>2</v>
      </c>
      <c r="B4" s="79" t="s">
        <v>348</v>
      </c>
      <c r="C4" s="78"/>
      <c r="D4" s="150" t="s">
        <v>18</v>
      </c>
      <c r="E4" s="80">
        <v>2</v>
      </c>
      <c r="F4" s="81"/>
      <c r="G4" s="82"/>
      <c r="H4" s="83"/>
      <c r="I4" s="82"/>
      <c r="J4" s="82"/>
      <c r="K4" s="79"/>
      <c r="L4" s="119"/>
      <c r="M4" s="85" t="s">
        <v>349</v>
      </c>
      <c r="IE4" s="122"/>
      <c r="IF4" s="122"/>
      <c r="IG4" s="122"/>
      <c r="IH4" s="122"/>
      <c r="II4" s="122"/>
      <c r="IJ4" s="122"/>
      <c r="IK4" s="122"/>
      <c r="IL4" s="122"/>
      <c r="IM4" s="122"/>
      <c r="IN4" s="122"/>
      <c r="IO4" s="122"/>
      <c r="IP4" s="122"/>
      <c r="IQ4" s="122"/>
      <c r="IR4" s="122"/>
      <c r="IS4" s="122"/>
      <c r="IT4" s="122"/>
      <c r="IU4" s="122"/>
      <c r="IV4" s="122"/>
    </row>
    <row r="5" spans="1:256" s="120" customFormat="1" ht="55.5" customHeight="1">
      <c r="A5" s="78">
        <v>3</v>
      </c>
      <c r="B5" s="79" t="s">
        <v>350</v>
      </c>
      <c r="C5" s="78"/>
      <c r="D5" s="150" t="s">
        <v>18</v>
      </c>
      <c r="E5" s="80">
        <v>900</v>
      </c>
      <c r="F5" s="81"/>
      <c r="G5" s="82"/>
      <c r="H5" s="83"/>
      <c r="I5" s="82"/>
      <c r="J5" s="82"/>
      <c r="K5" s="79"/>
      <c r="L5" s="119"/>
      <c r="M5" s="85" t="s">
        <v>351</v>
      </c>
      <c r="IE5" s="122"/>
      <c r="IF5" s="122"/>
      <c r="IG5" s="122"/>
      <c r="IH5" s="122"/>
      <c r="II5" s="122"/>
      <c r="IJ5" s="122"/>
      <c r="IK5" s="122"/>
      <c r="IL5" s="122"/>
      <c r="IM5" s="122"/>
      <c r="IN5" s="122"/>
      <c r="IO5" s="122"/>
      <c r="IP5" s="122"/>
      <c r="IQ5" s="122"/>
      <c r="IR5" s="122"/>
      <c r="IS5" s="122"/>
      <c r="IT5" s="122"/>
      <c r="IU5" s="122"/>
      <c r="IV5" s="122"/>
    </row>
    <row r="6" spans="1:256" s="120" customFormat="1" ht="61.5" customHeight="1">
      <c r="A6" s="78">
        <v>4</v>
      </c>
      <c r="B6" s="79" t="s">
        <v>352</v>
      </c>
      <c r="C6" s="78"/>
      <c r="D6" s="150" t="s">
        <v>18</v>
      </c>
      <c r="E6" s="80">
        <v>660</v>
      </c>
      <c r="F6" s="81"/>
      <c r="G6" s="82"/>
      <c r="H6" s="83"/>
      <c r="I6" s="82"/>
      <c r="J6" s="82"/>
      <c r="K6" s="79"/>
      <c r="L6" s="119"/>
      <c r="M6" s="85" t="s">
        <v>353</v>
      </c>
      <c r="IE6" s="122"/>
      <c r="IF6" s="122"/>
      <c r="IG6" s="122"/>
      <c r="IH6" s="122"/>
      <c r="II6" s="122"/>
      <c r="IJ6" s="122"/>
      <c r="IK6" s="122"/>
      <c r="IL6" s="122"/>
      <c r="IM6" s="122"/>
      <c r="IN6" s="122"/>
      <c r="IO6" s="122"/>
      <c r="IP6" s="122"/>
      <c r="IQ6" s="122"/>
      <c r="IR6" s="122"/>
      <c r="IS6" s="122"/>
      <c r="IT6" s="122"/>
      <c r="IU6" s="122"/>
      <c r="IV6" s="122"/>
    </row>
    <row r="7" spans="1:256" s="120" customFormat="1" ht="73.5" customHeight="1">
      <c r="A7" s="78">
        <v>5</v>
      </c>
      <c r="B7" s="79" t="s">
        <v>354</v>
      </c>
      <c r="C7" s="78"/>
      <c r="D7" s="150" t="s">
        <v>18</v>
      </c>
      <c r="E7" s="80">
        <v>1900</v>
      </c>
      <c r="F7" s="81"/>
      <c r="G7" s="82"/>
      <c r="H7" s="83"/>
      <c r="I7" s="82"/>
      <c r="J7" s="82"/>
      <c r="K7" s="79"/>
      <c r="L7" s="119"/>
      <c r="M7" s="85" t="s">
        <v>355</v>
      </c>
      <c r="IE7" s="122"/>
      <c r="IF7" s="122"/>
      <c r="IG7" s="122"/>
      <c r="IH7" s="122"/>
      <c r="II7" s="122"/>
      <c r="IJ7" s="122"/>
      <c r="IK7" s="122"/>
      <c r="IL7" s="122"/>
      <c r="IM7" s="122"/>
      <c r="IN7" s="122"/>
      <c r="IO7" s="122"/>
      <c r="IP7" s="122"/>
      <c r="IQ7" s="122"/>
      <c r="IR7" s="122"/>
      <c r="IS7" s="122"/>
      <c r="IT7" s="122"/>
      <c r="IU7" s="122"/>
      <c r="IV7" s="122"/>
    </row>
    <row r="8" spans="1:256" s="120" customFormat="1" ht="59.25" customHeight="1">
      <c r="A8" s="78">
        <v>6</v>
      </c>
      <c r="B8" s="79" t="s">
        <v>356</v>
      </c>
      <c r="C8" s="78"/>
      <c r="D8" s="150" t="s">
        <v>18</v>
      </c>
      <c r="E8" s="80">
        <v>2000</v>
      </c>
      <c r="F8" s="81"/>
      <c r="G8" s="82"/>
      <c r="H8" s="83"/>
      <c r="I8" s="82"/>
      <c r="J8" s="82"/>
      <c r="K8" s="79"/>
      <c r="L8" s="119"/>
      <c r="M8" s="85" t="s">
        <v>357</v>
      </c>
      <c r="IE8" s="122"/>
      <c r="IF8" s="122"/>
      <c r="IG8" s="122"/>
      <c r="IH8" s="122"/>
      <c r="II8" s="122"/>
      <c r="IJ8" s="122"/>
      <c r="IK8" s="122"/>
      <c r="IL8" s="122"/>
      <c r="IM8" s="122"/>
      <c r="IN8" s="122"/>
      <c r="IO8" s="122"/>
      <c r="IP8" s="122"/>
      <c r="IQ8" s="122"/>
      <c r="IR8" s="122"/>
      <c r="IS8" s="122"/>
      <c r="IT8" s="122"/>
      <c r="IU8" s="122"/>
      <c r="IV8" s="122"/>
    </row>
    <row r="9" spans="1:256" s="120" customFormat="1" ht="50.25" customHeight="1">
      <c r="A9" s="78">
        <v>7</v>
      </c>
      <c r="B9" s="79" t="s">
        <v>358</v>
      </c>
      <c r="C9" s="78"/>
      <c r="D9" s="150" t="s">
        <v>18</v>
      </c>
      <c r="E9" s="80">
        <v>200</v>
      </c>
      <c r="F9" s="81"/>
      <c r="G9" s="82"/>
      <c r="H9" s="83"/>
      <c r="I9" s="82"/>
      <c r="J9" s="82"/>
      <c r="K9" s="79"/>
      <c r="L9" s="119"/>
      <c r="M9" s="85" t="s">
        <v>359</v>
      </c>
      <c r="IE9" s="122"/>
      <c r="IF9" s="122"/>
      <c r="IG9" s="122"/>
      <c r="IH9" s="122"/>
      <c r="II9" s="122"/>
      <c r="IJ9" s="122"/>
      <c r="IK9" s="122"/>
      <c r="IL9" s="122"/>
      <c r="IM9" s="122"/>
      <c r="IN9" s="122"/>
      <c r="IO9" s="122"/>
      <c r="IP9" s="122"/>
      <c r="IQ9" s="122"/>
      <c r="IR9" s="122"/>
      <c r="IS9" s="122"/>
      <c r="IT9" s="122"/>
      <c r="IU9" s="122"/>
      <c r="IV9" s="122"/>
    </row>
    <row r="10" spans="1:256" s="120" customFormat="1" ht="55.5" customHeight="1">
      <c r="A10" s="78">
        <v>8</v>
      </c>
      <c r="B10" s="79" t="s">
        <v>360</v>
      </c>
      <c r="C10" s="78"/>
      <c r="D10" s="150" t="s">
        <v>18</v>
      </c>
      <c r="E10" s="80">
        <v>20</v>
      </c>
      <c r="F10" s="81"/>
      <c r="G10" s="82"/>
      <c r="H10" s="83"/>
      <c r="I10" s="82"/>
      <c r="J10" s="82"/>
      <c r="K10" s="79"/>
      <c r="L10" s="119"/>
      <c r="M10" s="85"/>
      <c r="IE10" s="122"/>
      <c r="IF10" s="122"/>
      <c r="IG10" s="122"/>
      <c r="IH10" s="122"/>
      <c r="II10" s="122"/>
      <c r="IJ10" s="122"/>
      <c r="IK10" s="122"/>
      <c r="IL10" s="122"/>
      <c r="IM10" s="122"/>
      <c r="IN10" s="122"/>
      <c r="IO10" s="122"/>
      <c r="IP10" s="122"/>
      <c r="IQ10" s="122"/>
      <c r="IR10" s="122"/>
      <c r="IS10" s="122"/>
      <c r="IT10" s="122"/>
      <c r="IU10" s="122"/>
      <c r="IV10" s="122"/>
    </row>
    <row r="11" spans="1:256" s="120" customFormat="1" ht="45" customHeight="1">
      <c r="A11" s="78">
        <v>9</v>
      </c>
      <c r="B11" s="88" t="s">
        <v>361</v>
      </c>
      <c r="C11" s="126"/>
      <c r="D11" s="157" t="s">
        <v>18</v>
      </c>
      <c r="E11" s="110">
        <v>20</v>
      </c>
      <c r="F11" s="92"/>
      <c r="G11" s="128"/>
      <c r="H11" s="129"/>
      <c r="I11" s="128"/>
      <c r="J11" s="128"/>
      <c r="K11" s="88"/>
      <c r="L11" s="119"/>
      <c r="M11" s="85"/>
      <c r="IE11" s="122"/>
      <c r="IF11" s="122"/>
      <c r="IG11" s="122"/>
      <c r="IH11" s="122"/>
      <c r="II11" s="122"/>
      <c r="IJ11" s="122"/>
      <c r="IK11" s="122"/>
      <c r="IL11" s="122"/>
      <c r="IM11" s="122"/>
      <c r="IN11" s="122"/>
      <c r="IO11" s="122"/>
      <c r="IP11" s="122"/>
      <c r="IQ11" s="122"/>
      <c r="IR11" s="122"/>
      <c r="IS11" s="122"/>
      <c r="IT11" s="122"/>
      <c r="IU11" s="122"/>
      <c r="IV11" s="122"/>
    </row>
    <row r="12" spans="1:256" s="120" customFormat="1" ht="75" customHeight="1">
      <c r="A12" s="78">
        <v>10</v>
      </c>
      <c r="B12" s="88" t="s">
        <v>362</v>
      </c>
      <c r="C12" s="126" t="s">
        <v>363</v>
      </c>
      <c r="D12" s="157" t="s">
        <v>18</v>
      </c>
      <c r="E12" s="110">
        <v>5</v>
      </c>
      <c r="F12" s="92"/>
      <c r="G12" s="128"/>
      <c r="H12" s="129"/>
      <c r="I12" s="128"/>
      <c r="J12" s="128"/>
      <c r="K12" s="88"/>
      <c r="L12" s="119"/>
      <c r="M12" s="85" t="s">
        <v>364</v>
      </c>
      <c r="IE12" s="122"/>
      <c r="IF12" s="122"/>
      <c r="IG12" s="122"/>
      <c r="IH12" s="122"/>
      <c r="II12" s="122"/>
      <c r="IJ12" s="122"/>
      <c r="IK12" s="122"/>
      <c r="IL12" s="122"/>
      <c r="IM12" s="122"/>
      <c r="IN12" s="122"/>
      <c r="IO12" s="122"/>
      <c r="IP12" s="122"/>
      <c r="IQ12" s="122"/>
      <c r="IR12" s="122"/>
      <c r="IS12" s="122"/>
      <c r="IT12" s="122"/>
      <c r="IU12" s="122"/>
      <c r="IV12" s="122"/>
    </row>
    <row r="13" spans="1:256" s="120" customFormat="1" ht="93" customHeight="1">
      <c r="A13" s="78">
        <v>11</v>
      </c>
      <c r="B13" s="88" t="s">
        <v>365</v>
      </c>
      <c r="C13" s="126" t="s">
        <v>366</v>
      </c>
      <c r="D13" s="157" t="s">
        <v>18</v>
      </c>
      <c r="E13" s="110">
        <v>8</v>
      </c>
      <c r="F13" s="92"/>
      <c r="G13" s="128"/>
      <c r="H13" s="129"/>
      <c r="I13" s="128"/>
      <c r="J13" s="128"/>
      <c r="K13" s="88"/>
      <c r="L13" s="119"/>
      <c r="M13" s="85"/>
      <c r="IE13" s="122"/>
      <c r="IF13" s="122"/>
      <c r="IG13" s="122"/>
      <c r="IH13" s="122"/>
      <c r="II13" s="122"/>
      <c r="IJ13" s="122"/>
      <c r="IK13" s="122"/>
      <c r="IL13" s="122"/>
      <c r="IM13" s="122"/>
      <c r="IN13" s="122"/>
      <c r="IO13" s="122"/>
      <c r="IP13" s="122"/>
      <c r="IQ13" s="122"/>
      <c r="IR13" s="122"/>
      <c r="IS13" s="122"/>
      <c r="IT13" s="122"/>
      <c r="IU13" s="122"/>
      <c r="IV13" s="122"/>
    </row>
    <row r="14" spans="1:256" s="120" customFormat="1" ht="89.25" customHeight="1">
      <c r="A14" s="78">
        <v>12</v>
      </c>
      <c r="B14" s="88" t="s">
        <v>367</v>
      </c>
      <c r="C14" s="126" t="s">
        <v>368</v>
      </c>
      <c r="D14" s="157" t="s">
        <v>18</v>
      </c>
      <c r="E14" s="110">
        <v>2</v>
      </c>
      <c r="F14" s="92"/>
      <c r="G14" s="128"/>
      <c r="H14" s="129"/>
      <c r="I14" s="128"/>
      <c r="J14" s="128"/>
      <c r="K14" s="88"/>
      <c r="L14" s="119"/>
      <c r="M14" s="85" t="s">
        <v>369</v>
      </c>
      <c r="IE14" s="122"/>
      <c r="IF14" s="122"/>
      <c r="IG14" s="122"/>
      <c r="IH14" s="122"/>
      <c r="II14" s="122"/>
      <c r="IJ14" s="122"/>
      <c r="IK14" s="122"/>
      <c r="IL14" s="122"/>
      <c r="IM14" s="122"/>
      <c r="IN14" s="122"/>
      <c r="IO14" s="122"/>
      <c r="IP14" s="122"/>
      <c r="IQ14" s="122"/>
      <c r="IR14" s="122"/>
      <c r="IS14" s="122"/>
      <c r="IT14" s="122"/>
      <c r="IU14" s="122"/>
      <c r="IV14" s="122"/>
    </row>
    <row r="15" spans="1:256" s="120" customFormat="1" ht="104.25" customHeight="1">
      <c r="A15" s="78">
        <v>13</v>
      </c>
      <c r="B15" s="88" t="s">
        <v>370</v>
      </c>
      <c r="C15" s="126"/>
      <c r="D15" s="157" t="s">
        <v>18</v>
      </c>
      <c r="E15" s="110">
        <v>3</v>
      </c>
      <c r="F15" s="92"/>
      <c r="G15" s="128"/>
      <c r="H15" s="129"/>
      <c r="I15" s="128"/>
      <c r="J15" s="128"/>
      <c r="K15" s="88"/>
      <c r="L15" s="119"/>
      <c r="M15" s="85" t="s">
        <v>371</v>
      </c>
      <c r="IE15" s="122"/>
      <c r="IF15" s="122"/>
      <c r="IG15" s="122"/>
      <c r="IH15" s="122"/>
      <c r="II15" s="122"/>
      <c r="IJ15" s="122"/>
      <c r="IK15" s="122"/>
      <c r="IL15" s="122"/>
      <c r="IM15" s="122"/>
      <c r="IN15" s="122"/>
      <c r="IO15" s="122"/>
      <c r="IP15" s="122"/>
      <c r="IQ15" s="122"/>
      <c r="IR15" s="122"/>
      <c r="IS15" s="122"/>
      <c r="IT15" s="122"/>
      <c r="IU15" s="122"/>
      <c r="IV15" s="122"/>
    </row>
    <row r="16" spans="1:256" s="120" customFormat="1" ht="109.5" customHeight="1">
      <c r="A16" s="78">
        <v>14</v>
      </c>
      <c r="B16" s="88" t="s">
        <v>372</v>
      </c>
      <c r="C16" s="126"/>
      <c r="D16" s="157" t="s">
        <v>18</v>
      </c>
      <c r="E16" s="110">
        <v>3</v>
      </c>
      <c r="F16" s="92"/>
      <c r="G16" s="128"/>
      <c r="H16" s="129"/>
      <c r="I16" s="128"/>
      <c r="J16" s="128"/>
      <c r="K16" s="88"/>
      <c r="L16" s="119"/>
      <c r="M16" s="85" t="s">
        <v>373</v>
      </c>
      <c r="IE16" s="122"/>
      <c r="IF16" s="122"/>
      <c r="IG16" s="122"/>
      <c r="IH16" s="122"/>
      <c r="II16" s="122"/>
      <c r="IJ16" s="122"/>
      <c r="IK16" s="122"/>
      <c r="IL16" s="122"/>
      <c r="IM16" s="122"/>
      <c r="IN16" s="122"/>
      <c r="IO16" s="122"/>
      <c r="IP16" s="122"/>
      <c r="IQ16" s="122"/>
      <c r="IR16" s="122"/>
      <c r="IS16" s="122"/>
      <c r="IT16" s="122"/>
      <c r="IU16" s="122"/>
      <c r="IV16" s="122"/>
    </row>
    <row r="17" spans="1:256" s="120" customFormat="1" ht="109.5" customHeight="1">
      <c r="A17" s="78">
        <v>15</v>
      </c>
      <c r="B17" s="79" t="s">
        <v>374</v>
      </c>
      <c r="C17" s="78"/>
      <c r="D17" s="150" t="s">
        <v>18</v>
      </c>
      <c r="E17" s="80">
        <v>4000</v>
      </c>
      <c r="F17" s="81"/>
      <c r="G17" s="82"/>
      <c r="H17" s="83"/>
      <c r="I17" s="82"/>
      <c r="J17" s="82"/>
      <c r="K17" s="79"/>
      <c r="L17" s="119"/>
      <c r="M17" s="85" t="s">
        <v>375</v>
      </c>
      <c r="IE17" s="122"/>
      <c r="IF17" s="122"/>
      <c r="IG17" s="122"/>
      <c r="IH17" s="122"/>
      <c r="II17" s="122"/>
      <c r="IJ17" s="122"/>
      <c r="IK17" s="122"/>
      <c r="IL17" s="122"/>
      <c r="IM17" s="122"/>
      <c r="IN17" s="122"/>
      <c r="IO17" s="122"/>
      <c r="IP17" s="122"/>
      <c r="IQ17" s="122"/>
      <c r="IR17" s="122"/>
      <c r="IS17" s="122"/>
      <c r="IT17" s="122"/>
      <c r="IU17" s="122"/>
      <c r="IV17" s="122"/>
    </row>
    <row r="18" spans="1:256" s="120" customFormat="1" ht="64.5" customHeight="1">
      <c r="A18" s="78">
        <v>16</v>
      </c>
      <c r="B18" s="88" t="s">
        <v>376</v>
      </c>
      <c r="C18" s="126"/>
      <c r="D18" s="157" t="s">
        <v>18</v>
      </c>
      <c r="E18" s="110">
        <v>100</v>
      </c>
      <c r="F18" s="92"/>
      <c r="G18" s="128"/>
      <c r="H18" s="129"/>
      <c r="I18" s="128"/>
      <c r="J18" s="128"/>
      <c r="K18" s="88"/>
      <c r="L18" s="119"/>
      <c r="M18" s="85"/>
      <c r="IE18" s="122"/>
      <c r="IF18" s="122"/>
      <c r="IG18" s="122"/>
      <c r="IH18" s="122"/>
      <c r="II18" s="122"/>
      <c r="IJ18" s="122"/>
      <c r="IK18" s="122"/>
      <c r="IL18" s="122"/>
      <c r="IM18" s="122"/>
      <c r="IN18" s="122"/>
      <c r="IO18" s="122"/>
      <c r="IP18" s="122"/>
      <c r="IQ18" s="122"/>
      <c r="IR18" s="122"/>
      <c r="IS18" s="122"/>
      <c r="IT18" s="122"/>
      <c r="IU18" s="122"/>
      <c r="IV18" s="122"/>
    </row>
    <row r="19" spans="1:256" s="120" customFormat="1" ht="91.5" customHeight="1">
      <c r="A19" s="78">
        <v>17</v>
      </c>
      <c r="B19" s="79" t="s">
        <v>377</v>
      </c>
      <c r="C19" s="78"/>
      <c r="D19" s="150" t="s">
        <v>18</v>
      </c>
      <c r="E19" s="80">
        <v>2000</v>
      </c>
      <c r="F19" s="81"/>
      <c r="G19" s="82"/>
      <c r="H19" s="83"/>
      <c r="I19" s="82"/>
      <c r="J19" s="82"/>
      <c r="K19" s="79"/>
      <c r="L19" s="119"/>
      <c r="M19" s="85" t="s">
        <v>378</v>
      </c>
      <c r="IE19" s="122"/>
      <c r="IF19" s="122"/>
      <c r="IG19" s="122"/>
      <c r="IH19" s="122"/>
      <c r="II19" s="122"/>
      <c r="IJ19" s="122"/>
      <c r="IK19" s="122"/>
      <c r="IL19" s="122"/>
      <c r="IM19" s="122"/>
      <c r="IN19" s="122"/>
      <c r="IO19" s="122"/>
      <c r="IP19" s="122"/>
      <c r="IQ19" s="122"/>
      <c r="IR19" s="122"/>
      <c r="IS19" s="122"/>
      <c r="IT19" s="122"/>
      <c r="IU19" s="122"/>
      <c r="IV19" s="122"/>
    </row>
    <row r="20" spans="1:256" s="120" customFormat="1" ht="23.25" customHeight="1">
      <c r="A20" s="78"/>
      <c r="B20" s="69" t="s">
        <v>80</v>
      </c>
      <c r="C20" s="123"/>
      <c r="D20" s="78"/>
      <c r="E20" s="123"/>
      <c r="F20" s="81"/>
      <c r="G20" s="73"/>
      <c r="H20" s="73"/>
      <c r="I20" s="73"/>
      <c r="J20" s="73"/>
      <c r="K20" s="79"/>
      <c r="L20" s="119"/>
      <c r="M20" s="85"/>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row>
    <row r="21" spans="1:12" ht="14.25" customHeight="1">
      <c r="A21" s="158"/>
      <c r="B21" s="159"/>
      <c r="C21" s="158"/>
      <c r="D21" s="158"/>
      <c r="E21" s="158"/>
      <c r="F21" s="158"/>
      <c r="G21" s="158"/>
      <c r="H21" s="158"/>
      <c r="I21" s="158"/>
      <c r="J21" s="158"/>
      <c r="K21" s="160"/>
      <c r="L21" s="159"/>
    </row>
  </sheetData>
  <sheetProtection selectLockedCells="1" selectUnlockedCells="1"/>
  <mergeCells count="1">
    <mergeCell ref="M12:M13"/>
  </mergeCells>
  <printOptions/>
  <pageMargins left="0.7875" right="0.7875" top="0.7875" bottom="0.7875" header="0.5118110236220472" footer="0.5118110236220472"/>
  <pageSetup horizontalDpi="300" verticalDpi="300" orientation="portrait" paperSize="9" scale="51"/>
</worksheet>
</file>

<file path=xl/worksheets/sheet8.xml><?xml version="1.0" encoding="utf-8"?>
<worksheet xmlns="http://schemas.openxmlformats.org/spreadsheetml/2006/main" xmlns:r="http://schemas.openxmlformats.org/officeDocument/2006/relationships">
  <sheetPr>
    <tabColor indexed="57"/>
  </sheetPr>
  <dimension ref="A1:IV27"/>
  <sheetViews>
    <sheetView workbookViewId="0" topLeftCell="A1">
      <selection activeCell="B50" sqref="B50"/>
    </sheetView>
  </sheetViews>
  <sheetFormatPr defaultColWidth="9.00390625" defaultRowHeight="16.5" customHeight="1"/>
  <cols>
    <col min="1" max="1" width="4.50390625" style="161" customWidth="1"/>
    <col min="2" max="2" width="45.875" style="162" customWidth="1"/>
    <col min="3" max="3" width="10.625" style="163" customWidth="1"/>
    <col min="4" max="4" width="16.875" style="163" customWidth="1"/>
    <col min="5" max="6" width="10.625" style="163" customWidth="1"/>
    <col min="7" max="7" width="11.625" style="163" customWidth="1"/>
    <col min="8" max="8" width="15.875" style="163" customWidth="1"/>
    <col min="9" max="10" width="10.625" style="163" customWidth="1"/>
    <col min="11" max="11" width="14.75390625" style="163" customWidth="1"/>
    <col min="12" max="12" width="17.125" style="164" customWidth="1"/>
    <col min="13" max="13" width="12.50390625" style="162" customWidth="1"/>
    <col min="14" max="14" width="42.625" style="109" hidden="1" customWidth="1"/>
    <col min="15" max="64" width="10.625" style="162" customWidth="1"/>
    <col min="65" max="16384" width="10.625" style="121" customWidth="1"/>
  </cols>
  <sheetData>
    <row r="1" spans="1:64" s="172" customFormat="1" ht="28.5" customHeight="1">
      <c r="A1" s="165"/>
      <c r="B1" s="165" t="s">
        <v>379</v>
      </c>
      <c r="C1" s="166"/>
      <c r="D1" s="166"/>
      <c r="E1" s="166"/>
      <c r="F1" s="166"/>
      <c r="G1" s="166"/>
      <c r="H1" s="166"/>
      <c r="I1" s="166"/>
      <c r="J1" s="167"/>
      <c r="K1" s="166"/>
      <c r="L1" s="168"/>
      <c r="M1" s="169"/>
      <c r="N1" s="170"/>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row>
    <row r="2" spans="1:256" ht="74.25" customHeight="1">
      <c r="A2" s="68" t="s">
        <v>1</v>
      </c>
      <c r="B2" s="68" t="s">
        <v>2</v>
      </c>
      <c r="C2" s="68" t="s">
        <v>4</v>
      </c>
      <c r="D2" s="68" t="s">
        <v>5</v>
      </c>
      <c r="E2" s="68" t="s">
        <v>3</v>
      </c>
      <c r="F2" s="117" t="s">
        <v>6</v>
      </c>
      <c r="G2" s="71" t="s">
        <v>7</v>
      </c>
      <c r="H2" s="71" t="s">
        <v>8</v>
      </c>
      <c r="I2" s="72" t="s">
        <v>9</v>
      </c>
      <c r="J2" s="73" t="s">
        <v>10</v>
      </c>
      <c r="K2" s="71" t="s">
        <v>11</v>
      </c>
      <c r="L2" s="68" t="s">
        <v>12</v>
      </c>
      <c r="M2" s="68" t="s">
        <v>13</v>
      </c>
      <c r="N2" s="75" t="s">
        <v>14</v>
      </c>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IM2" s="77"/>
      <c r="IN2" s="77"/>
      <c r="IO2" s="77"/>
      <c r="IP2" s="77"/>
      <c r="IQ2" s="77"/>
      <c r="IR2" s="77"/>
      <c r="IS2" s="77"/>
      <c r="IT2" s="77"/>
      <c r="IU2" s="77"/>
      <c r="IV2" s="77"/>
    </row>
    <row r="3" spans="1:64" ht="58.5" customHeight="1">
      <c r="A3" s="78">
        <v>1</v>
      </c>
      <c r="B3" s="79" t="s">
        <v>380</v>
      </c>
      <c r="C3" s="78" t="s">
        <v>301</v>
      </c>
      <c r="D3" s="78" t="s">
        <v>23</v>
      </c>
      <c r="E3" s="150" t="s">
        <v>162</v>
      </c>
      <c r="F3" s="150">
        <v>400</v>
      </c>
      <c r="G3" s="82"/>
      <c r="H3" s="82"/>
      <c r="I3" s="83"/>
      <c r="J3" s="82"/>
      <c r="K3" s="82"/>
      <c r="L3" s="79"/>
      <c r="M3" s="173"/>
      <c r="N3" s="85" t="s">
        <v>381</v>
      </c>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row>
    <row r="4" spans="1:64" ht="52.5" customHeight="1">
      <c r="A4" s="78">
        <v>2</v>
      </c>
      <c r="B4" s="79" t="s">
        <v>382</v>
      </c>
      <c r="C4" s="78" t="s">
        <v>304</v>
      </c>
      <c r="D4" s="78" t="s">
        <v>23</v>
      </c>
      <c r="E4" s="150" t="s">
        <v>162</v>
      </c>
      <c r="F4" s="150">
        <v>200</v>
      </c>
      <c r="G4" s="82"/>
      <c r="H4" s="82"/>
      <c r="I4" s="83"/>
      <c r="J4" s="82"/>
      <c r="K4" s="82"/>
      <c r="L4" s="79"/>
      <c r="M4" s="173"/>
      <c r="N4" s="85"/>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row>
    <row r="5" spans="1:64" ht="51.75" customHeight="1">
      <c r="A5" s="78">
        <v>3</v>
      </c>
      <c r="B5" s="79" t="s">
        <v>383</v>
      </c>
      <c r="C5" s="78" t="s">
        <v>306</v>
      </c>
      <c r="D5" s="78" t="s">
        <v>23</v>
      </c>
      <c r="E5" s="150" t="s">
        <v>162</v>
      </c>
      <c r="F5" s="150">
        <v>20</v>
      </c>
      <c r="G5" s="82"/>
      <c r="H5" s="82"/>
      <c r="I5" s="83"/>
      <c r="J5" s="82"/>
      <c r="K5" s="82"/>
      <c r="L5" s="79"/>
      <c r="M5" s="173"/>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row>
    <row r="6" spans="1:64" ht="102.75" customHeight="1">
      <c r="A6" s="78">
        <v>4</v>
      </c>
      <c r="B6" s="79" t="s">
        <v>384</v>
      </c>
      <c r="C6" s="78" t="s">
        <v>301</v>
      </c>
      <c r="D6" s="78" t="s">
        <v>23</v>
      </c>
      <c r="E6" s="150" t="s">
        <v>162</v>
      </c>
      <c r="F6" s="150">
        <v>60</v>
      </c>
      <c r="G6" s="82"/>
      <c r="H6" s="82"/>
      <c r="I6" s="83"/>
      <c r="J6" s="82"/>
      <c r="K6" s="82"/>
      <c r="L6" s="79"/>
      <c r="M6" s="173"/>
      <c r="N6" s="85" t="s">
        <v>385</v>
      </c>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row>
    <row r="7" spans="1:64" ht="100.5" customHeight="1">
      <c r="A7" s="78">
        <v>5</v>
      </c>
      <c r="B7" s="79" t="s">
        <v>386</v>
      </c>
      <c r="C7" s="78" t="s">
        <v>304</v>
      </c>
      <c r="D7" s="78" t="s">
        <v>23</v>
      </c>
      <c r="E7" s="150" t="s">
        <v>162</v>
      </c>
      <c r="F7" s="150">
        <v>150</v>
      </c>
      <c r="G7" s="82"/>
      <c r="H7" s="82"/>
      <c r="I7" s="83"/>
      <c r="J7" s="82"/>
      <c r="K7" s="82"/>
      <c r="L7" s="79"/>
      <c r="M7" s="173"/>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row>
    <row r="8" spans="1:64" ht="100.5" customHeight="1">
      <c r="A8" s="78">
        <v>6</v>
      </c>
      <c r="B8" s="79" t="s">
        <v>387</v>
      </c>
      <c r="C8" s="78" t="s">
        <v>306</v>
      </c>
      <c r="D8" s="78" t="s">
        <v>23</v>
      </c>
      <c r="E8" s="150" t="s">
        <v>162</v>
      </c>
      <c r="F8" s="150">
        <v>20</v>
      </c>
      <c r="G8" s="82"/>
      <c r="H8" s="82"/>
      <c r="I8" s="83"/>
      <c r="J8" s="82"/>
      <c r="K8" s="82"/>
      <c r="L8" s="79"/>
      <c r="M8" s="173"/>
      <c r="N8" s="85"/>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row>
    <row r="9" spans="1:64" ht="94.5" customHeight="1">
      <c r="A9" s="78">
        <v>7</v>
      </c>
      <c r="B9" s="79" t="s">
        <v>388</v>
      </c>
      <c r="C9" s="78" t="s">
        <v>301</v>
      </c>
      <c r="D9" s="78" t="s">
        <v>23</v>
      </c>
      <c r="E9" s="150" t="s">
        <v>162</v>
      </c>
      <c r="F9" s="150">
        <v>10</v>
      </c>
      <c r="G9" s="82"/>
      <c r="H9" s="82"/>
      <c r="I9" s="83"/>
      <c r="J9" s="82"/>
      <c r="K9" s="82"/>
      <c r="L9" s="79"/>
      <c r="M9" s="173"/>
      <c r="N9" s="85" t="s">
        <v>389</v>
      </c>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row>
    <row r="10" spans="1:64" ht="85.5" customHeight="1">
      <c r="A10" s="78">
        <v>8</v>
      </c>
      <c r="B10" s="79" t="s">
        <v>390</v>
      </c>
      <c r="C10" s="78" t="s">
        <v>304</v>
      </c>
      <c r="D10" s="78" t="s">
        <v>23</v>
      </c>
      <c r="E10" s="150" t="s">
        <v>162</v>
      </c>
      <c r="F10" s="150">
        <v>5</v>
      </c>
      <c r="G10" s="82"/>
      <c r="H10" s="82"/>
      <c r="I10" s="83"/>
      <c r="J10" s="82"/>
      <c r="K10" s="82"/>
      <c r="L10" s="79"/>
      <c r="M10" s="173"/>
      <c r="N10" s="85"/>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64" ht="99" customHeight="1">
      <c r="A11" s="78">
        <v>9</v>
      </c>
      <c r="B11" s="79" t="s">
        <v>391</v>
      </c>
      <c r="C11" s="78" t="s">
        <v>306</v>
      </c>
      <c r="D11" s="78" t="s">
        <v>23</v>
      </c>
      <c r="E11" s="150" t="s">
        <v>162</v>
      </c>
      <c r="F11" s="150">
        <v>1</v>
      </c>
      <c r="G11" s="82"/>
      <c r="H11" s="82"/>
      <c r="I11" s="83"/>
      <c r="J11" s="82"/>
      <c r="K11" s="82"/>
      <c r="L11" s="79"/>
      <c r="M11" s="173"/>
      <c r="N11" s="85"/>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64" ht="87" customHeight="1">
      <c r="A12" s="78">
        <v>10</v>
      </c>
      <c r="B12" s="79" t="s">
        <v>392</v>
      </c>
      <c r="C12" s="78" t="s">
        <v>301</v>
      </c>
      <c r="D12" s="78" t="s">
        <v>23</v>
      </c>
      <c r="E12" s="150" t="s">
        <v>162</v>
      </c>
      <c r="F12" s="150">
        <v>20</v>
      </c>
      <c r="G12" s="82"/>
      <c r="H12" s="82"/>
      <c r="I12" s="83"/>
      <c r="J12" s="82"/>
      <c r="K12" s="82"/>
      <c r="L12" s="79"/>
      <c r="M12" s="173"/>
      <c r="N12" s="85" t="s">
        <v>393</v>
      </c>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row>
    <row r="13" spans="1:64" ht="86.25" customHeight="1">
      <c r="A13" s="78">
        <v>11</v>
      </c>
      <c r="B13" s="79" t="s">
        <v>394</v>
      </c>
      <c r="C13" s="78" t="s">
        <v>304</v>
      </c>
      <c r="D13" s="78" t="s">
        <v>23</v>
      </c>
      <c r="E13" s="150" t="s">
        <v>162</v>
      </c>
      <c r="F13" s="150">
        <v>25</v>
      </c>
      <c r="G13" s="82"/>
      <c r="H13" s="82"/>
      <c r="I13" s="83"/>
      <c r="J13" s="82"/>
      <c r="K13" s="82"/>
      <c r="L13" s="79"/>
      <c r="M13" s="173"/>
      <c r="N13" s="85"/>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row>
    <row r="14" spans="1:64" ht="86.25" customHeight="1">
      <c r="A14" s="78">
        <v>12</v>
      </c>
      <c r="B14" s="79" t="s">
        <v>395</v>
      </c>
      <c r="C14" s="78" t="s">
        <v>304</v>
      </c>
      <c r="D14" s="78" t="s">
        <v>23</v>
      </c>
      <c r="E14" s="150" t="s">
        <v>162</v>
      </c>
      <c r="F14" s="150">
        <v>1</v>
      </c>
      <c r="G14" s="82"/>
      <c r="H14" s="82"/>
      <c r="I14" s="83"/>
      <c r="J14" s="82"/>
      <c r="K14" s="82"/>
      <c r="L14" s="79"/>
      <c r="M14" s="173"/>
      <c r="N14" s="85" t="s">
        <v>396</v>
      </c>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row>
    <row r="15" spans="1:64" ht="62.25" customHeight="1">
      <c r="A15" s="78">
        <v>13</v>
      </c>
      <c r="B15" s="79" t="s">
        <v>397</v>
      </c>
      <c r="C15" s="78" t="s">
        <v>398</v>
      </c>
      <c r="D15" s="78" t="s">
        <v>23</v>
      </c>
      <c r="E15" s="150" t="s">
        <v>162</v>
      </c>
      <c r="F15" s="150">
        <v>30</v>
      </c>
      <c r="G15" s="82"/>
      <c r="H15" s="82"/>
      <c r="I15" s="83"/>
      <c r="J15" s="82"/>
      <c r="K15" s="82"/>
      <c r="L15" s="79"/>
      <c r="M15" s="173"/>
      <c r="N15" s="85" t="s">
        <v>399</v>
      </c>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row>
    <row r="16" spans="1:64" ht="62.25" customHeight="1">
      <c r="A16" s="78">
        <v>14</v>
      </c>
      <c r="B16" s="79" t="s">
        <v>400</v>
      </c>
      <c r="C16" s="78" t="s">
        <v>401</v>
      </c>
      <c r="D16" s="78" t="s">
        <v>23</v>
      </c>
      <c r="E16" s="150" t="s">
        <v>162</v>
      </c>
      <c r="F16" s="150">
        <v>50</v>
      </c>
      <c r="G16" s="82"/>
      <c r="H16" s="82"/>
      <c r="I16" s="83"/>
      <c r="J16" s="82"/>
      <c r="K16" s="82"/>
      <c r="L16" s="79"/>
      <c r="M16" s="173"/>
      <c r="N16" s="85"/>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row>
    <row r="17" spans="1:64" ht="75.75" customHeight="1">
      <c r="A17" s="78">
        <v>15</v>
      </c>
      <c r="B17" s="79" t="s">
        <v>402</v>
      </c>
      <c r="C17" s="78" t="s">
        <v>401</v>
      </c>
      <c r="D17" s="78" t="s">
        <v>23</v>
      </c>
      <c r="E17" s="150" t="s">
        <v>162</v>
      </c>
      <c r="F17" s="150">
        <v>1</v>
      </c>
      <c r="G17" s="82"/>
      <c r="H17" s="82"/>
      <c r="I17" s="83"/>
      <c r="J17" s="82"/>
      <c r="K17" s="82"/>
      <c r="L17" s="79"/>
      <c r="M17" s="173"/>
      <c r="N17" s="85" t="s">
        <v>403</v>
      </c>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row>
    <row r="18" spans="1:64" ht="93" customHeight="1">
      <c r="A18" s="78">
        <v>16</v>
      </c>
      <c r="B18" s="152" t="s">
        <v>404</v>
      </c>
      <c r="C18" s="78" t="s">
        <v>405</v>
      </c>
      <c r="D18" s="78" t="s">
        <v>23</v>
      </c>
      <c r="E18" s="78" t="s">
        <v>162</v>
      </c>
      <c r="F18" s="123">
        <v>1</v>
      </c>
      <c r="G18" s="82"/>
      <c r="H18" s="82"/>
      <c r="I18" s="83"/>
      <c r="J18" s="82"/>
      <c r="K18" s="82"/>
      <c r="L18" s="79"/>
      <c r="M18" s="173"/>
      <c r="N18" s="85" t="s">
        <v>406</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96.75" customHeight="1">
      <c r="A19" s="78">
        <v>17</v>
      </c>
      <c r="B19" s="79" t="s">
        <v>407</v>
      </c>
      <c r="C19" s="78" t="s">
        <v>301</v>
      </c>
      <c r="D19" s="78" t="s">
        <v>23</v>
      </c>
      <c r="E19" s="78" t="s">
        <v>162</v>
      </c>
      <c r="F19" s="123">
        <v>10</v>
      </c>
      <c r="G19" s="82"/>
      <c r="H19" s="82"/>
      <c r="I19" s="83"/>
      <c r="J19" s="82"/>
      <c r="K19" s="82"/>
      <c r="L19" s="79"/>
      <c r="M19" s="173"/>
      <c r="N19" s="85"/>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row>
    <row r="20" spans="1:64" ht="90.75" customHeight="1">
      <c r="A20" s="78">
        <v>18</v>
      </c>
      <c r="B20" s="79" t="s">
        <v>408</v>
      </c>
      <c r="C20" s="78" t="s">
        <v>304</v>
      </c>
      <c r="D20" s="78" t="s">
        <v>23</v>
      </c>
      <c r="E20" s="78" t="s">
        <v>162</v>
      </c>
      <c r="F20" s="123">
        <v>10</v>
      </c>
      <c r="G20" s="82"/>
      <c r="H20" s="82"/>
      <c r="I20" s="83"/>
      <c r="J20" s="82"/>
      <c r="K20" s="82"/>
      <c r="L20" s="79"/>
      <c r="M20" s="173"/>
      <c r="N20" s="85"/>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row>
    <row r="21" spans="1:64" ht="92.25" customHeight="1">
      <c r="A21" s="78">
        <v>19</v>
      </c>
      <c r="B21" s="79" t="s">
        <v>409</v>
      </c>
      <c r="C21" s="78" t="s">
        <v>410</v>
      </c>
      <c r="D21" s="78" t="s">
        <v>23</v>
      </c>
      <c r="E21" s="150" t="s">
        <v>162</v>
      </c>
      <c r="F21" s="150">
        <v>8</v>
      </c>
      <c r="G21" s="82"/>
      <c r="H21" s="82"/>
      <c r="I21" s="83"/>
      <c r="J21" s="82"/>
      <c r="K21" s="82"/>
      <c r="L21" s="79"/>
      <c r="M21" s="173"/>
      <c r="N21" s="85" t="s">
        <v>411</v>
      </c>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row>
    <row r="22" spans="1:64" ht="92.25" customHeight="1">
      <c r="A22" s="78">
        <v>20</v>
      </c>
      <c r="B22" s="79" t="s">
        <v>412</v>
      </c>
      <c r="C22" s="118" t="s">
        <v>413</v>
      </c>
      <c r="D22" s="78" t="s">
        <v>23</v>
      </c>
      <c r="E22" s="118" t="s">
        <v>162</v>
      </c>
      <c r="F22" s="151">
        <v>30</v>
      </c>
      <c r="G22" s="82"/>
      <c r="H22" s="82"/>
      <c r="I22" s="83"/>
      <c r="J22" s="82"/>
      <c r="K22" s="82"/>
      <c r="L22" s="79"/>
      <c r="M22" s="173"/>
      <c r="N22" s="85"/>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row>
    <row r="23" spans="1:64" ht="135.75" customHeight="1">
      <c r="A23" s="78">
        <v>21</v>
      </c>
      <c r="B23" s="79" t="s">
        <v>414</v>
      </c>
      <c r="C23" s="78" t="s">
        <v>415</v>
      </c>
      <c r="D23" s="78" t="s">
        <v>23</v>
      </c>
      <c r="E23" s="150" t="s">
        <v>162</v>
      </c>
      <c r="F23" s="150">
        <v>30</v>
      </c>
      <c r="G23" s="82"/>
      <c r="H23" s="82"/>
      <c r="I23" s="83"/>
      <c r="J23" s="82"/>
      <c r="K23" s="82"/>
      <c r="L23" s="79"/>
      <c r="M23" s="173"/>
      <c r="N23" s="85"/>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row>
    <row r="24" spans="1:64" ht="135.75" customHeight="1">
      <c r="A24" s="78">
        <v>22</v>
      </c>
      <c r="B24" s="79" t="s">
        <v>416</v>
      </c>
      <c r="C24" s="78" t="s">
        <v>415</v>
      </c>
      <c r="D24" s="78" t="s">
        <v>23</v>
      </c>
      <c r="E24" s="150" t="s">
        <v>162</v>
      </c>
      <c r="F24" s="150">
        <v>20</v>
      </c>
      <c r="G24" s="82"/>
      <c r="H24" s="82"/>
      <c r="I24" s="83"/>
      <c r="J24" s="82"/>
      <c r="K24" s="82"/>
      <c r="L24" s="79"/>
      <c r="M24" s="173"/>
      <c r="N24" s="85"/>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row>
    <row r="25" spans="1:64" ht="129.75" customHeight="1">
      <c r="A25" s="78">
        <v>23</v>
      </c>
      <c r="B25" s="79" t="s">
        <v>417</v>
      </c>
      <c r="C25" s="78" t="s">
        <v>418</v>
      </c>
      <c r="D25" s="78" t="s">
        <v>23</v>
      </c>
      <c r="E25" s="150" t="s">
        <v>162</v>
      </c>
      <c r="F25" s="150">
        <v>20</v>
      </c>
      <c r="G25" s="82"/>
      <c r="H25" s="82"/>
      <c r="I25" s="83"/>
      <c r="J25" s="82"/>
      <c r="K25" s="82"/>
      <c r="L25" s="79"/>
      <c r="M25" s="173"/>
      <c r="N25" s="85"/>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64" ht="66" customHeight="1">
      <c r="A26" s="78">
        <v>24</v>
      </c>
      <c r="B26" s="91" t="s">
        <v>419</v>
      </c>
      <c r="C26" s="118"/>
      <c r="D26" s="78" t="s">
        <v>18</v>
      </c>
      <c r="E26" s="118"/>
      <c r="F26" s="151">
        <v>500</v>
      </c>
      <c r="G26" s="82"/>
      <c r="H26" s="82"/>
      <c r="I26" s="83"/>
      <c r="J26" s="82"/>
      <c r="K26" s="82"/>
      <c r="L26" s="79"/>
      <c r="M26" s="173"/>
      <c r="N26" s="85" t="s">
        <v>420</v>
      </c>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23.25" customHeight="1">
      <c r="A27" s="78"/>
      <c r="B27" s="174" t="s">
        <v>80</v>
      </c>
      <c r="C27" s="175"/>
      <c r="D27" s="176"/>
      <c r="E27" s="175"/>
      <c r="F27" s="175"/>
      <c r="G27" s="177"/>
      <c r="H27" s="178"/>
      <c r="I27" s="178"/>
      <c r="J27" s="178"/>
      <c r="K27" s="178"/>
      <c r="L27" s="152"/>
      <c r="M27" s="173"/>
      <c r="N27" s="85"/>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65531" ht="12.75" customHeight="1"/>
    <row r="65532" ht="12.75" customHeight="1"/>
    <row r="65533" ht="12.75" customHeight="1"/>
    <row r="65534" ht="12.75" customHeight="1"/>
    <row r="65535" ht="12.75" customHeight="1"/>
    <row r="65536" ht="12.75" customHeight="1"/>
  </sheetData>
  <sheetProtection selectLockedCells="1" selectUnlockedCells="1"/>
  <mergeCells count="7">
    <mergeCell ref="N3:N5"/>
    <mergeCell ref="N6:N8"/>
    <mergeCell ref="N9:N11"/>
    <mergeCell ref="N12:N13"/>
    <mergeCell ref="N15:N16"/>
    <mergeCell ref="N18:N20"/>
    <mergeCell ref="N21:N22"/>
  </mergeCells>
  <printOptions/>
  <pageMargins left="0.7875" right="0.7875" top="0.7875" bottom="0.78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57"/>
  </sheetPr>
  <dimension ref="A1:IV14"/>
  <sheetViews>
    <sheetView workbookViewId="0" topLeftCell="A8">
      <selection activeCell="G3" sqref="G3"/>
    </sheetView>
  </sheetViews>
  <sheetFormatPr defaultColWidth="9.00390625" defaultRowHeight="14.25" customHeight="1"/>
  <cols>
    <col min="1" max="1" width="4.50390625" style="54" customWidth="1"/>
    <col min="2" max="2" width="39.625" style="55" customWidth="1"/>
    <col min="3" max="6" width="10.625" style="54" customWidth="1"/>
    <col min="7" max="7" width="12.625" style="54" customWidth="1"/>
    <col min="8" max="8" width="16.75390625" style="54" customWidth="1"/>
    <col min="9" max="10" width="10.625" style="54" customWidth="1"/>
    <col min="11" max="11" width="14.75390625" style="54" customWidth="1"/>
    <col min="12" max="12" width="21.25390625" style="101" customWidth="1"/>
    <col min="13" max="13" width="18.00390625" style="55" customWidth="1"/>
    <col min="14" max="14" width="41.75390625" style="179" hidden="1" customWidth="1"/>
    <col min="15" max="16384" width="10.625" style="55" customWidth="1"/>
  </cols>
  <sheetData>
    <row r="1" spans="1:14" s="116" customFormat="1" ht="28.5" customHeight="1">
      <c r="A1" s="60"/>
      <c r="B1" s="61" t="s">
        <v>421</v>
      </c>
      <c r="C1" s="61"/>
      <c r="D1" s="61"/>
      <c r="E1" s="61"/>
      <c r="F1" s="61"/>
      <c r="G1" s="61"/>
      <c r="H1" s="61"/>
      <c r="I1" s="61"/>
      <c r="J1" s="113"/>
      <c r="K1" s="61"/>
      <c r="L1" s="104"/>
      <c r="M1" s="114"/>
      <c r="N1" s="180"/>
    </row>
    <row r="2" spans="1:256" s="76" customFormat="1" ht="52.5" customHeight="1">
      <c r="A2" s="68" t="s">
        <v>1</v>
      </c>
      <c r="B2" s="68" t="s">
        <v>2</v>
      </c>
      <c r="C2" s="68" t="s">
        <v>4</v>
      </c>
      <c r="D2" s="68" t="s">
        <v>5</v>
      </c>
      <c r="E2" s="68" t="s">
        <v>3</v>
      </c>
      <c r="F2" s="117" t="s">
        <v>6</v>
      </c>
      <c r="G2" s="71" t="s">
        <v>7</v>
      </c>
      <c r="H2" s="71" t="s">
        <v>8</v>
      </c>
      <c r="I2" s="72" t="s">
        <v>9</v>
      </c>
      <c r="J2" s="73" t="s">
        <v>10</v>
      </c>
      <c r="K2" s="71" t="s">
        <v>11</v>
      </c>
      <c r="L2" s="68" t="s">
        <v>12</v>
      </c>
      <c r="M2" s="68" t="s">
        <v>13</v>
      </c>
      <c r="N2" s="75" t="s">
        <v>14</v>
      </c>
      <c r="IM2" s="77"/>
      <c r="IN2" s="77"/>
      <c r="IO2" s="77"/>
      <c r="IP2" s="77"/>
      <c r="IQ2" s="77"/>
      <c r="IR2" s="77"/>
      <c r="IS2" s="77"/>
      <c r="IT2" s="77"/>
      <c r="IU2" s="77"/>
      <c r="IV2" s="77"/>
    </row>
    <row r="3" spans="1:256" s="120" customFormat="1" ht="99" customHeight="1">
      <c r="A3" s="78">
        <v>1</v>
      </c>
      <c r="B3" s="79" t="s">
        <v>422</v>
      </c>
      <c r="C3" s="78" t="s">
        <v>423</v>
      </c>
      <c r="D3" s="78" t="s">
        <v>23</v>
      </c>
      <c r="E3" s="150" t="s">
        <v>21</v>
      </c>
      <c r="F3" s="150">
        <v>150</v>
      </c>
      <c r="G3" s="82"/>
      <c r="H3" s="82"/>
      <c r="I3" s="83"/>
      <c r="J3" s="82"/>
      <c r="K3" s="82"/>
      <c r="L3" s="79"/>
      <c r="M3" s="119"/>
      <c r="N3" s="89" t="s">
        <v>424</v>
      </c>
      <c r="IK3" s="122"/>
      <c r="IL3" s="122"/>
      <c r="IM3" s="122"/>
      <c r="IN3" s="122"/>
      <c r="IO3" s="122"/>
      <c r="IP3" s="122"/>
      <c r="IQ3" s="122"/>
      <c r="IR3" s="122"/>
      <c r="IS3" s="122"/>
      <c r="IT3" s="122"/>
      <c r="IU3" s="122"/>
      <c r="IV3" s="122"/>
    </row>
    <row r="4" spans="1:256" s="120" customFormat="1" ht="81" customHeight="1">
      <c r="A4" s="78">
        <v>2</v>
      </c>
      <c r="B4" s="79" t="s">
        <v>425</v>
      </c>
      <c r="C4" s="78" t="s">
        <v>423</v>
      </c>
      <c r="D4" s="78" t="s">
        <v>23</v>
      </c>
      <c r="E4" s="150" t="s">
        <v>21</v>
      </c>
      <c r="F4" s="150">
        <v>10</v>
      </c>
      <c r="G4" s="82"/>
      <c r="H4" s="82"/>
      <c r="I4" s="83"/>
      <c r="J4" s="82"/>
      <c r="K4" s="82"/>
      <c r="L4" s="79"/>
      <c r="M4" s="119"/>
      <c r="N4" s="89" t="s">
        <v>426</v>
      </c>
      <c r="IK4" s="122"/>
      <c r="IL4" s="122"/>
      <c r="IM4" s="122"/>
      <c r="IN4" s="122"/>
      <c r="IO4" s="122"/>
      <c r="IP4" s="122"/>
      <c r="IQ4" s="122"/>
      <c r="IR4" s="122"/>
      <c r="IS4" s="122"/>
      <c r="IT4" s="122"/>
      <c r="IU4" s="122"/>
      <c r="IV4" s="122"/>
    </row>
    <row r="5" spans="1:256" s="120" customFormat="1" ht="80.25" customHeight="1">
      <c r="A5" s="78">
        <v>3</v>
      </c>
      <c r="B5" s="79" t="s">
        <v>427</v>
      </c>
      <c r="C5" s="78" t="s">
        <v>423</v>
      </c>
      <c r="D5" s="78" t="s">
        <v>23</v>
      </c>
      <c r="E5" s="150" t="s">
        <v>21</v>
      </c>
      <c r="F5" s="150">
        <v>2</v>
      </c>
      <c r="G5" s="82"/>
      <c r="H5" s="82"/>
      <c r="I5" s="83"/>
      <c r="J5" s="82"/>
      <c r="K5" s="82"/>
      <c r="L5" s="79"/>
      <c r="M5" s="119"/>
      <c r="N5" s="89" t="s">
        <v>428</v>
      </c>
      <c r="IK5" s="122"/>
      <c r="IL5" s="122"/>
      <c r="IM5" s="122"/>
      <c r="IN5" s="122"/>
      <c r="IO5" s="122"/>
      <c r="IP5" s="122"/>
      <c r="IQ5" s="122"/>
      <c r="IR5" s="122"/>
      <c r="IS5" s="122"/>
      <c r="IT5" s="122"/>
      <c r="IU5" s="122"/>
      <c r="IV5" s="122"/>
    </row>
    <row r="6" spans="1:256" s="120" customFormat="1" ht="80.25" customHeight="1">
      <c r="A6" s="78"/>
      <c r="B6" s="79" t="s">
        <v>429</v>
      </c>
      <c r="C6" s="78" t="s">
        <v>430</v>
      </c>
      <c r="D6" s="78" t="s">
        <v>23</v>
      </c>
      <c r="E6" s="150" t="s">
        <v>21</v>
      </c>
      <c r="F6" s="150">
        <v>30</v>
      </c>
      <c r="G6" s="82"/>
      <c r="H6" s="82"/>
      <c r="I6" s="83"/>
      <c r="J6" s="82"/>
      <c r="K6" s="82"/>
      <c r="L6" s="79"/>
      <c r="M6" s="119"/>
      <c r="N6" s="89"/>
      <c r="IK6" s="122"/>
      <c r="IL6" s="122"/>
      <c r="IM6" s="122"/>
      <c r="IN6" s="122"/>
      <c r="IO6" s="122"/>
      <c r="IP6" s="122"/>
      <c r="IQ6" s="122"/>
      <c r="IR6" s="122"/>
      <c r="IS6" s="122"/>
      <c r="IT6" s="122"/>
      <c r="IU6" s="122"/>
      <c r="IV6" s="122"/>
    </row>
    <row r="7" spans="1:256" s="120" customFormat="1" ht="51.75" customHeight="1">
      <c r="A7" s="78">
        <v>4</v>
      </c>
      <c r="B7" s="79" t="s">
        <v>429</v>
      </c>
      <c r="C7" s="78" t="s">
        <v>431</v>
      </c>
      <c r="D7" s="78" t="s">
        <v>23</v>
      </c>
      <c r="E7" s="150" t="s">
        <v>162</v>
      </c>
      <c r="F7" s="150">
        <v>30</v>
      </c>
      <c r="G7" s="82"/>
      <c r="H7" s="82"/>
      <c r="I7" s="83"/>
      <c r="J7" s="82"/>
      <c r="K7" s="82"/>
      <c r="L7" s="79"/>
      <c r="M7" s="119"/>
      <c r="N7" s="89" t="s">
        <v>432</v>
      </c>
      <c r="IK7" s="122"/>
      <c r="IL7" s="122"/>
      <c r="IM7" s="122"/>
      <c r="IN7" s="122"/>
      <c r="IO7" s="122"/>
      <c r="IP7" s="122"/>
      <c r="IQ7" s="122"/>
      <c r="IR7" s="122"/>
      <c r="IS7" s="122"/>
      <c r="IT7" s="122"/>
      <c r="IU7" s="122"/>
      <c r="IV7" s="122"/>
    </row>
    <row r="8" spans="1:256" s="120" customFormat="1" ht="64.5" customHeight="1">
      <c r="A8" s="78">
        <v>5</v>
      </c>
      <c r="B8" s="88" t="s">
        <v>429</v>
      </c>
      <c r="C8" s="126" t="s">
        <v>433</v>
      </c>
      <c r="D8" s="126" t="s">
        <v>23</v>
      </c>
      <c r="E8" s="157" t="s">
        <v>162</v>
      </c>
      <c r="F8" s="157">
        <v>50</v>
      </c>
      <c r="G8" s="128"/>
      <c r="H8" s="128"/>
      <c r="I8" s="129"/>
      <c r="J8" s="128"/>
      <c r="K8" s="128"/>
      <c r="L8" s="88"/>
      <c r="M8" s="119"/>
      <c r="N8" s="89"/>
      <c r="IK8" s="122"/>
      <c r="IL8" s="122"/>
      <c r="IM8" s="122"/>
      <c r="IN8" s="122"/>
      <c r="IO8" s="122"/>
      <c r="IP8" s="122"/>
      <c r="IQ8" s="122"/>
      <c r="IR8" s="122"/>
      <c r="IS8" s="122"/>
      <c r="IT8" s="122"/>
      <c r="IU8" s="122"/>
      <c r="IV8" s="122"/>
    </row>
    <row r="9" spans="1:256" s="120" customFormat="1" ht="90" customHeight="1">
      <c r="A9" s="78">
        <v>6</v>
      </c>
      <c r="B9" s="79" t="s">
        <v>434</v>
      </c>
      <c r="C9" s="78" t="s">
        <v>435</v>
      </c>
      <c r="D9" s="78" t="s">
        <v>23</v>
      </c>
      <c r="E9" s="150" t="s">
        <v>436</v>
      </c>
      <c r="F9" s="150">
        <v>2500</v>
      </c>
      <c r="G9" s="82"/>
      <c r="H9" s="82"/>
      <c r="I9" s="83"/>
      <c r="J9" s="82"/>
      <c r="K9" s="82"/>
      <c r="L9" s="79"/>
      <c r="M9" s="119"/>
      <c r="N9" s="89" t="s">
        <v>437</v>
      </c>
      <c r="IK9" s="122"/>
      <c r="IL9" s="122"/>
      <c r="IM9" s="122"/>
      <c r="IN9" s="122"/>
      <c r="IO9" s="122"/>
      <c r="IP9" s="122"/>
      <c r="IQ9" s="122"/>
      <c r="IR9" s="122"/>
      <c r="IS9" s="122"/>
      <c r="IT9" s="122"/>
      <c r="IU9" s="122"/>
      <c r="IV9" s="122"/>
    </row>
    <row r="10" spans="1:256" s="120" customFormat="1" ht="106.5" customHeight="1">
      <c r="A10" s="78">
        <v>7</v>
      </c>
      <c r="B10" s="79" t="s">
        <v>438</v>
      </c>
      <c r="C10" s="78" t="s">
        <v>439</v>
      </c>
      <c r="D10" s="78" t="s">
        <v>23</v>
      </c>
      <c r="E10" s="150" t="s">
        <v>440</v>
      </c>
      <c r="F10" s="150">
        <v>50</v>
      </c>
      <c r="G10" s="82"/>
      <c r="H10" s="82"/>
      <c r="I10" s="83"/>
      <c r="J10" s="82"/>
      <c r="K10" s="82"/>
      <c r="L10" s="79"/>
      <c r="M10" s="119"/>
      <c r="N10" s="89" t="s">
        <v>441</v>
      </c>
      <c r="IK10" s="122"/>
      <c r="IL10" s="122"/>
      <c r="IM10" s="122"/>
      <c r="IN10" s="122"/>
      <c r="IO10" s="122"/>
      <c r="IP10" s="122"/>
      <c r="IQ10" s="122"/>
      <c r="IR10" s="122"/>
      <c r="IS10" s="122"/>
      <c r="IT10" s="122"/>
      <c r="IU10" s="122"/>
      <c r="IV10" s="122"/>
    </row>
    <row r="11" spans="1:256" s="120" customFormat="1" ht="101.25" customHeight="1">
      <c r="A11" s="78">
        <v>8</v>
      </c>
      <c r="B11" s="79" t="s">
        <v>442</v>
      </c>
      <c r="C11" s="123" t="s">
        <v>439</v>
      </c>
      <c r="D11" s="78" t="s">
        <v>23</v>
      </c>
      <c r="E11" s="123" t="s">
        <v>440</v>
      </c>
      <c r="F11" s="123">
        <v>5</v>
      </c>
      <c r="G11" s="81"/>
      <c r="H11" s="82"/>
      <c r="I11" s="83"/>
      <c r="J11" s="82"/>
      <c r="K11" s="82"/>
      <c r="L11" s="79"/>
      <c r="M11" s="119"/>
      <c r="N11" s="89" t="s">
        <v>443</v>
      </c>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c r="IT11" s="122"/>
      <c r="IU11" s="122"/>
      <c r="IV11" s="122"/>
    </row>
    <row r="12" spans="1:256" s="120" customFormat="1" ht="101.25" customHeight="1">
      <c r="A12" s="78">
        <v>9</v>
      </c>
      <c r="B12" s="181" t="s">
        <v>444</v>
      </c>
      <c r="C12" s="182" t="s">
        <v>240</v>
      </c>
      <c r="D12" s="182" t="s">
        <v>18</v>
      </c>
      <c r="E12" s="182" t="s">
        <v>21</v>
      </c>
      <c r="F12" s="182">
        <v>30</v>
      </c>
      <c r="G12" s="81"/>
      <c r="H12" s="82"/>
      <c r="I12" s="83"/>
      <c r="J12" s="82"/>
      <c r="K12" s="82"/>
      <c r="L12" s="79"/>
      <c r="M12" s="119"/>
      <c r="N12" s="89"/>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c r="IU12" s="122"/>
      <c r="IV12" s="122"/>
    </row>
    <row r="13" spans="1:256" s="120" customFormat="1" ht="101.25" customHeight="1">
      <c r="A13" s="78">
        <v>10</v>
      </c>
      <c r="B13" s="181" t="s">
        <v>444</v>
      </c>
      <c r="C13" s="181" t="s">
        <v>264</v>
      </c>
      <c r="D13" s="181" t="s">
        <v>18</v>
      </c>
      <c r="E13" s="181" t="s">
        <v>21</v>
      </c>
      <c r="F13" s="181">
        <v>150</v>
      </c>
      <c r="G13" s="81"/>
      <c r="H13" s="82"/>
      <c r="I13" s="83"/>
      <c r="J13" s="82"/>
      <c r="K13" s="82"/>
      <c r="L13" s="183"/>
      <c r="M13" s="119"/>
      <c r="N13" s="89"/>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row>
    <row r="14" spans="1:256" s="120" customFormat="1" ht="23.25" customHeight="1">
      <c r="A14" s="78"/>
      <c r="B14" s="69" t="s">
        <v>80</v>
      </c>
      <c r="C14" s="123"/>
      <c r="D14" s="78"/>
      <c r="E14" s="123"/>
      <c r="F14" s="123"/>
      <c r="G14" s="81"/>
      <c r="H14" s="73">
        <f>SUM(H3:H13)</f>
        <v>0</v>
      </c>
      <c r="I14" s="73"/>
      <c r="J14" s="73">
        <f>SUM(J3:J13)</f>
        <v>0</v>
      </c>
      <c r="K14" s="73">
        <f>SUM(K3:K13)</f>
        <v>0</v>
      </c>
      <c r="L14" s="79"/>
      <c r="M14" s="119"/>
      <c r="N14" s="89"/>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row>
  </sheetData>
  <sheetProtection selectLockedCells="1" selectUnlockedCells="1"/>
  <mergeCells count="1">
    <mergeCell ref="N7:N8"/>
  </mergeCells>
  <printOptions/>
  <pageMargins left="0.7875" right="0.7875"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2009-04-16T09:32:48Z</dcterms:created>
  <dcterms:modified xsi:type="dcterms:W3CDTF">2024-06-05T11:26:28Z</dcterms:modified>
  <cp:category/>
  <cp:version/>
  <cp:contentType/>
  <cp:contentStatus/>
  <cp:revision>1013</cp:revision>
</cp:coreProperties>
</file>