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s.pw.edu.pl/4/Shared Documents/2023 SUKCESYWNA DOSTAWA MATERIAŁÓW ELEKTRYCZNYCH/Postępowanie/Pytania i wyjaśnienia/"/>
    </mc:Choice>
  </mc:AlternateContent>
  <xr:revisionPtr revIDLastSave="0" documentId="13_ncr:1_{8AAD5BF1-5376-4D93-A49D-5D0076C74830}" xr6:coauthVersionLast="44" xr6:coauthVersionMax="44" xr10:uidLastSave="{00000000-0000-0000-0000-000000000000}"/>
  <bookViews>
    <workbookView xWindow="-2130" yWindow="-14790" windowWidth="6405" windowHeight="4005" xr2:uid="{00000000-000D-0000-FFFF-FFFF00000000}"/>
  </bookViews>
  <sheets>
    <sheet name="Formularz cenowy ELEKTRYCZNE" sheetId="7" r:id="rId1"/>
  </sheets>
  <definedNames>
    <definedName name="_xlnm._FilterDatabase" localSheetId="0" hidden="1">'Formularz cenowy ELEKTRYCZNE'!$A$4:$Z$197</definedName>
    <definedName name="_xlnm.Print_Titles" localSheetId="0">'Formularz cenowy ELEKTRYCZNE'!$2:$4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8" i="7" l="1"/>
  <c r="I98" i="7" s="1"/>
  <c r="G97" i="7"/>
  <c r="I97" i="7" s="1"/>
  <c r="G125" i="7"/>
  <c r="I125" i="7" s="1"/>
  <c r="G96" i="7"/>
  <c r="I96" i="7"/>
  <c r="G95" i="7"/>
  <c r="I95" i="7"/>
  <c r="G94" i="7"/>
  <c r="I94" i="7"/>
  <c r="G93" i="7"/>
  <c r="I93" i="7" s="1"/>
  <c r="G92" i="7"/>
  <c r="I92" i="7" s="1"/>
  <c r="G72" i="7"/>
  <c r="I72" i="7" s="1"/>
  <c r="G71" i="7"/>
  <c r="I71" i="7"/>
  <c r="G70" i="7"/>
  <c r="I70" i="7"/>
  <c r="G69" i="7"/>
  <c r="I69" i="7"/>
  <c r="G68" i="7"/>
  <c r="I68" i="7" s="1"/>
  <c r="G67" i="7"/>
  <c r="I67" i="7" s="1"/>
  <c r="G66" i="7"/>
  <c r="I66" i="7" s="1"/>
  <c r="G114" i="7"/>
  <c r="I114" i="7"/>
  <c r="G113" i="7"/>
  <c r="I113" i="7" s="1"/>
  <c r="G112" i="7"/>
  <c r="I112" i="7"/>
  <c r="G111" i="7"/>
  <c r="I111" i="7" s="1"/>
  <c r="G110" i="7"/>
  <c r="I110" i="7" s="1"/>
  <c r="G109" i="7"/>
  <c r="I109" i="7" s="1"/>
  <c r="G108" i="7"/>
  <c r="I108" i="7"/>
  <c r="G107" i="7"/>
  <c r="I107" i="7"/>
  <c r="G106" i="7"/>
  <c r="I106" i="7"/>
  <c r="G105" i="7"/>
  <c r="I105" i="7" s="1"/>
  <c r="G104" i="7"/>
  <c r="I104" i="7" s="1"/>
  <c r="G103" i="7"/>
  <c r="I103" i="7" s="1"/>
  <c r="G102" i="7"/>
  <c r="I102" i="7"/>
  <c r="G101" i="7"/>
  <c r="I101" i="7"/>
  <c r="G100" i="7"/>
  <c r="I100" i="7"/>
  <c r="G99" i="7"/>
  <c r="I99" i="7" s="1"/>
  <c r="G91" i="7"/>
  <c r="I91" i="7" s="1"/>
  <c r="G90" i="7"/>
  <c r="I90" i="7" s="1"/>
  <c r="G89" i="7"/>
  <c r="I89" i="7" s="1"/>
  <c r="G88" i="7"/>
  <c r="I88" i="7"/>
  <c r="G87" i="7"/>
  <c r="I87" i="7"/>
  <c r="G86" i="7"/>
  <c r="I86" i="7" s="1"/>
  <c r="G85" i="7"/>
  <c r="I85" i="7" s="1"/>
  <c r="G84" i="7"/>
  <c r="I84" i="7" s="1"/>
  <c r="G83" i="7"/>
  <c r="I83" i="7"/>
  <c r="G82" i="7"/>
  <c r="I82" i="7" s="1"/>
  <c r="G81" i="7"/>
  <c r="I81" i="7" s="1"/>
  <c r="G80" i="7"/>
  <c r="I80" i="7" s="1"/>
  <c r="G79" i="7"/>
  <c r="I79" i="7" s="1"/>
  <c r="G78" i="7"/>
  <c r="I78" i="7" s="1"/>
  <c r="G77" i="7"/>
  <c r="I77" i="7"/>
  <c r="G76" i="7"/>
  <c r="I76" i="7"/>
  <c r="G75" i="7"/>
  <c r="I75" i="7"/>
  <c r="G74" i="7"/>
  <c r="I74" i="7" s="1"/>
  <c r="G73" i="7"/>
  <c r="I73" i="7" s="1"/>
  <c r="G65" i="7"/>
  <c r="I65" i="7" s="1"/>
  <c r="G64" i="7"/>
  <c r="I64" i="7" s="1"/>
  <c r="G63" i="7"/>
  <c r="I63" i="7"/>
  <c r="G62" i="7"/>
  <c r="I62" i="7"/>
  <c r="G61" i="7"/>
  <c r="I61" i="7" s="1"/>
  <c r="G60" i="7"/>
  <c r="I60" i="7" s="1"/>
  <c r="G59" i="7"/>
  <c r="I59" i="7" s="1"/>
  <c r="G58" i="7"/>
  <c r="I58" i="7"/>
  <c r="G57" i="7"/>
  <c r="I57" i="7"/>
  <c r="G56" i="7"/>
  <c r="I56" i="7" s="1"/>
  <c r="G133" i="7"/>
  <c r="I133" i="7" s="1"/>
  <c r="G134" i="7"/>
  <c r="I134" i="7" s="1"/>
  <c r="G135" i="7"/>
  <c r="I135" i="7" s="1"/>
  <c r="G136" i="7"/>
  <c r="I136" i="7"/>
  <c r="G137" i="7"/>
  <c r="I137" i="7" s="1"/>
  <c r="G138" i="7"/>
  <c r="I138" i="7"/>
  <c r="G139" i="7"/>
  <c r="I139" i="7" s="1"/>
  <c r="G140" i="7"/>
  <c r="I140" i="7" s="1"/>
  <c r="G141" i="7"/>
  <c r="I141" i="7" s="1"/>
  <c r="G142" i="7"/>
  <c r="I142" i="7"/>
  <c r="G143" i="7"/>
  <c r="I143" i="7"/>
  <c r="G144" i="7"/>
  <c r="I144" i="7"/>
  <c r="G145" i="7"/>
  <c r="I145" i="7" s="1"/>
  <c r="G146" i="7"/>
  <c r="I146" i="7" s="1"/>
  <c r="G147" i="7"/>
  <c r="I147" i="7" s="1"/>
  <c r="G148" i="7"/>
  <c r="I148" i="7"/>
  <c r="G149" i="7"/>
  <c r="I149" i="7" s="1"/>
  <c r="G150" i="7"/>
  <c r="I150" i="7"/>
  <c r="G151" i="7"/>
  <c r="I151" i="7" s="1"/>
  <c r="G152" i="7"/>
  <c r="I152" i="7" s="1"/>
  <c r="G153" i="7"/>
  <c r="I153" i="7" s="1"/>
  <c r="G154" i="7"/>
  <c r="I154" i="7"/>
  <c r="G155" i="7"/>
  <c r="I155" i="7" s="1"/>
  <c r="G156" i="7"/>
  <c r="I156" i="7"/>
  <c r="G157" i="7"/>
  <c r="I157" i="7" s="1"/>
  <c r="G158" i="7"/>
  <c r="I158" i="7"/>
  <c r="G159" i="7"/>
  <c r="I159" i="7" s="1"/>
  <c r="G160" i="7"/>
  <c r="I160" i="7"/>
  <c r="G161" i="7"/>
  <c r="I161" i="7"/>
  <c r="G162" i="7"/>
  <c r="I162" i="7" s="1"/>
  <c r="G163" i="7"/>
  <c r="I163" i="7" s="1"/>
  <c r="G164" i="7"/>
  <c r="I164" i="7"/>
  <c r="G165" i="7"/>
  <c r="I165" i="7" s="1"/>
  <c r="G166" i="7"/>
  <c r="I166" i="7"/>
  <c r="G167" i="7"/>
  <c r="I167" i="7"/>
  <c r="G168" i="7"/>
  <c r="I168" i="7"/>
  <c r="G169" i="7"/>
  <c r="I169" i="7" s="1"/>
  <c r="G170" i="7"/>
  <c r="I170" i="7"/>
  <c r="G171" i="7"/>
  <c r="I171" i="7" s="1"/>
  <c r="G172" i="7"/>
  <c r="I172" i="7" s="1"/>
  <c r="G173" i="7"/>
  <c r="I173" i="7" s="1"/>
  <c r="G6" i="7"/>
  <c r="I6" i="7"/>
  <c r="G7" i="7"/>
  <c r="I7" i="7" s="1"/>
  <c r="G8" i="7"/>
  <c r="I8" i="7"/>
  <c r="G9" i="7"/>
  <c r="I9" i="7" s="1"/>
  <c r="G10" i="7"/>
  <c r="I10" i="7"/>
  <c r="G11" i="7"/>
  <c r="I11" i="7" s="1"/>
  <c r="G12" i="7"/>
  <c r="I12" i="7"/>
  <c r="G13" i="7"/>
  <c r="I13" i="7" s="1"/>
  <c r="G14" i="7"/>
  <c r="I14" i="7" s="1"/>
  <c r="G15" i="7"/>
  <c r="I15" i="7" s="1"/>
  <c r="G16" i="7"/>
  <c r="I16" i="7"/>
  <c r="G17" i="7"/>
  <c r="I17" i="7"/>
  <c r="G18" i="7"/>
  <c r="I18" i="7"/>
  <c r="G19" i="7"/>
  <c r="I19" i="7" s="1"/>
  <c r="G20" i="7"/>
  <c r="I20" i="7"/>
  <c r="G21" i="7"/>
  <c r="I21" i="7" s="1"/>
  <c r="G22" i="7"/>
  <c r="I22" i="7"/>
  <c r="G23" i="7"/>
  <c r="I23" i="7"/>
  <c r="G24" i="7"/>
  <c r="I24" i="7"/>
  <c r="G25" i="7"/>
  <c r="I25" i="7" s="1"/>
  <c r="G26" i="7"/>
  <c r="I26" i="7" s="1"/>
  <c r="G27" i="7"/>
  <c r="I27" i="7" s="1"/>
  <c r="G28" i="7"/>
  <c r="I28" i="7"/>
  <c r="G29" i="7"/>
  <c r="I29" i="7"/>
  <c r="G30" i="7"/>
  <c r="I30" i="7"/>
  <c r="G31" i="7"/>
  <c r="I31" i="7" s="1"/>
  <c r="G32" i="7"/>
  <c r="I32" i="7"/>
  <c r="G33" i="7"/>
  <c r="I33" i="7" s="1"/>
  <c r="G34" i="7"/>
  <c r="I34" i="7"/>
  <c r="G35" i="7"/>
  <c r="I35" i="7"/>
  <c r="G36" i="7"/>
  <c r="I36" i="7"/>
  <c r="G37" i="7"/>
  <c r="I37" i="7" s="1"/>
  <c r="G38" i="7"/>
  <c r="I38" i="7" s="1"/>
  <c r="G39" i="7"/>
  <c r="I39" i="7" s="1"/>
  <c r="G40" i="7"/>
  <c r="I40" i="7"/>
  <c r="G41" i="7"/>
  <c r="I41" i="7" s="1"/>
  <c r="G42" i="7"/>
  <c r="I42" i="7"/>
  <c r="G43" i="7"/>
  <c r="I43" i="7" s="1"/>
  <c r="G44" i="7"/>
  <c r="I44" i="7" s="1"/>
  <c r="G45" i="7"/>
  <c r="I45" i="7" s="1"/>
  <c r="G46" i="7"/>
  <c r="I46" i="7"/>
  <c r="G47" i="7"/>
  <c r="I47" i="7"/>
  <c r="G48" i="7"/>
  <c r="I48" i="7" s="1"/>
  <c r="G49" i="7"/>
  <c r="I49" i="7" s="1"/>
  <c r="G50" i="7"/>
  <c r="I50" i="7" s="1"/>
  <c r="G51" i="7"/>
  <c r="I51" i="7" s="1"/>
  <c r="G52" i="7"/>
  <c r="I52" i="7"/>
  <c r="G53" i="7"/>
  <c r="I53" i="7" s="1"/>
  <c r="G54" i="7"/>
  <c r="I54" i="7"/>
  <c r="G55" i="7"/>
  <c r="I55" i="7" s="1"/>
  <c r="G115" i="7"/>
  <c r="I115" i="7"/>
  <c r="G116" i="7"/>
  <c r="I116" i="7" s="1"/>
  <c r="G117" i="7"/>
  <c r="I117" i="7"/>
  <c r="G118" i="7"/>
  <c r="I118" i="7"/>
  <c r="G119" i="7"/>
  <c r="I119" i="7" s="1"/>
  <c r="G120" i="7"/>
  <c r="I120" i="7" s="1"/>
  <c r="G121" i="7"/>
  <c r="I121" i="7"/>
  <c r="G122" i="7"/>
  <c r="I122" i="7" s="1"/>
  <c r="G123" i="7"/>
  <c r="I123" i="7"/>
  <c r="G124" i="7"/>
  <c r="I124" i="7"/>
  <c r="G126" i="7"/>
  <c r="I126" i="7"/>
  <c r="G127" i="7"/>
  <c r="I127" i="7" s="1"/>
  <c r="G128" i="7"/>
  <c r="I128" i="7" s="1"/>
  <c r="G129" i="7"/>
  <c r="I129" i="7"/>
  <c r="G130" i="7"/>
  <c r="I130" i="7"/>
  <c r="G131" i="7"/>
  <c r="I131" i="7" s="1"/>
  <c r="G132" i="7"/>
  <c r="I132" i="7"/>
  <c r="G174" i="7"/>
  <c r="I174" i="7" s="1"/>
  <c r="G175" i="7"/>
  <c r="I175" i="7"/>
  <c r="G176" i="7"/>
  <c r="I176" i="7" s="1"/>
  <c r="G177" i="7"/>
  <c r="I177" i="7"/>
  <c r="G178" i="7"/>
  <c r="I178" i="7"/>
  <c r="G179" i="7"/>
  <c r="I179" i="7" s="1"/>
  <c r="G180" i="7"/>
  <c r="I180" i="7" s="1"/>
  <c r="G181" i="7"/>
  <c r="I181" i="7"/>
  <c r="G182" i="7"/>
  <c r="I182" i="7" s="1"/>
  <c r="G183" i="7"/>
  <c r="I183" i="7"/>
  <c r="G184" i="7"/>
  <c r="I184" i="7"/>
  <c r="G185" i="7"/>
  <c r="I185" i="7" s="1"/>
  <c r="G186" i="7"/>
  <c r="I186" i="7" s="1"/>
  <c r="G187" i="7"/>
  <c r="I187" i="7" s="1"/>
  <c r="G188" i="7"/>
  <c r="I188" i="7"/>
  <c r="G189" i="7"/>
  <c r="I189" i="7" s="1"/>
  <c r="G190" i="7"/>
  <c r="I190" i="7"/>
  <c r="G191" i="7"/>
  <c r="I191" i="7"/>
  <c r="G192" i="7"/>
  <c r="I192" i="7" s="1"/>
  <c r="G193" i="7"/>
  <c r="I193" i="7"/>
  <c r="G194" i="7"/>
  <c r="I194" i="7" s="1"/>
  <c r="G195" i="7"/>
  <c r="I195" i="7"/>
  <c r="G196" i="7"/>
  <c r="I196" i="7"/>
  <c r="G5" i="7"/>
  <c r="I5" i="7" s="1"/>
  <c r="G197" i="7" l="1"/>
  <c r="I197" i="7"/>
</calcChain>
</file>

<file path=xl/sharedStrings.xml><?xml version="1.0" encoding="utf-8"?>
<sst xmlns="http://schemas.openxmlformats.org/spreadsheetml/2006/main" count="1359" uniqueCount="405">
  <si>
    <t>Formularz asortymentowo cenowy</t>
  </si>
  <si>
    <t>Lp.</t>
  </si>
  <si>
    <t>przedmiot zamówienia</t>
  </si>
  <si>
    <t>jednostka miary</t>
  </si>
  <si>
    <t>SUMA</t>
  </si>
  <si>
    <t>Producent, model</t>
  </si>
  <si>
    <t>cena jednostkowa netto w zł</t>
  </si>
  <si>
    <t>wartość netto w zł</t>
  </si>
  <si>
    <t>stawka podatku VAT w %</t>
  </si>
  <si>
    <t>wartość brutto w zł</t>
  </si>
  <si>
    <t xml:space="preserve">Deklaracja właściwości użytkowych </t>
  </si>
  <si>
    <t>Ocena Techniczna ITB</t>
  </si>
  <si>
    <t>Ocena zgodności z zasadniczymi wymaganiami znak CE</t>
  </si>
  <si>
    <t>Ogólna deklaracja zgodności UE</t>
  </si>
  <si>
    <t>1.</t>
  </si>
  <si>
    <t>BATERIA 4227 12 V ALKALICZNA 1 szt.</t>
  </si>
  <si>
    <t>SZT.</t>
  </si>
  <si>
    <t>TAK</t>
  </si>
  <si>
    <t>NIE</t>
  </si>
  <si>
    <t>2.</t>
  </si>
  <si>
    <t>BATERIA 23A 12V 1 szt.</t>
  </si>
  <si>
    <t>3.</t>
  </si>
  <si>
    <t>BATERIA MN 21 12 V ALKALICZNA 1 szt.</t>
  </si>
  <si>
    <t>4.</t>
  </si>
  <si>
    <t>BATERIA 9 V ALKALICZNA 1 szt.</t>
  </si>
  <si>
    <t>5.</t>
  </si>
  <si>
    <t>BATERIA AA 1,5 V ALKALICZNA 1 szt.</t>
  </si>
  <si>
    <t>6.</t>
  </si>
  <si>
    <t>BATERIA AAA 1,5 V ALKALICZNA  1 szt.</t>
  </si>
  <si>
    <t>7.</t>
  </si>
  <si>
    <t>8.</t>
  </si>
  <si>
    <t>9.</t>
  </si>
  <si>
    <t>10.</t>
  </si>
  <si>
    <t>11.</t>
  </si>
  <si>
    <t>12.</t>
  </si>
  <si>
    <t>CZUJKA RUCHU OR-CR-236/W</t>
  </si>
  <si>
    <t>13.</t>
  </si>
  <si>
    <t>GNIAZDO NATYNKOWE PODWÓJNE Z UZIEMIENIEM HERMETYCZNE Z PRZESŁONAMI IP 54</t>
  </si>
  <si>
    <t>14.</t>
  </si>
  <si>
    <t>GNIAZDO POJEDYNCZE NATYNKOWE Z UZIEMIENIEM</t>
  </si>
  <si>
    <t>15.</t>
  </si>
  <si>
    <t>GNIAZDO NATYNKOWE  POJEDYNCZE Z UZIEMIENIEM HERMETYCZNE Z PRZESŁONAMI IP 54</t>
  </si>
  <si>
    <t>16.</t>
  </si>
  <si>
    <t>17.</t>
  </si>
  <si>
    <t>LAMPA OPRAWA RASTROWA 2 X 36W</t>
  </si>
  <si>
    <t>18.</t>
  </si>
  <si>
    <t>LAMPA LEDOWA KANAŁOWA</t>
  </si>
  <si>
    <t>19.</t>
  </si>
  <si>
    <t>LISTWA ZASILAJĄCA ANTYPRZEPIĘCIOWA MIN. 5 GNIAZD DŁUGOŚĆ PRZEWODU MIN. 1,8M</t>
  </si>
  <si>
    <t>20.</t>
  </si>
  <si>
    <t>21.</t>
  </si>
  <si>
    <t>M</t>
  </si>
  <si>
    <t>22.</t>
  </si>
  <si>
    <t xml:space="preserve">OPRAWA LED HERMETYCZNA 2 X T8 G13 60 CM     </t>
  </si>
  <si>
    <t>23.</t>
  </si>
  <si>
    <t>OPRAWA LED HERMETYCZNA 2 X T8 G13 120 CM</t>
  </si>
  <si>
    <t>24.</t>
  </si>
  <si>
    <t>OPRAWA E 27 Z KOŁNIERZEM</t>
  </si>
  <si>
    <t>25.</t>
  </si>
  <si>
    <t>OPRAWA LED 1 X36 W -1200 MM</t>
  </si>
  <si>
    <t>26.</t>
  </si>
  <si>
    <t>27.</t>
  </si>
  <si>
    <t>28.</t>
  </si>
  <si>
    <t>29.</t>
  </si>
  <si>
    <t>PRZEWÓD  2 X 1,0 MM² YDY P</t>
  </si>
  <si>
    <t>30.</t>
  </si>
  <si>
    <t>PRZEWÓD  3X 2,5 MM² YDY P</t>
  </si>
  <si>
    <t>31.</t>
  </si>
  <si>
    <t>PRZEWÓD YTDY 6 X 0,5 MM</t>
  </si>
  <si>
    <t>32.</t>
  </si>
  <si>
    <t>PRZEWÓD U/UTP KA5 E5</t>
  </si>
  <si>
    <t>33.</t>
  </si>
  <si>
    <t>PRZEWÓD YKYNYY 4 X 1MM</t>
  </si>
  <si>
    <t>34.</t>
  </si>
  <si>
    <t>PRZEWÓD YKY 5 X 10 MM</t>
  </si>
  <si>
    <t>35.</t>
  </si>
  <si>
    <t>PRZEWÓD OMYP 2 X 1 MM</t>
  </si>
  <si>
    <t>36.</t>
  </si>
  <si>
    <t xml:space="preserve">PRZEWÓD YDYP  4 X 1,5      </t>
  </si>
  <si>
    <t>37.</t>
  </si>
  <si>
    <t>PRZEWÓD OKRĄGŁY 4 X 1,5 OWY</t>
  </si>
  <si>
    <t>38.</t>
  </si>
  <si>
    <t>PRZEWÓD XSTDY 6 X 0,5 MM</t>
  </si>
  <si>
    <t>39.</t>
  </si>
  <si>
    <t>PRZEWÓD 4 X 1,5 MM² YDY P</t>
  </si>
  <si>
    <t>40.</t>
  </si>
  <si>
    <t>41.</t>
  </si>
  <si>
    <t xml:space="preserve">WŁĄCZNIK POJEDYNCZY PODTYNKOWY </t>
  </si>
  <si>
    <t>42.</t>
  </si>
  <si>
    <t>PUSZKA INSTALACYJNA PODTYNKOWA 60 MM</t>
  </si>
  <si>
    <t>43.</t>
  </si>
  <si>
    <t>44.</t>
  </si>
  <si>
    <t>45.</t>
  </si>
  <si>
    <t>46.</t>
  </si>
  <si>
    <t>47.</t>
  </si>
  <si>
    <t>48.</t>
  </si>
  <si>
    <t>ŚWIETLÓWKA LED 18 W</t>
  </si>
  <si>
    <t>49.</t>
  </si>
  <si>
    <t>ŚWIETLÓWKA LED 36 W</t>
  </si>
  <si>
    <t>50.</t>
  </si>
  <si>
    <t>WENTYLATOR ŁAZIENKOWY WA 150T 230V Ø150</t>
  </si>
  <si>
    <t>51.</t>
  </si>
  <si>
    <t>WKŁADKA TOPIKOWA CYLINDRYCZNA CH 14X51 16A GG-690V</t>
  </si>
  <si>
    <t>52.</t>
  </si>
  <si>
    <t>WKŁADKA TOPIKOWA CYLINDRYCZNA CH 14X51 20A GG-690V</t>
  </si>
  <si>
    <t>53.</t>
  </si>
  <si>
    <t>WKŁADKA TOPIKOWA CYLINDRYCZNA CH 14X51 25A GG-690V</t>
  </si>
  <si>
    <t>54.</t>
  </si>
  <si>
    <t xml:space="preserve">WŁĄCZNIK PODWÓJNY  NATYNKOWY </t>
  </si>
  <si>
    <t>55.</t>
  </si>
  <si>
    <t xml:space="preserve">WŁĄCZNIK PODWÓJNY PODTYNKOWY </t>
  </si>
  <si>
    <t>56.</t>
  </si>
  <si>
    <t xml:space="preserve">WŁĄCZNIK POJEDYNCZY NATYNKOWY </t>
  </si>
  <si>
    <t>57.</t>
  </si>
  <si>
    <t xml:space="preserve">WTYCZKA Z UZIEMIENIEM PROSTA, KĄTOWA </t>
  </si>
  <si>
    <t>58.</t>
  </si>
  <si>
    <t xml:space="preserve">1 FAZOWY WŁĄCZNIK NADPRĄDOWY C-10    </t>
  </si>
  <si>
    <t>59.</t>
  </si>
  <si>
    <t xml:space="preserve">1 FAZOWY WŁĄCZNIK NADPRĄDOWY C- 20   </t>
  </si>
  <si>
    <t>60.</t>
  </si>
  <si>
    <t>61.</t>
  </si>
  <si>
    <t>WŁĄCZNIK SILNIKOWY GZ 1-M05 LUB RÓWNOWAŻNY pod względem parametrów techn.</t>
  </si>
  <si>
    <t>62.</t>
  </si>
  <si>
    <t>ŻARÓWKA DO LODÓWKI E -14</t>
  </si>
  <si>
    <t>63.</t>
  </si>
  <si>
    <t>ŻARÓWKA E 14 LED 6 W</t>
  </si>
  <si>
    <t>64.</t>
  </si>
  <si>
    <t>ŻARÓWKA E 27 LED 8 W</t>
  </si>
  <si>
    <t>65.</t>
  </si>
  <si>
    <t>ŻARÓWKA E27 LED 230V 9W biała</t>
  </si>
  <si>
    <t>66.</t>
  </si>
  <si>
    <t>ŻARÓWKA LED 24 V ODPOWIEDNIK 60 W</t>
  </si>
  <si>
    <t>67.</t>
  </si>
  <si>
    <t>ŻARÓWKA LED G9 12 W</t>
  </si>
  <si>
    <t>68.</t>
  </si>
  <si>
    <t>69.</t>
  </si>
  <si>
    <t xml:space="preserve">KANAŁ ELEKTROINSTALACYJNY 15/32  </t>
  </si>
  <si>
    <t>70.</t>
  </si>
  <si>
    <t>WŁĄCZNIK ODBIJAJĄCY DO ŚWIATŁA (TYPU DZWONKOWY) BIAŁY</t>
  </si>
  <si>
    <t>71.</t>
  </si>
  <si>
    <t>GNIAZDO Z UZIEMIENIEM Z KLAPKĄ BMGZ1B.01/11 L</t>
  </si>
  <si>
    <t>72.</t>
  </si>
  <si>
    <t>73.</t>
  </si>
  <si>
    <t>74.</t>
  </si>
  <si>
    <t>75.</t>
  </si>
  <si>
    <t>ROZDZIELNICA PODTYNKOWA NP. 3 X 18 ERP LUB RÓWNOWAŻNA</t>
  </si>
  <si>
    <t>76.</t>
  </si>
  <si>
    <t>OPRAWA LED NP. KANLUX TYP CONTROL DEVICE XZ CY 168 BIAŁA LUB RÓWNOWAŻNA</t>
  </si>
  <si>
    <t>77.</t>
  </si>
  <si>
    <t xml:space="preserve">ŁĄCZNIK PRZELOTOWY ZACISKOWY, NP. WAGO LUB RÓWNOWAŻNY </t>
  </si>
  <si>
    <t>OPA</t>
  </si>
  <si>
    <t>78.</t>
  </si>
  <si>
    <t xml:space="preserve">ŁĄCZNIK PODWÓJNY BIAŁY PODTYNKOWY </t>
  </si>
  <si>
    <t>79.</t>
  </si>
  <si>
    <t xml:space="preserve">ŁĄCZNIK POJEDYNCZY BIAŁY PODTYNKOWY </t>
  </si>
  <si>
    <t>80.</t>
  </si>
  <si>
    <t>81.</t>
  </si>
  <si>
    <t>ZEGAR ASTRONOMICZNY NP. PCZ-525,3 F&amp;F LUB RÓWNOWAŻNY</t>
  </si>
  <si>
    <t>82.</t>
  </si>
  <si>
    <t>BRYZGOSZCZELNE BIAŁE GNIAZDO NT 1X Z/U Z KLAPKĄ DYMNĄ IP54 ZACISKI ŚRUBOWE 16A 250V</t>
  </si>
  <si>
    <t>83.</t>
  </si>
  <si>
    <t>BRYZGOSZCZELNE BIAŁE GNIAZDO NT 2X Z/U Z KLAPKĄ IP54 ZACISKI ŚRUBOWE 16A 250V</t>
  </si>
  <si>
    <t>84.</t>
  </si>
  <si>
    <t>BRYZGOSZCZELNE BIAŁE GNIAZDO NT 3X Z/U Z KLAPKĄ DYMNĄ IP54 ZACISKI ŚRUBOWE 16A 250V</t>
  </si>
  <si>
    <t>85.</t>
  </si>
  <si>
    <t>BRYZGOSZCZELNY BIAŁY ŁĄCZNIK NT 1-BIEGUNOWY IP54 ZACISKI ŚRUBOWE 10AX 250V</t>
  </si>
  <si>
    <t>86.</t>
  </si>
  <si>
    <t>DY 1,5 750V</t>
  </si>
  <si>
    <t>kilometr</t>
  </si>
  <si>
    <t>87.</t>
  </si>
  <si>
    <t>DY 2,5 750V</t>
  </si>
  <si>
    <t>88.</t>
  </si>
  <si>
    <t>GNIAZDO PODWÓJNE PODTYNKOWE</t>
  </si>
  <si>
    <t>89.</t>
  </si>
  <si>
    <t>GNIAZDO POJEDYNCZE PODTYNKOWE</t>
  </si>
  <si>
    <t>90.</t>
  </si>
  <si>
    <t>GNIAZDKO PRZEDŁUŻACZA POJEDYNCZE model GN-171 16A/ IP20</t>
  </si>
  <si>
    <t>szt</t>
  </si>
  <si>
    <t>91.</t>
  </si>
  <si>
    <t>92.</t>
  </si>
  <si>
    <t>93.</t>
  </si>
  <si>
    <t>94.</t>
  </si>
  <si>
    <t>GNIAZDO KOMPUTEROWE 1X UAE 8 CAT.5E UTP PŁASKIE</t>
  </si>
  <si>
    <t>95.</t>
  </si>
  <si>
    <t>HN-B10/1 B 10A 1P WYŁĄCZNIK NADPRĄDOWY B 10A 1M 6KA</t>
  </si>
  <si>
    <t>96.</t>
  </si>
  <si>
    <t>HN-B16/1 B 16A 1P WYŁĄCZNIK NADPRĄDOWY B 16A 1M 6KA</t>
  </si>
  <si>
    <t>97.</t>
  </si>
  <si>
    <t>HN-B16/3 B 16A 3P WYŁĄCZNIK NADPRĄDOWY B 16A 3M 6KA</t>
  </si>
  <si>
    <t>98.</t>
  </si>
  <si>
    <t>HN-B20/1 B 20A 1P WYŁĄCZNIK NADPRĄDOWY B 20A 1M 6KA</t>
  </si>
  <si>
    <t>99.</t>
  </si>
  <si>
    <t>HN-B20/3 B 20A 3P WYŁĄCZNIK NADPRĄDOWY B 20A 3M 6KA</t>
  </si>
  <si>
    <t>100.</t>
  </si>
  <si>
    <t>HN-B25/1 B 25A 1P WYŁĄCZNIK NADPRĄDOWY B 25A 1M 6KA</t>
  </si>
  <si>
    <t>101.</t>
  </si>
  <si>
    <t>HN-B25/3 B 25A 3P WYŁĄCZNIK NADPRĄDOWY B 25A 3M 6KA</t>
  </si>
  <si>
    <t>102.</t>
  </si>
  <si>
    <t>HN-B32/3 B 32A 3P WYŁĄCZNIK NADPRĄDOWY B 32A 3M 6KA</t>
  </si>
  <si>
    <t>103.</t>
  </si>
  <si>
    <t>HN-B6/1 B  6A 1P WYŁĄCZNIK NADPRĄDOWY B  6A 1M 6KA</t>
  </si>
  <si>
    <t>104.</t>
  </si>
  <si>
    <t>HNB-B10/1N/003 B10A/ 30MA/AC 1P+N WYŁĄCZNIK RÓŻNICONADPRĄDOWY B10A 30MA 2M AC 6KA</t>
  </si>
  <si>
    <t>105.</t>
  </si>
  <si>
    <t>HNB-B16/1N/003 B16A/ 30MA/AC 1P+N WYŁĄCZNIK RÓŻNICONADPRĄDOWY B16A 30MA 2M AC 6KA</t>
  </si>
  <si>
    <t>106.</t>
  </si>
  <si>
    <t>HN-C16/1 C 16A 1P WYŁĄCZNIK NADPRĄDOWY C 16A 1M 6KA</t>
  </si>
  <si>
    <t>107.</t>
  </si>
  <si>
    <t>HN-C16/3 C 16A 3P WYŁĄCZNIK NADPRĄDOWY C 16A 3M 6KA</t>
  </si>
  <si>
    <t>108.</t>
  </si>
  <si>
    <t>HN-C20/1 C 20A 1P WYŁĄCZNIK NADPRĄDOWY C 20A 1M 6KA</t>
  </si>
  <si>
    <t>109.</t>
  </si>
  <si>
    <t>HN-C20/3 C 20A 3P WYŁĄCZNIK NADPRĄDOWY C 20A 3M 6KA</t>
  </si>
  <si>
    <t>110.</t>
  </si>
  <si>
    <t>HN-C25/1 C 25A 1P WYŁĄCZNIK NADPRĄDOWY C 25A 1M 6KA</t>
  </si>
  <si>
    <t>111.</t>
  </si>
  <si>
    <t>HNC-25/2/003 25A/ 30MA/AC 2P WYŁĄCZNIK RÓŻNICOWY 25A 30MA 2M AC 6KA</t>
  </si>
  <si>
    <t>112.</t>
  </si>
  <si>
    <t>HN-C25/3 C 25A 3P WYŁĄCZNIK NADPRĄDOWY C 25A 3M 6KA</t>
  </si>
  <si>
    <t>113.</t>
  </si>
  <si>
    <t>HNC-25/4/003 25A/ 30MA/AC 4P WYŁĄCZNIK RÓŻNICOWY 25A 30MA 4M AC 6KA</t>
  </si>
  <si>
    <t>114.</t>
  </si>
  <si>
    <t>HNC-40/2/003 40A/ 30MA/AC 2P WYŁĄCZNIK RÓŻNICOWY 40A 30MA 2M AC 6KA</t>
  </si>
  <si>
    <t>115.</t>
  </si>
  <si>
    <t>HNC-40/2/003-A 40A/ 30MA/A 2P WYŁĄCZNIK RÓŻNICOWY 40A 30MA 2M A 6KA</t>
  </si>
  <si>
    <t>116.</t>
  </si>
  <si>
    <t>HNC-40/4/003 40A/ 30MA/AC 4P WYŁĄCZNIK RÓŻNICOWY 40A 30MA 4M AC 6KA</t>
  </si>
  <si>
    <t>117.</t>
  </si>
  <si>
    <t>IS- 40/1 40A 1P ROZŁĄCZNIK IZOLACYJNY 40A 1Z 1M 240V AC</t>
  </si>
  <si>
    <t>118.</t>
  </si>
  <si>
    <t>IS- 63/3 63A 3P ROZŁĄCZNIK IZOLACYJNY 63A 3Z 3M 415V AC</t>
  </si>
  <si>
    <t>119.</t>
  </si>
  <si>
    <t>IS-100/3 100A 3P ROZŁĄCZNIK IZOLACYJNY MODUŁOWY 100A 3Z 3M 415V AC</t>
  </si>
  <si>
    <t>120.</t>
  </si>
  <si>
    <t>KOMPUTEROWE 2X UAE 8 CAT.5E UTP PŁASKIE</t>
  </si>
  <si>
    <t>121.</t>
  </si>
  <si>
    <t>LED EVO 1195X295MM 4000LM 840 IP40/20 II KL. PS (36W)</t>
  </si>
  <si>
    <t>122.</t>
  </si>
  <si>
    <t>LED EVO -ZESTAW ZAWIESIA  (4szt.)</t>
  </si>
  <si>
    <t>123.</t>
  </si>
  <si>
    <t>LED ŻARÓWKA LED  13.5/100W E27 230V MATOWA 827 WW 2700K 1521LM 200ST</t>
  </si>
  <si>
    <t>124.</t>
  </si>
  <si>
    <t>LED ŻARÓWKA LED 11/75W E27 230V MATOWA 827 WW 2700K 1055LM 200ST</t>
  </si>
  <si>
    <t>125.</t>
  </si>
  <si>
    <t>LED ŻARÓWKA LED 5.5/40W E27 230V MATOWA 827 WW 2700K 470LM 200ST</t>
  </si>
  <si>
    <t>126.</t>
  </si>
  <si>
    <t>LED ŻARÓWKA LED 8/60W E27 230V MATOWA 827 WW 2700K 806LM 200ST</t>
  </si>
  <si>
    <t>127.</t>
  </si>
  <si>
    <t>LISTWA ZASILAJĄCA ANTYPRZEPIĘCIOWA min. 5 gniazd długość przewodu min. 1,8m</t>
  </si>
  <si>
    <t>128.</t>
  </si>
  <si>
    <t>ŁĄCZNIK 1-BIEGUNOWY ZACISKI SPRĘŻYNOWE 10AX 250V</t>
  </si>
  <si>
    <t>129.</t>
  </si>
  <si>
    <t>ŁĄCZNIK KRZYŻOWY POJEDYNCZY</t>
  </si>
  <si>
    <t>130.</t>
  </si>
  <si>
    <t>ŁĄCZNIK UNIWERSALNY "SCHODY" ZACISKI SPRĘŻYNOWE 10AX 250V</t>
  </si>
  <si>
    <t>131.</t>
  </si>
  <si>
    <t>OPASKI ZACISKOWE 4,8x380 opakowanie 100szt.</t>
  </si>
  <si>
    <t>132.</t>
  </si>
  <si>
    <t>OPASKI ZACISKOWE 2,5x200 opakowanie 100szt.</t>
  </si>
  <si>
    <t>133.</t>
  </si>
  <si>
    <t>OPASKI ZACISKOWE 2,5x100 opakowanie 100szt.</t>
  </si>
  <si>
    <t>134.</t>
  </si>
  <si>
    <t>OPASKI ZACISKOWE 3,6x300 opakowanie 100szt.</t>
  </si>
  <si>
    <t>135.</t>
  </si>
  <si>
    <t>OPASKI ZACISKOWE 3,0x120 opakowanie 100szt.</t>
  </si>
  <si>
    <t>136.</t>
  </si>
  <si>
    <t>OPASKI ZACISKOWE 2,5x160 opakowanie 100szt.</t>
  </si>
  <si>
    <t>137.</t>
  </si>
  <si>
    <t xml:space="preserve">OPRAWA LED WPUSZCZANA CIEPŁA BIAŁA 19w 240v fi 20cm </t>
  </si>
  <si>
    <t>138.</t>
  </si>
  <si>
    <t>OPRAWA OŚWIETLENIOWA Berge natynkowa G13-2x120 cm LED</t>
  </si>
  <si>
    <t>139.</t>
  </si>
  <si>
    <t>OPRAWA OŚWIETLENIOWA Berge natynkowa G13-2x60 cm LED</t>
  </si>
  <si>
    <t>140.</t>
  </si>
  <si>
    <t>OPRAWA PANEL LED PT 35W 230V 840 NW 4000K 3530LM 1195X295 IP20 PF 0,95 120ST</t>
  </si>
  <si>
    <t>141.</t>
  </si>
  <si>
    <t>OPRAWA ULICZNA 70W LED LUB RÓWNOWAŻNA</t>
  </si>
  <si>
    <t>142.</t>
  </si>
  <si>
    <t>OPRAWY DO ŚWIETLÓWEK 2.X.36W TL</t>
  </si>
  <si>
    <t>143.</t>
  </si>
  <si>
    <t>PLAFON SUFITOWY OKRĄGŁY 18 W LED</t>
  </si>
  <si>
    <t>144.</t>
  </si>
  <si>
    <t>PLAFONIERA WL-E27 max 25W LUNO/PRO IP44  LUB RÓWNOWAŻNA</t>
  </si>
  <si>
    <t>145.</t>
  </si>
  <si>
    <t>PRZEDŁUŻACZ 20M 3X1,5 OGRODOWY NA ROLCE</t>
  </si>
  <si>
    <t>146.</t>
  </si>
  <si>
    <t>PRZEDŁUŻACZ BIAŁY 3 LUB 4 GNIAZDA DŁ. 1,5 M</t>
  </si>
  <si>
    <t>147.</t>
  </si>
  <si>
    <t>PRZEDŁUŻACZ BIAŁY 3 LUB 4 GNIAZDA DŁ. 3 M</t>
  </si>
  <si>
    <t>148.</t>
  </si>
  <si>
    <t>PRZEWÓD OMY 3x1,5 mm2</t>
  </si>
  <si>
    <t>149.</t>
  </si>
  <si>
    <t>PRZEWÓD OMY 3x2,5 mm2</t>
  </si>
  <si>
    <t>150.</t>
  </si>
  <si>
    <t>RAMKA 1X</t>
  </si>
  <si>
    <t>151.</t>
  </si>
  <si>
    <t>RAMKA 2X</t>
  </si>
  <si>
    <t>152.</t>
  </si>
  <si>
    <t>RAMKA 3X</t>
  </si>
  <si>
    <t>153.</t>
  </si>
  <si>
    <t>RAMKA 4X</t>
  </si>
  <si>
    <t>154.</t>
  </si>
  <si>
    <t>STARTERY S10</t>
  </si>
  <si>
    <t>155.</t>
  </si>
  <si>
    <t xml:space="preserve">STARTERY S-2 </t>
  </si>
  <si>
    <t>156.</t>
  </si>
  <si>
    <t>SZYBKOZŁĄCZKA 2X0,2-4MM2 Z DZWIGNIAMI UNIWERSALNA</t>
  </si>
  <si>
    <t>157.</t>
  </si>
  <si>
    <t>SZYBKOZŁĄCZKA 2X0,5-2,5MM2 COMPACT LUB RÓWNOWAŻNA</t>
  </si>
  <si>
    <t>158.</t>
  </si>
  <si>
    <t>SZYBKOZŁĄCZKA 3X0,2-4MM2 Z DZWIGNIAMI UNIWERSALNA</t>
  </si>
  <si>
    <t>159.</t>
  </si>
  <si>
    <t>SZYBKOZŁĄCZKA 3X0,5-2,5MM2 COMPACT LUB RÓWNOWAŻNA</t>
  </si>
  <si>
    <t>160.</t>
  </si>
  <si>
    <t>SZYBKOZŁĄCZKA 4X0,5-2,5MM2 COMPACT LUB RÓWNOWAŻNA</t>
  </si>
  <si>
    <t>161.</t>
  </si>
  <si>
    <t>162.</t>
  </si>
  <si>
    <t>ŚWIETLÓWKA LINIOWA LED 16W G13 T8 230V 840 NW 4000K 1600LM 1200MM 240ST</t>
  </si>
  <si>
    <t>163.</t>
  </si>
  <si>
    <t>ŚWIETLÓWKA LINIOWA LED 19.5W G13 T8 230V 840 NW 4000K 2000LM 1500MM</t>
  </si>
  <si>
    <t>164.</t>
  </si>
  <si>
    <t>ŚWIETLÓWKA LINIOWA LED 8W G13 T8 230V 840 NW 4000K 800LM 600MM 240ST</t>
  </si>
  <si>
    <t>165.</t>
  </si>
  <si>
    <t xml:space="preserve">ŚWIETLÓWKA  PL-S 2P 9W/840 G23 </t>
  </si>
  <si>
    <t>166.</t>
  </si>
  <si>
    <t xml:space="preserve">ŚWIETLÓWKA  PL-S2P 11W G23 </t>
  </si>
  <si>
    <t>167.</t>
  </si>
  <si>
    <t>ŚWIETLÓWKA TL-D,  T8 36 W G13 różnej barwy</t>
  </si>
  <si>
    <t>168.</t>
  </si>
  <si>
    <t xml:space="preserve">ŚWIETLÓWKI 4 PIN PL-Q 16/18 W </t>
  </si>
  <si>
    <t>169.</t>
  </si>
  <si>
    <t>ŚWIETLÓWKI 4 PIN PL-Q 36/38 W</t>
  </si>
  <si>
    <t>170.</t>
  </si>
  <si>
    <t>ŚWIETLÓWKI ZWYKŁE TL-D 18 W</t>
  </si>
  <si>
    <t>171.</t>
  </si>
  <si>
    <t>ŚWIETLÓWKI ZWYKŁE TL-D 36 W</t>
  </si>
  <si>
    <t>172.</t>
  </si>
  <si>
    <t>ZESTAW TAŚM IZOLACYJNYCH (min. 4 kolory: czarny, brązowy, niebieski i żółtozielony), długość każdego koloru min. 20 mb.</t>
  </si>
  <si>
    <t>173.</t>
  </si>
  <si>
    <t>WKŁADKA TOPIKOWA ETI CH 14x51gG 20A</t>
  </si>
  <si>
    <t>174.</t>
  </si>
  <si>
    <t xml:space="preserve">WKŁADKA TOPIKOWA </t>
  </si>
  <si>
    <t>175.</t>
  </si>
  <si>
    <t>WKŁADKA TOPIKOWA Bi-Wts E27DII 16A</t>
  </si>
  <si>
    <t>176.</t>
  </si>
  <si>
    <t>WKŁADKA TOPIKOWA Bi-Wts E27DII 25A</t>
  </si>
  <si>
    <t>177.</t>
  </si>
  <si>
    <t>178.</t>
  </si>
  <si>
    <t>WTYCZKA PROSTA 2P +Z  16 A gumowa, hermetyczna IP</t>
  </si>
  <si>
    <t>179.</t>
  </si>
  <si>
    <t>WYŁĄCZNIK RÓŻNICOWOPRĄDOWY JEDNOFAZOWY 16A 20A</t>
  </si>
  <si>
    <t>180.</t>
  </si>
  <si>
    <t>YDY 3X 1.5 ŻO  BIAŁY PRZEWÓD INSTALACYJNY OKRĄGŁY DRUT 450/750V KL.1</t>
  </si>
  <si>
    <t>181.</t>
  </si>
  <si>
    <t>YDY 3X 2.5 ŻO  BIAŁY PRZEWÓD INSTALACYJNY OKRĄGŁY DRUT 450/750V KL.1</t>
  </si>
  <si>
    <t>182.</t>
  </si>
  <si>
    <t>YDYP 3X 1.5 ŻO  BIAŁY PRZEWÓD INSTALACYJNY PŁASKI DRUT 450/750V KL.1</t>
  </si>
  <si>
    <t>183.</t>
  </si>
  <si>
    <t>YDYP 3X 2.5 ŻO  BIAŁY PRZEWÓD INSTALACYJNY PŁASKI DRUT 450/750V KL.1</t>
  </si>
  <si>
    <t>184.</t>
  </si>
  <si>
    <t>YLY 1x1,5 mm2</t>
  </si>
  <si>
    <t>185.</t>
  </si>
  <si>
    <t>YLY 1x2,5 mm2</t>
  </si>
  <si>
    <t>186.</t>
  </si>
  <si>
    <t>YLY 1x4,0 mm2</t>
  </si>
  <si>
    <t>187.</t>
  </si>
  <si>
    <t>YLY 1x6,,0 mm2</t>
  </si>
  <si>
    <t>188.</t>
  </si>
  <si>
    <t>ZARÓWKA LED mocowanie GU 10 o mocy 4W</t>
  </si>
  <si>
    <t>189.</t>
  </si>
  <si>
    <t>ZASILACZE DO LAMP LED RÓŻNE RODZAJE</t>
  </si>
  <si>
    <t>190.</t>
  </si>
  <si>
    <t>ZAWIESIE LINKA DO PANELI LED</t>
  </si>
  <si>
    <t>191.</t>
  </si>
  <si>
    <t>Z-SLS/CB/3 ROZŁĄCZNIK BEZPIECZNIKOWY 3X</t>
  </si>
  <si>
    <t>192.</t>
  </si>
  <si>
    <t>ŻARÓWKA G23 11W 900 lM 4000 K OSRAM kolor biały, lub równoważna pod względem parametrów elektrycznych</t>
  </si>
  <si>
    <t>RAZEM</t>
  </si>
  <si>
    <t>PLAFON LED np.. TYPU MOET LUNO IP 65 LUB RÓWNOWAŻNY</t>
  </si>
  <si>
    <t>SZYBKOZŁĄCZKA TYPU VAGO 2 X 0,5 -2,5 MM² LUB RÓWNOWAŻNA (opakowanie 100 szt.)</t>
  </si>
  <si>
    <t>SZYBKOZŁĄCZKA TYPU VAGO 3 X 0,5 -2,5 MM² LUB RÓWNOWAŻNA (opakowanie 100 szt.)</t>
  </si>
  <si>
    <t>SZYBKOZŁĄCZKA TYPU VAGO 4 X 0,5 -2,5 MM² LUB RÓWNOWAŻNA (opakowanie 100 szt.)</t>
  </si>
  <si>
    <t>PRZEWÓD PRZYŁĄCZENIOWY 3 X 1,5 MM² min. 150 CM Z WTYCZKĄ</t>
  </si>
  <si>
    <t>WTYCZKA KĄTOWA 16A np.. Polmark W-10B</t>
  </si>
  <si>
    <t>BEZPIECZNIK BM 100 A, wielkość określona zostanie przy składaniu zamówienia</t>
  </si>
  <si>
    <t>BEZPIECZNIK BM 50 A, wielkość określona zostanie przy składaniu zamówienia</t>
  </si>
  <si>
    <t>BEZPIECZNIK TOPIKOWY 15 A ceramiczny</t>
  </si>
  <si>
    <t>BEZPIECZNIK TOPIKOWY 25 A ceramiczny</t>
  </si>
  <si>
    <t>BEZPIECZNIK TOPIKOWY 5 A ceramiczny</t>
  </si>
  <si>
    <t>GNIAZDO POTRÓJNE NATYNKOWE Z UZIEMIENIEM HERMETYCZNE Z PRZESŁONAMI IP 54</t>
  </si>
  <si>
    <r>
      <t xml:space="preserve">ŁĄCZNIK ŚWIECZNIKOWY PODTYNKOWY PODWÓJNY  IP 20/250 V </t>
    </r>
    <r>
      <rPr>
        <i/>
        <sz val="11"/>
        <color rgb="FF000000"/>
        <rFont val="Calibri"/>
        <family val="2"/>
        <charset val="238"/>
        <scheme val="minor"/>
      </rPr>
      <t>(USUNIĘTA)</t>
    </r>
  </si>
  <si>
    <t>PESZEL o średnicy 16mm (ochrona kabli)</t>
  </si>
  <si>
    <r>
      <t>OPRAWA Z TAŚMĄ  LED 60 CM IP 65 Z ATESTEM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</si>
  <si>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OPRAWA LED PODSZAFKOWA, KUCHENNA, moc 8-10W</t>
  </si>
  <si>
    <r>
      <t>STATECZNIK MAGNETYCZNY 18 W</t>
    </r>
    <r>
      <rPr>
        <i/>
        <sz val="11"/>
        <color theme="1"/>
        <rFont val="Calibri"/>
        <family val="2"/>
        <charset val="238"/>
        <scheme val="minor"/>
      </rPr>
      <t xml:space="preserve"> (USUNIĘTA)</t>
    </r>
  </si>
  <si>
    <r>
      <t>STATECZNIK MAGNETYCZNY 36 W</t>
    </r>
    <r>
      <rPr>
        <i/>
        <sz val="11"/>
        <color theme="1"/>
        <rFont val="Calibri"/>
        <family val="2"/>
        <charset val="238"/>
        <scheme val="minor"/>
      </rPr>
      <t xml:space="preserve"> (USUNIĘTA)</t>
    </r>
  </si>
  <si>
    <t>WŁĄCZNIK SILNIKOWY FAEL M 250 3P 1,5kW 2,5-4A, lub RÓWNOWAŻNY pod względem parametrów techn.</t>
  </si>
  <si>
    <r>
      <t>ŻARÓWKA LED G9 20 W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</si>
  <si>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r>
      <t>RAMKA DO PANELI LED 60 X 60 TYP OXYLED LUB RÓWNOWAŻNA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</si>
  <si>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r>
      <t>ZASILACZ LED POWER SUPRLY OXYLED MODEL PL 1001-40W  LUB RÓWNOWAŻNY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</si>
  <si>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ROZDZIELNICA NATYNKOWA 3X 18 ETI z tworzywa sztucznego</t>
  </si>
  <si>
    <r>
      <t xml:space="preserve">RAMKA PODWÓJNA W KOLORZE BIAŁYM </t>
    </r>
    <r>
      <rPr>
        <i/>
        <sz val="11"/>
        <color rgb="FF000000"/>
        <rFont val="Calibri"/>
        <family val="2"/>
        <charset val="238"/>
        <scheme val="minor"/>
      </rPr>
      <t>(USUNIĘTA)</t>
    </r>
  </si>
  <si>
    <t>GNIAZDO 1X Z/U podtynkowe z ramką</t>
  </si>
  <si>
    <t>GNIAZDO 1X Z/U Z KLAPKĄ IP44 ZACISKI ŚRUBOWE 16A 250V podtynkowe z ramką</t>
  </si>
  <si>
    <t>GNIAZDO 2X Z/U IP44 ZACISKI ŚRUBOWE 16A 250V podtynkowe z ramką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</si>
</sst>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i/>
      <strike/>
      <sz val="11"/>
      <color theme="1"/>
      <name val="Calibri"/>
      <family val="2"/>
      <charset val="238"/>
      <scheme val="minor"/>
    </font>
    <font>
      <i/>
      <strike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trike/>
      <sz val="11"/>
      <name val="Calibri"/>
      <family val="2"/>
      <charset val="238"/>
      <scheme val="minor"/>
    </font>
    <font>
      <b/>
      <i/>
      <strike/>
      <sz val="11"/>
      <name val="Calibri"/>
      <family val="2"/>
      <charset val="238"/>
      <scheme val="minor"/>
    </font>
    <font>
      <i/>
      <strike/>
      <sz val="12"/>
      <color theme="1"/>
      <name val="Times New Roman"/>
      <family val="1"/>
      <charset val="238"/>
    </font>
    <font>
      <i/>
      <strike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3" borderId="2" xfId="0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44" fontId="4" fillId="4" borderId="0" xfId="1" applyFont="1" applyFill="1" applyProtection="1">
      <protection locked="0"/>
    </xf>
    <xf numFmtId="0" fontId="5" fillId="0" borderId="1" xfId="0" applyFont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wrapText="1" shrinkToFit="1"/>
      <protection locked="0"/>
    </xf>
    <xf numFmtId="164" fontId="12" fillId="4" borderId="1" xfId="0" applyNumberFormat="1" applyFont="1" applyFill="1" applyBorder="1" applyAlignment="1" applyProtection="1">
      <alignment wrapText="1" shrinkToFit="1"/>
      <protection locked="0"/>
    </xf>
    <xf numFmtId="164" fontId="13" fillId="4" borderId="1" xfId="0" applyNumberFormat="1" applyFont="1" applyFill="1" applyBorder="1" applyAlignment="1" applyProtection="1">
      <alignment wrapText="1" shrinkToFi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5" fillId="3" borderId="2" xfId="0" applyFont="1" applyFill="1" applyBorder="1" applyAlignment="1" applyProtection="1">
      <alignment wrapText="1"/>
      <protection locked="0"/>
    </xf>
    <xf numFmtId="0" fontId="9" fillId="4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164" fontId="15" fillId="4" borderId="1" xfId="0" applyNumberFormat="1" applyFont="1" applyFill="1" applyBorder="1" applyAlignment="1" applyProtection="1">
      <alignment wrapText="1" shrinkToFit="1"/>
      <protection locked="0"/>
    </xf>
    <xf numFmtId="164" fontId="11" fillId="4" borderId="1" xfId="0" applyNumberFormat="1" applyFont="1" applyFill="1" applyBorder="1" applyAlignment="1" applyProtection="1">
      <alignment wrapText="1" shrinkToFit="1"/>
      <protection locked="0"/>
    </xf>
    <xf numFmtId="164" fontId="4" fillId="4" borderId="1" xfId="0" applyNumberFormat="1" applyFont="1" applyFill="1" applyBorder="1" applyAlignment="1" applyProtection="1">
      <alignment wrapText="1" shrinkToFit="1"/>
      <protection locked="0"/>
    </xf>
    <xf numFmtId="164" fontId="0" fillId="4" borderId="1" xfId="0" applyNumberFormat="1" applyFill="1" applyBorder="1" applyAlignment="1" applyProtection="1">
      <alignment wrapText="1" shrinkToFit="1"/>
      <protection locked="0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5" borderId="2" xfId="0" applyFont="1" applyFill="1" applyBorder="1" applyAlignment="1" applyProtection="1">
      <alignment wrapText="1"/>
      <protection locked="0"/>
    </xf>
    <xf numFmtId="0" fontId="5" fillId="3" borderId="2" xfId="0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49" fontId="17" fillId="5" borderId="1" xfId="0" applyNumberFormat="1" applyFont="1" applyFill="1" applyBorder="1" applyAlignment="1" applyProtection="1">
      <alignment vertical="top" wrapText="1"/>
      <protection locked="0"/>
    </xf>
    <xf numFmtId="49" fontId="17" fillId="0" borderId="2" xfId="0" applyNumberFormat="1" applyFont="1" applyBorder="1" applyAlignment="1" applyProtection="1">
      <alignment horizontal="left" vertical="top" wrapText="1"/>
      <protection locked="0"/>
    </xf>
    <xf numFmtId="0" fontId="17" fillId="3" borderId="1" xfId="0" applyFont="1" applyFill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49" fontId="17" fillId="0" borderId="1" xfId="0" applyNumberFormat="1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64" fontId="14" fillId="4" borderId="1" xfId="0" applyNumberFormat="1" applyFont="1" applyFill="1" applyBorder="1" applyAlignment="1" applyProtection="1">
      <alignment wrapText="1" shrinkToFit="1"/>
      <protection locked="0"/>
    </xf>
    <xf numFmtId="164" fontId="15" fillId="4" borderId="1" xfId="0" applyNumberFormat="1" applyFont="1" applyFill="1" applyBorder="1" applyAlignment="1" applyProtection="1">
      <alignment vertical="center" wrapText="1" shrinkToFit="1"/>
      <protection locked="0"/>
    </xf>
    <xf numFmtId="164" fontId="11" fillId="4" borderId="1" xfId="0" applyNumberFormat="1" applyFont="1" applyFill="1" applyBorder="1" applyAlignment="1" applyProtection="1">
      <alignment vertical="center" wrapText="1" shrinkToFit="1"/>
      <protection locked="0"/>
    </xf>
    <xf numFmtId="49" fontId="16" fillId="0" borderId="1" xfId="0" applyNumberFormat="1" applyFont="1" applyBorder="1" applyAlignment="1" applyProtection="1">
      <alignment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10" fillId="3" borderId="1" xfId="0" applyFont="1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10" fillId="5" borderId="1" xfId="0" applyFont="1" applyFill="1" applyBorder="1" applyAlignment="1" applyProtection="1">
      <alignment vertical="top" wrapText="1"/>
      <protection locked="0"/>
    </xf>
    <xf numFmtId="0" fontId="4" fillId="5" borderId="1" xfId="0" applyFont="1" applyFill="1" applyBorder="1" applyAlignment="1" applyProtection="1">
      <alignment vertical="top" wrapText="1"/>
      <protection locked="0"/>
    </xf>
    <xf numFmtId="0" fontId="16" fillId="0" borderId="1" xfId="0" applyFont="1" applyBorder="1" applyAlignment="1" applyProtection="1">
      <alignment vertical="top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9" fillId="4" borderId="2" xfId="0" applyFont="1" applyFill="1" applyBorder="1" applyProtection="1"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164" fontId="11" fillId="4" borderId="3" xfId="0" applyNumberFormat="1" applyFont="1" applyFill="1" applyBorder="1" applyAlignment="1" applyProtection="1">
      <alignment wrapText="1" shrinkToFit="1"/>
      <protection locked="0"/>
    </xf>
    <xf numFmtId="0" fontId="2" fillId="0" borderId="7" xfId="0" applyFont="1" applyBorder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 shrinkToFit="1"/>
      <protection locked="0"/>
    </xf>
    <xf numFmtId="44" fontId="0" fillId="0" borderId="0" xfId="0" applyNumberFormat="1" applyAlignment="1" applyProtection="1">
      <alignment horizontal="center"/>
      <protection locked="0"/>
    </xf>
    <xf numFmtId="44" fontId="0" fillId="0" borderId="0" xfId="0" applyNumberFormat="1" applyAlignment="1" applyProtection="1">
      <alignment wrapText="1" shrinkToFit="1"/>
      <protection locked="0"/>
    </xf>
    <xf numFmtId="4" fontId="0" fillId="0" borderId="0" xfId="0" applyNumberFormat="1" applyProtection="1">
      <protection locked="0"/>
    </xf>
    <xf numFmtId="0" fontId="6" fillId="0" borderId="0" xfId="0" applyFont="1" applyAlignment="1" applyProtection="1">
      <alignment wrapText="1"/>
      <protection locked="0"/>
    </xf>
    <xf numFmtId="164" fontId="4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9" fontId="4" fillId="3" borderId="1" xfId="1" applyNumberFormat="1" applyFont="1" applyFill="1" applyBorder="1" applyAlignment="1" applyProtection="1">
      <alignment horizontal="center"/>
    </xf>
    <xf numFmtId="9" fontId="14" fillId="3" borderId="1" xfId="1" applyNumberFormat="1" applyFont="1" applyFill="1" applyBorder="1" applyAlignment="1" applyProtection="1">
      <alignment horizontal="center"/>
    </xf>
    <xf numFmtId="44" fontId="4" fillId="3" borderId="1" xfId="1" applyFont="1" applyFill="1" applyBorder="1" applyProtection="1"/>
    <xf numFmtId="44" fontId="4" fillId="3" borderId="6" xfId="1" applyFont="1" applyFill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44" fontId="0" fillId="0" borderId="2" xfId="0" applyNumberFormat="1" applyBorder="1" applyProtection="1"/>
    <xf numFmtId="44" fontId="0" fillId="0" borderId="5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9" fillId="3" borderId="6" xfId="0" applyFont="1" applyFill="1" applyBorder="1" applyAlignment="1" applyProtection="1">
      <alignment vertical="top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22" fillId="3" borderId="2" xfId="0" applyFont="1" applyFill="1" applyBorder="1" applyAlignment="1" applyProtection="1">
      <alignment wrapText="1"/>
      <protection locked="0"/>
    </xf>
    <xf numFmtId="0" fontId="23" fillId="4" borderId="2" xfId="0" applyFont="1" applyFill="1" applyBorder="1" applyProtection="1">
      <protection locked="0"/>
    </xf>
    <xf numFmtId="164" fontId="24" fillId="4" borderId="1" xfId="0" applyNumberFormat="1" applyFont="1" applyFill="1" applyBorder="1" applyAlignment="1" applyProtection="1">
      <alignment wrapText="1" shrinkToFit="1"/>
      <protection locked="0"/>
    </xf>
    <xf numFmtId="44" fontId="22" fillId="3" borderId="1" xfId="1" applyFont="1" applyFill="1" applyBorder="1" applyProtection="1"/>
    <xf numFmtId="9" fontId="25" fillId="3" borderId="1" xfId="1" applyNumberFormat="1" applyFont="1" applyFill="1" applyBorder="1" applyAlignment="1" applyProtection="1">
      <alignment horizontal="center"/>
    </xf>
    <xf numFmtId="44" fontId="22" fillId="3" borderId="6" xfId="1" applyFont="1" applyFill="1" applyBorder="1" applyProtection="1"/>
    <xf numFmtId="0" fontId="19" fillId="0" borderId="1" xfId="0" applyFont="1" applyBorder="1" applyAlignment="1" applyProtection="1">
      <alignment horizontal="center"/>
    </xf>
    <xf numFmtId="0" fontId="22" fillId="0" borderId="2" xfId="0" applyFont="1" applyBorder="1" applyAlignment="1" applyProtection="1">
      <alignment wrapText="1"/>
      <protection locked="0"/>
    </xf>
    <xf numFmtId="0" fontId="22" fillId="4" borderId="2" xfId="0" applyFont="1" applyFill="1" applyBorder="1" applyAlignment="1" applyProtection="1">
      <alignment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9" fillId="3" borderId="2" xfId="0" applyFont="1" applyFill="1" applyBorder="1" applyAlignment="1" applyProtection="1">
      <alignment wrapText="1"/>
      <protection locked="0"/>
    </xf>
    <xf numFmtId="164" fontId="19" fillId="4" borderId="1" xfId="0" applyNumberFormat="1" applyFont="1" applyFill="1" applyBorder="1" applyAlignment="1" applyProtection="1">
      <alignment wrapText="1" shrinkToFit="1"/>
      <protection locked="0"/>
    </xf>
    <xf numFmtId="9" fontId="22" fillId="3" borderId="1" xfId="1" applyNumberFormat="1" applyFont="1" applyFill="1" applyBorder="1" applyAlignment="1" applyProtection="1">
      <alignment horizontal="center"/>
    </xf>
    <xf numFmtId="0" fontId="20" fillId="0" borderId="1" xfId="0" applyFont="1" applyBorder="1" applyAlignment="1" applyProtection="1">
      <alignment vertical="center"/>
      <protection locked="0"/>
    </xf>
    <xf numFmtId="0" fontId="22" fillId="3" borderId="2" xfId="0" applyFont="1" applyFill="1" applyBorder="1" applyProtection="1">
      <protection locked="0"/>
    </xf>
    <xf numFmtId="0" fontId="23" fillId="4" borderId="2" xfId="0" applyFont="1" applyFill="1" applyBorder="1" applyAlignment="1" applyProtection="1">
      <alignment wrapText="1"/>
      <protection locked="0"/>
    </xf>
    <xf numFmtId="164" fontId="22" fillId="4" borderId="1" xfId="0" applyNumberFormat="1" applyFont="1" applyFill="1" applyBorder="1" applyAlignment="1" applyProtection="1">
      <alignment wrapText="1" shrinkToFit="1"/>
      <protection locked="0"/>
    </xf>
    <xf numFmtId="0" fontId="19" fillId="3" borderId="2" xfId="0" applyFont="1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13"/>
  <sheetViews>
    <sheetView tabSelected="1" topLeftCell="A72" zoomScale="89" zoomScaleNormal="89" workbookViewId="0">
      <selection activeCell="B98" sqref="B98"/>
    </sheetView>
  </sheetViews>
  <sheetFormatPr defaultColWidth="8.81640625" defaultRowHeight="14.5"/>
  <cols>
    <col min="1" max="1" width="4.54296875" style="1" customWidth="1"/>
    <col min="2" max="2" width="90.1796875" style="1" customWidth="1"/>
    <col min="3" max="4" width="11.54296875" style="1" customWidth="1"/>
    <col min="5" max="5" width="38.81640625" style="1" customWidth="1"/>
    <col min="6" max="6" width="14" style="71" customWidth="1"/>
    <col min="7" max="7" width="11.54296875" style="1" customWidth="1"/>
    <col min="8" max="8" width="13.54296875" style="70" customWidth="1"/>
    <col min="9" max="9" width="8.453125" style="1" customWidth="1"/>
    <col min="10" max="10" width="10.81640625" style="3" bestFit="1" customWidth="1"/>
    <col min="11" max="11" width="10" style="1" bestFit="1" customWidth="1"/>
    <col min="12" max="12" width="14.81640625" style="1" bestFit="1" customWidth="1"/>
    <col min="13" max="13" width="11.7265625" style="1" bestFit="1" customWidth="1"/>
    <col min="14" max="16384" width="8.81640625" style="1"/>
  </cols>
  <sheetData>
    <row r="1" spans="1:17" ht="15.75" customHeight="1">
      <c r="B1" s="89"/>
      <c r="C1" s="89"/>
      <c r="D1" s="89"/>
      <c r="E1" s="89"/>
      <c r="F1" s="89"/>
      <c r="G1" s="89"/>
      <c r="H1" s="89"/>
      <c r="I1" s="89"/>
    </row>
    <row r="2" spans="1:17" ht="1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5"/>
      <c r="K2" s="94"/>
      <c r="L2" s="94"/>
      <c r="M2" s="96"/>
    </row>
    <row r="3" spans="1:17" ht="13.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5">
        <v>9</v>
      </c>
      <c r="J3" s="4">
        <v>10</v>
      </c>
      <c r="K3" s="6">
        <v>11</v>
      </c>
      <c r="L3" s="6">
        <v>12</v>
      </c>
      <c r="M3" s="6">
        <v>13</v>
      </c>
    </row>
    <row r="4" spans="1:17" ht="58">
      <c r="A4" s="7" t="s">
        <v>1</v>
      </c>
      <c r="B4" s="4" t="s">
        <v>2</v>
      </c>
      <c r="C4" s="8" t="s">
        <v>3</v>
      </c>
      <c r="D4" s="7" t="s">
        <v>4</v>
      </c>
      <c r="E4" s="8" t="s">
        <v>5</v>
      </c>
      <c r="F4" s="9" t="s">
        <v>6</v>
      </c>
      <c r="G4" s="8" t="s">
        <v>7</v>
      </c>
      <c r="H4" s="8" t="s">
        <v>8</v>
      </c>
      <c r="I4" s="10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11"/>
      <c r="O4" s="11"/>
      <c r="P4" s="11"/>
      <c r="Q4" s="11"/>
    </row>
    <row r="5" spans="1:17">
      <c r="A5" s="12" t="s">
        <v>14</v>
      </c>
      <c r="B5" s="13" t="s">
        <v>15</v>
      </c>
      <c r="C5" s="14" t="s">
        <v>16</v>
      </c>
      <c r="D5" s="15">
        <v>5</v>
      </c>
      <c r="E5" s="15"/>
      <c r="F5" s="16"/>
      <c r="G5" s="80">
        <f>D5*F5</f>
        <v>0</v>
      </c>
      <c r="H5" s="78">
        <v>0.23</v>
      </c>
      <c r="I5" s="81">
        <f>ROUND(G5*1.23,2)</f>
        <v>0</v>
      </c>
      <c r="J5" s="82" t="s">
        <v>17</v>
      </c>
      <c r="K5" s="82" t="s">
        <v>18</v>
      </c>
      <c r="L5" s="82" t="s">
        <v>17</v>
      </c>
      <c r="M5" s="82" t="s">
        <v>17</v>
      </c>
    </row>
    <row r="6" spans="1:17">
      <c r="A6" s="12" t="s">
        <v>19</v>
      </c>
      <c r="B6" s="17" t="s">
        <v>20</v>
      </c>
      <c r="C6" s="14" t="s">
        <v>16</v>
      </c>
      <c r="D6" s="15">
        <v>10</v>
      </c>
      <c r="E6" s="15"/>
      <c r="F6" s="18"/>
      <c r="G6" s="80">
        <f t="shared" ref="G6:G128" si="0">D6*F6</f>
        <v>0</v>
      </c>
      <c r="H6" s="78">
        <v>0.23</v>
      </c>
      <c r="I6" s="81">
        <f t="shared" ref="I6:I128" si="1">ROUND(G6*1.23,2)</f>
        <v>0</v>
      </c>
      <c r="J6" s="82" t="s">
        <v>17</v>
      </c>
      <c r="K6" s="82" t="s">
        <v>18</v>
      </c>
      <c r="L6" s="82" t="s">
        <v>17</v>
      </c>
      <c r="M6" s="82" t="s">
        <v>17</v>
      </c>
    </row>
    <row r="7" spans="1:17">
      <c r="A7" s="12" t="s">
        <v>21</v>
      </c>
      <c r="B7" s="17" t="s">
        <v>22</v>
      </c>
      <c r="C7" s="14" t="s">
        <v>16</v>
      </c>
      <c r="D7" s="15">
        <v>5</v>
      </c>
      <c r="E7" s="15"/>
      <c r="F7" s="18"/>
      <c r="G7" s="80">
        <f t="shared" si="0"/>
        <v>0</v>
      </c>
      <c r="H7" s="78">
        <v>0.23</v>
      </c>
      <c r="I7" s="81">
        <f t="shared" si="1"/>
        <v>0</v>
      </c>
      <c r="J7" s="82" t="s">
        <v>17</v>
      </c>
      <c r="K7" s="82" t="s">
        <v>18</v>
      </c>
      <c r="L7" s="82" t="s">
        <v>17</v>
      </c>
      <c r="M7" s="82" t="s">
        <v>17</v>
      </c>
    </row>
    <row r="8" spans="1:17">
      <c r="A8" s="12" t="s">
        <v>23</v>
      </c>
      <c r="B8" s="17" t="s">
        <v>24</v>
      </c>
      <c r="C8" s="14" t="s">
        <v>16</v>
      </c>
      <c r="D8" s="15">
        <v>30</v>
      </c>
      <c r="E8" s="15"/>
      <c r="F8" s="18"/>
      <c r="G8" s="80">
        <f t="shared" si="0"/>
        <v>0</v>
      </c>
      <c r="H8" s="78">
        <v>0.23</v>
      </c>
      <c r="I8" s="81">
        <f t="shared" si="1"/>
        <v>0</v>
      </c>
      <c r="J8" s="82" t="s">
        <v>17</v>
      </c>
      <c r="K8" s="82" t="s">
        <v>18</v>
      </c>
      <c r="L8" s="82" t="s">
        <v>17</v>
      </c>
      <c r="M8" s="82" t="s">
        <v>17</v>
      </c>
    </row>
    <row r="9" spans="1:17">
      <c r="A9" s="12" t="s">
        <v>25</v>
      </c>
      <c r="B9" s="17" t="s">
        <v>26</v>
      </c>
      <c r="C9" s="14" t="s">
        <v>16</v>
      </c>
      <c r="D9" s="15">
        <v>200</v>
      </c>
      <c r="E9" s="15"/>
      <c r="F9" s="18"/>
      <c r="G9" s="80">
        <f t="shared" si="0"/>
        <v>0</v>
      </c>
      <c r="H9" s="78">
        <v>0.23</v>
      </c>
      <c r="I9" s="81">
        <f t="shared" si="1"/>
        <v>0</v>
      </c>
      <c r="J9" s="82" t="s">
        <v>17</v>
      </c>
      <c r="K9" s="82" t="s">
        <v>18</v>
      </c>
      <c r="L9" s="82" t="s">
        <v>17</v>
      </c>
      <c r="M9" s="82" t="s">
        <v>17</v>
      </c>
    </row>
    <row r="10" spans="1:17" ht="15.5">
      <c r="A10" s="12" t="s">
        <v>27</v>
      </c>
      <c r="B10" s="17" t="s">
        <v>28</v>
      </c>
      <c r="C10" s="14" t="s">
        <v>16</v>
      </c>
      <c r="D10" s="15">
        <v>150</v>
      </c>
      <c r="E10" s="15"/>
      <c r="F10" s="19"/>
      <c r="G10" s="80">
        <f t="shared" si="0"/>
        <v>0</v>
      </c>
      <c r="H10" s="79">
        <v>0.23</v>
      </c>
      <c r="I10" s="81">
        <f t="shared" si="1"/>
        <v>0</v>
      </c>
      <c r="J10" s="82" t="s">
        <v>17</v>
      </c>
      <c r="K10" s="82" t="s">
        <v>18</v>
      </c>
      <c r="L10" s="82" t="s">
        <v>17</v>
      </c>
      <c r="M10" s="82" t="s">
        <v>17</v>
      </c>
    </row>
    <row r="11" spans="1:17" ht="15.5">
      <c r="A11" s="12" t="s">
        <v>29</v>
      </c>
      <c r="B11" s="17" t="s">
        <v>384</v>
      </c>
      <c r="C11" s="14" t="s">
        <v>16</v>
      </c>
      <c r="D11" s="15">
        <v>10</v>
      </c>
      <c r="E11" s="15"/>
      <c r="F11" s="19"/>
      <c r="G11" s="80">
        <f t="shared" si="0"/>
        <v>0</v>
      </c>
      <c r="H11" s="79">
        <v>0.23</v>
      </c>
      <c r="I11" s="81">
        <f t="shared" si="1"/>
        <v>0</v>
      </c>
      <c r="J11" s="83" t="s">
        <v>18</v>
      </c>
      <c r="K11" s="82" t="s">
        <v>17</v>
      </c>
      <c r="L11" s="82" t="s">
        <v>17</v>
      </c>
      <c r="M11" s="82" t="s">
        <v>17</v>
      </c>
    </row>
    <row r="12" spans="1:17" ht="15.5">
      <c r="A12" s="12" t="s">
        <v>30</v>
      </c>
      <c r="B12" s="17" t="s">
        <v>385</v>
      </c>
      <c r="C12" s="14" t="s">
        <v>16</v>
      </c>
      <c r="D12" s="15">
        <v>10</v>
      </c>
      <c r="E12" s="15"/>
      <c r="F12" s="20"/>
      <c r="G12" s="80">
        <f t="shared" si="0"/>
        <v>0</v>
      </c>
      <c r="H12" s="79">
        <v>0.23</v>
      </c>
      <c r="I12" s="81">
        <f t="shared" si="1"/>
        <v>0</v>
      </c>
      <c r="J12" s="83" t="s">
        <v>18</v>
      </c>
      <c r="K12" s="82" t="s">
        <v>17</v>
      </c>
      <c r="L12" s="82" t="s">
        <v>17</v>
      </c>
      <c r="M12" s="82" t="s">
        <v>17</v>
      </c>
    </row>
    <row r="13" spans="1:17" ht="15.5">
      <c r="A13" s="12" t="s">
        <v>31</v>
      </c>
      <c r="B13" s="17" t="s">
        <v>386</v>
      </c>
      <c r="C13" s="14" t="s">
        <v>16</v>
      </c>
      <c r="D13" s="15">
        <v>10</v>
      </c>
      <c r="E13" s="15"/>
      <c r="F13" s="20"/>
      <c r="G13" s="80">
        <f t="shared" si="0"/>
        <v>0</v>
      </c>
      <c r="H13" s="79">
        <v>0.23</v>
      </c>
      <c r="I13" s="81">
        <f t="shared" si="1"/>
        <v>0</v>
      </c>
      <c r="J13" s="83" t="s">
        <v>18</v>
      </c>
      <c r="K13" s="82" t="s">
        <v>17</v>
      </c>
      <c r="L13" s="82" t="s">
        <v>17</v>
      </c>
      <c r="M13" s="82" t="s">
        <v>17</v>
      </c>
    </row>
    <row r="14" spans="1:17" ht="15.5">
      <c r="A14" s="12" t="s">
        <v>32</v>
      </c>
      <c r="B14" s="17" t="s">
        <v>387</v>
      </c>
      <c r="C14" s="14" t="s">
        <v>16</v>
      </c>
      <c r="D14" s="15">
        <v>10</v>
      </c>
      <c r="E14" s="15"/>
      <c r="F14" s="20"/>
      <c r="G14" s="80">
        <f t="shared" si="0"/>
        <v>0</v>
      </c>
      <c r="H14" s="79">
        <v>0.23</v>
      </c>
      <c r="I14" s="81">
        <f t="shared" si="1"/>
        <v>0</v>
      </c>
      <c r="J14" s="83" t="s">
        <v>18</v>
      </c>
      <c r="K14" s="82" t="s">
        <v>17</v>
      </c>
      <c r="L14" s="82" t="s">
        <v>17</v>
      </c>
      <c r="M14" s="82" t="s">
        <v>17</v>
      </c>
    </row>
    <row r="15" spans="1:17" ht="15.5">
      <c r="A15" s="12" t="s">
        <v>33</v>
      </c>
      <c r="B15" s="17" t="s">
        <v>388</v>
      </c>
      <c r="C15" s="14" t="s">
        <v>16</v>
      </c>
      <c r="D15" s="15">
        <v>10</v>
      </c>
      <c r="E15" s="15"/>
      <c r="F15" s="20"/>
      <c r="G15" s="80">
        <f t="shared" si="0"/>
        <v>0</v>
      </c>
      <c r="H15" s="79">
        <v>0.23</v>
      </c>
      <c r="I15" s="81">
        <f t="shared" si="1"/>
        <v>0</v>
      </c>
      <c r="J15" s="83" t="s">
        <v>18</v>
      </c>
      <c r="K15" s="82" t="s">
        <v>17</v>
      </c>
      <c r="L15" s="82" t="s">
        <v>17</v>
      </c>
      <c r="M15" s="82" t="s">
        <v>17</v>
      </c>
    </row>
    <row r="16" spans="1:17" ht="15.5">
      <c r="A16" s="12" t="s">
        <v>34</v>
      </c>
      <c r="B16" s="17" t="s">
        <v>35</v>
      </c>
      <c r="C16" s="14" t="s">
        <v>16</v>
      </c>
      <c r="D16" s="15">
        <v>5</v>
      </c>
      <c r="E16" s="15"/>
      <c r="F16" s="20"/>
      <c r="G16" s="80">
        <f t="shared" si="0"/>
        <v>0</v>
      </c>
      <c r="H16" s="79">
        <v>0.23</v>
      </c>
      <c r="I16" s="81">
        <f t="shared" si="1"/>
        <v>0</v>
      </c>
      <c r="J16" s="83" t="s">
        <v>18</v>
      </c>
      <c r="K16" s="82" t="s">
        <v>17</v>
      </c>
      <c r="L16" s="82" t="s">
        <v>17</v>
      </c>
      <c r="M16" s="82" t="s">
        <v>17</v>
      </c>
    </row>
    <row r="17" spans="1:13" ht="15.5">
      <c r="A17" s="12" t="s">
        <v>36</v>
      </c>
      <c r="B17" s="21" t="s">
        <v>37</v>
      </c>
      <c r="C17" s="22" t="s">
        <v>16</v>
      </c>
      <c r="D17" s="15">
        <v>60</v>
      </c>
      <c r="E17" s="15"/>
      <c r="F17" s="20"/>
      <c r="G17" s="80">
        <f t="shared" si="0"/>
        <v>0</v>
      </c>
      <c r="H17" s="79">
        <v>0.23</v>
      </c>
      <c r="I17" s="81">
        <f t="shared" si="1"/>
        <v>0</v>
      </c>
      <c r="J17" s="82" t="s">
        <v>17</v>
      </c>
      <c r="K17" s="82" t="s">
        <v>18</v>
      </c>
      <c r="L17" s="82" t="s">
        <v>17</v>
      </c>
      <c r="M17" s="82" t="s">
        <v>17</v>
      </c>
    </row>
    <row r="18" spans="1:13" ht="15.5">
      <c r="A18" s="12" t="s">
        <v>38</v>
      </c>
      <c r="B18" s="17" t="s">
        <v>39</v>
      </c>
      <c r="C18" s="14" t="s">
        <v>16</v>
      </c>
      <c r="D18" s="15">
        <v>25</v>
      </c>
      <c r="E18" s="15"/>
      <c r="F18" s="20"/>
      <c r="G18" s="80">
        <f t="shared" si="0"/>
        <v>0</v>
      </c>
      <c r="H18" s="79">
        <v>0.23</v>
      </c>
      <c r="I18" s="81">
        <f t="shared" si="1"/>
        <v>0</v>
      </c>
      <c r="J18" s="82" t="s">
        <v>17</v>
      </c>
      <c r="K18" s="82" t="s">
        <v>18</v>
      </c>
      <c r="L18" s="82" t="s">
        <v>17</v>
      </c>
      <c r="M18" s="82" t="s">
        <v>17</v>
      </c>
    </row>
    <row r="19" spans="1:13" ht="15.5">
      <c r="A19" s="12" t="s">
        <v>40</v>
      </c>
      <c r="B19" s="21" t="s">
        <v>41</v>
      </c>
      <c r="C19" s="22" t="s">
        <v>16</v>
      </c>
      <c r="D19" s="15">
        <v>200</v>
      </c>
      <c r="E19" s="15"/>
      <c r="F19" s="20"/>
      <c r="G19" s="80">
        <f t="shared" si="0"/>
        <v>0</v>
      </c>
      <c r="H19" s="79">
        <v>0.23</v>
      </c>
      <c r="I19" s="81">
        <f t="shared" si="1"/>
        <v>0</v>
      </c>
      <c r="J19" s="82" t="s">
        <v>17</v>
      </c>
      <c r="K19" s="82" t="s">
        <v>18</v>
      </c>
      <c r="L19" s="82" t="s">
        <v>17</v>
      </c>
      <c r="M19" s="82" t="s">
        <v>17</v>
      </c>
    </row>
    <row r="20" spans="1:13" ht="15.5">
      <c r="A20" s="12" t="s">
        <v>42</v>
      </c>
      <c r="B20" s="17" t="s">
        <v>389</v>
      </c>
      <c r="C20" s="14" t="s">
        <v>16</v>
      </c>
      <c r="D20" s="23">
        <v>25</v>
      </c>
      <c r="E20" s="23"/>
      <c r="F20" s="20"/>
      <c r="G20" s="80">
        <f t="shared" si="0"/>
        <v>0</v>
      </c>
      <c r="H20" s="79">
        <v>0.23</v>
      </c>
      <c r="I20" s="81">
        <f t="shared" si="1"/>
        <v>0</v>
      </c>
      <c r="J20" s="82" t="s">
        <v>17</v>
      </c>
      <c r="K20" s="82" t="s">
        <v>18</v>
      </c>
      <c r="L20" s="82" t="s">
        <v>17</v>
      </c>
      <c r="M20" s="82" t="s">
        <v>17</v>
      </c>
    </row>
    <row r="21" spans="1:13" ht="15.5">
      <c r="A21" s="12" t="s">
        <v>43</v>
      </c>
      <c r="B21" s="21" t="s">
        <v>44</v>
      </c>
      <c r="C21" s="22" t="s">
        <v>16</v>
      </c>
      <c r="D21" s="15">
        <v>50</v>
      </c>
      <c r="E21" s="15"/>
      <c r="F21" s="20"/>
      <c r="G21" s="80">
        <f t="shared" si="0"/>
        <v>0</v>
      </c>
      <c r="H21" s="79">
        <v>0.23</v>
      </c>
      <c r="I21" s="81">
        <f t="shared" si="1"/>
        <v>0</v>
      </c>
      <c r="J21" s="82" t="s">
        <v>17</v>
      </c>
      <c r="K21" s="82" t="s">
        <v>18</v>
      </c>
      <c r="L21" s="82" t="s">
        <v>17</v>
      </c>
      <c r="M21" s="82" t="s">
        <v>17</v>
      </c>
    </row>
    <row r="22" spans="1:13" ht="15.75" customHeight="1">
      <c r="A22" s="12" t="s">
        <v>45</v>
      </c>
      <c r="B22" s="21" t="s">
        <v>46</v>
      </c>
      <c r="C22" s="22" t="s">
        <v>16</v>
      </c>
      <c r="D22" s="23">
        <v>50</v>
      </c>
      <c r="E22" s="23"/>
      <c r="F22" s="20"/>
      <c r="G22" s="80">
        <f t="shared" si="0"/>
        <v>0</v>
      </c>
      <c r="H22" s="79">
        <v>0.23</v>
      </c>
      <c r="I22" s="81">
        <f t="shared" si="1"/>
        <v>0</v>
      </c>
      <c r="J22" s="82" t="s">
        <v>17</v>
      </c>
      <c r="K22" s="82" t="s">
        <v>18</v>
      </c>
      <c r="L22" s="82" t="s">
        <v>17</v>
      </c>
      <c r="M22" s="82" t="s">
        <v>17</v>
      </c>
    </row>
    <row r="23" spans="1:13" ht="15.5">
      <c r="A23" s="12" t="s">
        <v>47</v>
      </c>
      <c r="B23" s="21" t="s">
        <v>48</v>
      </c>
      <c r="C23" s="24" t="s">
        <v>16</v>
      </c>
      <c r="D23" s="25">
        <v>5</v>
      </c>
      <c r="E23" s="25"/>
      <c r="F23" s="20"/>
      <c r="G23" s="80">
        <f t="shared" si="0"/>
        <v>0</v>
      </c>
      <c r="H23" s="79">
        <v>0.23</v>
      </c>
      <c r="I23" s="81">
        <f t="shared" si="1"/>
        <v>0</v>
      </c>
      <c r="J23" s="82" t="s">
        <v>17</v>
      </c>
      <c r="K23" s="82" t="s">
        <v>18</v>
      </c>
      <c r="L23" s="82" t="s">
        <v>17</v>
      </c>
      <c r="M23" s="82" t="s">
        <v>17</v>
      </c>
    </row>
    <row r="24" spans="1:13" ht="15.5">
      <c r="A24" s="97" t="s">
        <v>49</v>
      </c>
      <c r="B24" s="98" t="s">
        <v>390</v>
      </c>
      <c r="C24" s="99" t="s">
        <v>16</v>
      </c>
      <c r="D24" s="100">
        <v>65</v>
      </c>
      <c r="E24" s="100"/>
      <c r="F24" s="101"/>
      <c r="G24" s="102">
        <f t="shared" si="0"/>
        <v>0</v>
      </c>
      <c r="H24" s="103">
        <v>0.23</v>
      </c>
      <c r="I24" s="104">
        <f t="shared" si="1"/>
        <v>0</v>
      </c>
      <c r="J24" s="105" t="s">
        <v>17</v>
      </c>
      <c r="K24" s="105" t="s">
        <v>18</v>
      </c>
      <c r="L24" s="105" t="s">
        <v>17</v>
      </c>
      <c r="M24" s="105" t="s">
        <v>17</v>
      </c>
    </row>
    <row r="25" spans="1:13" ht="15.75" customHeight="1">
      <c r="A25" s="12" t="s">
        <v>50</v>
      </c>
      <c r="B25" s="17" t="s">
        <v>391</v>
      </c>
      <c r="C25" s="26" t="s">
        <v>51</v>
      </c>
      <c r="D25" s="23">
        <v>100</v>
      </c>
      <c r="E25" s="23"/>
      <c r="F25" s="19"/>
      <c r="G25" s="80">
        <f t="shared" si="0"/>
        <v>0</v>
      </c>
      <c r="H25" s="79">
        <v>0.23</v>
      </c>
      <c r="I25" s="81">
        <f t="shared" si="1"/>
        <v>0</v>
      </c>
      <c r="J25" s="82" t="s">
        <v>17</v>
      </c>
      <c r="K25" s="82" t="s">
        <v>18</v>
      </c>
      <c r="L25" s="82" t="s">
        <v>17</v>
      </c>
      <c r="M25" s="82" t="s">
        <v>17</v>
      </c>
    </row>
    <row r="26" spans="1:13" ht="15.5">
      <c r="A26" s="12" t="s">
        <v>52</v>
      </c>
      <c r="B26" s="17" t="s">
        <v>53</v>
      </c>
      <c r="C26" s="26" t="s">
        <v>16</v>
      </c>
      <c r="D26" s="23">
        <v>20</v>
      </c>
      <c r="E26" s="23"/>
      <c r="F26" s="19"/>
      <c r="G26" s="80">
        <f t="shared" si="0"/>
        <v>0</v>
      </c>
      <c r="H26" s="79">
        <v>0.23</v>
      </c>
      <c r="I26" s="81">
        <f t="shared" si="1"/>
        <v>0</v>
      </c>
      <c r="J26" s="82" t="s">
        <v>17</v>
      </c>
      <c r="K26" s="82" t="s">
        <v>18</v>
      </c>
      <c r="L26" s="82" t="s">
        <v>17</v>
      </c>
      <c r="M26" s="82" t="s">
        <v>17</v>
      </c>
    </row>
    <row r="27" spans="1:13" ht="15.5">
      <c r="A27" s="12" t="s">
        <v>54</v>
      </c>
      <c r="B27" s="17" t="s">
        <v>55</v>
      </c>
      <c r="C27" s="26" t="s">
        <v>16</v>
      </c>
      <c r="D27" s="27">
        <v>20</v>
      </c>
      <c r="E27" s="27"/>
      <c r="F27" s="19"/>
      <c r="G27" s="80">
        <f t="shared" si="0"/>
        <v>0</v>
      </c>
      <c r="H27" s="79">
        <v>0.23</v>
      </c>
      <c r="I27" s="81">
        <f t="shared" si="1"/>
        <v>0</v>
      </c>
      <c r="J27" s="82" t="s">
        <v>17</v>
      </c>
      <c r="K27" s="82" t="s">
        <v>18</v>
      </c>
      <c r="L27" s="82" t="s">
        <v>17</v>
      </c>
      <c r="M27" s="82" t="s">
        <v>17</v>
      </c>
    </row>
    <row r="28" spans="1:13" ht="15.5">
      <c r="A28" s="12" t="s">
        <v>56</v>
      </c>
      <c r="B28" s="17" t="s">
        <v>57</v>
      </c>
      <c r="C28" s="14" t="s">
        <v>16</v>
      </c>
      <c r="D28" s="27">
        <v>30</v>
      </c>
      <c r="E28" s="27"/>
      <c r="F28" s="19"/>
      <c r="G28" s="80">
        <f t="shared" si="0"/>
        <v>0</v>
      </c>
      <c r="H28" s="79">
        <v>0.23</v>
      </c>
      <c r="I28" s="81">
        <f t="shared" si="1"/>
        <v>0</v>
      </c>
      <c r="J28" s="82" t="s">
        <v>17</v>
      </c>
      <c r="K28" s="82" t="s">
        <v>18</v>
      </c>
      <c r="L28" s="82" t="s">
        <v>17</v>
      </c>
      <c r="M28" s="82" t="s">
        <v>17</v>
      </c>
    </row>
    <row r="29" spans="1:13" ht="15.5">
      <c r="A29" s="12" t="s">
        <v>58</v>
      </c>
      <c r="B29" s="21" t="s">
        <v>59</v>
      </c>
      <c r="C29" s="28" t="s">
        <v>16</v>
      </c>
      <c r="D29" s="27">
        <v>20</v>
      </c>
      <c r="E29" s="27"/>
      <c r="F29" s="19"/>
      <c r="G29" s="80">
        <f t="shared" si="0"/>
        <v>0</v>
      </c>
      <c r="H29" s="79">
        <v>0.23</v>
      </c>
      <c r="I29" s="81">
        <f t="shared" si="1"/>
        <v>0</v>
      </c>
      <c r="J29" s="82" t="s">
        <v>17</v>
      </c>
      <c r="K29" s="82" t="s">
        <v>18</v>
      </c>
      <c r="L29" s="82" t="s">
        <v>17</v>
      </c>
      <c r="M29" s="82" t="s">
        <v>17</v>
      </c>
    </row>
    <row r="30" spans="1:13" ht="15.5">
      <c r="A30" s="97" t="s">
        <v>60</v>
      </c>
      <c r="B30" s="98" t="s">
        <v>392</v>
      </c>
      <c r="C30" s="106" t="s">
        <v>16</v>
      </c>
      <c r="D30" s="107">
        <v>10</v>
      </c>
      <c r="E30" s="107"/>
      <c r="F30" s="101"/>
      <c r="G30" s="102">
        <f t="shared" si="0"/>
        <v>0</v>
      </c>
      <c r="H30" s="103">
        <v>0.23</v>
      </c>
      <c r="I30" s="104">
        <f t="shared" si="1"/>
        <v>0</v>
      </c>
      <c r="J30" s="105" t="s">
        <v>17</v>
      </c>
      <c r="K30" s="105" t="s">
        <v>18</v>
      </c>
      <c r="L30" s="105" t="s">
        <v>17</v>
      </c>
      <c r="M30" s="105" t="s">
        <v>17</v>
      </c>
    </row>
    <row r="31" spans="1:13" ht="15.5">
      <c r="A31" s="12" t="s">
        <v>61</v>
      </c>
      <c r="B31" s="21" t="s">
        <v>393</v>
      </c>
      <c r="C31" s="22" t="s">
        <v>16</v>
      </c>
      <c r="D31" s="15">
        <v>15</v>
      </c>
      <c r="E31" s="15"/>
      <c r="F31" s="20"/>
      <c r="G31" s="80">
        <f t="shared" si="0"/>
        <v>0</v>
      </c>
      <c r="H31" s="79">
        <v>0.23</v>
      </c>
      <c r="I31" s="81">
        <f t="shared" si="1"/>
        <v>0</v>
      </c>
      <c r="J31" s="82" t="s">
        <v>17</v>
      </c>
      <c r="K31" s="82" t="s">
        <v>18</v>
      </c>
      <c r="L31" s="82" t="s">
        <v>17</v>
      </c>
      <c r="M31" s="82" t="s">
        <v>17</v>
      </c>
    </row>
    <row r="32" spans="1:13" ht="15.5">
      <c r="A32" s="12" t="s">
        <v>62</v>
      </c>
      <c r="B32" s="17" t="s">
        <v>378</v>
      </c>
      <c r="C32" s="14" t="s">
        <v>16</v>
      </c>
      <c r="D32" s="15">
        <v>90</v>
      </c>
      <c r="E32" s="15"/>
      <c r="F32" s="20"/>
      <c r="G32" s="80">
        <f t="shared" si="0"/>
        <v>0</v>
      </c>
      <c r="H32" s="79">
        <v>0.23</v>
      </c>
      <c r="I32" s="81">
        <f t="shared" si="1"/>
        <v>0</v>
      </c>
      <c r="J32" s="82" t="s">
        <v>17</v>
      </c>
      <c r="K32" s="82" t="s">
        <v>18</v>
      </c>
      <c r="L32" s="82" t="s">
        <v>17</v>
      </c>
      <c r="M32" s="82" t="s">
        <v>17</v>
      </c>
    </row>
    <row r="33" spans="1:13" ht="15.5">
      <c r="A33" s="12" t="s">
        <v>63</v>
      </c>
      <c r="B33" s="29" t="s">
        <v>64</v>
      </c>
      <c r="C33" s="14" t="s">
        <v>51</v>
      </c>
      <c r="D33" s="15">
        <v>100</v>
      </c>
      <c r="E33" s="15"/>
      <c r="F33" s="20"/>
      <c r="G33" s="80">
        <f t="shared" si="0"/>
        <v>0</v>
      </c>
      <c r="H33" s="79">
        <v>0.23</v>
      </c>
      <c r="I33" s="81">
        <f t="shared" si="1"/>
        <v>0</v>
      </c>
      <c r="J33" s="83" t="s">
        <v>18</v>
      </c>
      <c r="K33" s="82" t="s">
        <v>17</v>
      </c>
      <c r="L33" s="82" t="s">
        <v>17</v>
      </c>
      <c r="M33" s="82" t="s">
        <v>17</v>
      </c>
    </row>
    <row r="34" spans="1:13" ht="15.5">
      <c r="A34" s="12" t="s">
        <v>65</v>
      </c>
      <c r="B34" s="29" t="s">
        <v>66</v>
      </c>
      <c r="C34" s="14" t="s">
        <v>51</v>
      </c>
      <c r="D34" s="15">
        <v>650</v>
      </c>
      <c r="E34" s="15"/>
      <c r="F34" s="30"/>
      <c r="G34" s="80">
        <f t="shared" si="0"/>
        <v>0</v>
      </c>
      <c r="H34" s="79">
        <v>0.23</v>
      </c>
      <c r="I34" s="81">
        <f t="shared" si="1"/>
        <v>0</v>
      </c>
      <c r="J34" s="83" t="s">
        <v>18</v>
      </c>
      <c r="K34" s="82" t="s">
        <v>17</v>
      </c>
      <c r="L34" s="82" t="s">
        <v>17</v>
      </c>
      <c r="M34" s="82" t="s">
        <v>17</v>
      </c>
    </row>
    <row r="35" spans="1:13" ht="15.5">
      <c r="A35" s="12" t="s">
        <v>67</v>
      </c>
      <c r="B35" s="29" t="s">
        <v>68</v>
      </c>
      <c r="C35" s="14" t="s">
        <v>51</v>
      </c>
      <c r="D35" s="15">
        <v>50</v>
      </c>
      <c r="E35" s="15"/>
      <c r="F35" s="30"/>
      <c r="G35" s="80">
        <f t="shared" si="0"/>
        <v>0</v>
      </c>
      <c r="H35" s="79">
        <v>0.23</v>
      </c>
      <c r="I35" s="81">
        <f t="shared" si="1"/>
        <v>0</v>
      </c>
      <c r="J35" s="83" t="s">
        <v>18</v>
      </c>
      <c r="K35" s="82" t="s">
        <v>17</v>
      </c>
      <c r="L35" s="82" t="s">
        <v>17</v>
      </c>
      <c r="M35" s="82" t="s">
        <v>17</v>
      </c>
    </row>
    <row r="36" spans="1:13" ht="15.5">
      <c r="A36" s="12" t="s">
        <v>69</v>
      </c>
      <c r="B36" s="29" t="s">
        <v>70</v>
      </c>
      <c r="C36" s="14" t="s">
        <v>51</v>
      </c>
      <c r="D36" s="15">
        <v>50</v>
      </c>
      <c r="E36" s="15"/>
      <c r="F36" s="30"/>
      <c r="G36" s="80">
        <f t="shared" si="0"/>
        <v>0</v>
      </c>
      <c r="H36" s="79">
        <v>0.23</v>
      </c>
      <c r="I36" s="81">
        <f t="shared" si="1"/>
        <v>0</v>
      </c>
      <c r="J36" s="83" t="s">
        <v>18</v>
      </c>
      <c r="K36" s="82" t="s">
        <v>17</v>
      </c>
      <c r="L36" s="82" t="s">
        <v>17</v>
      </c>
      <c r="M36" s="82" t="s">
        <v>17</v>
      </c>
    </row>
    <row r="37" spans="1:13">
      <c r="A37" s="12" t="s">
        <v>71</v>
      </c>
      <c r="B37" s="29" t="s">
        <v>72</v>
      </c>
      <c r="C37" s="14" t="s">
        <v>51</v>
      </c>
      <c r="D37" s="15">
        <v>50</v>
      </c>
      <c r="E37" s="15"/>
      <c r="F37" s="31"/>
      <c r="G37" s="80">
        <f t="shared" si="0"/>
        <v>0</v>
      </c>
      <c r="H37" s="78">
        <v>0.23</v>
      </c>
      <c r="I37" s="81">
        <f t="shared" si="1"/>
        <v>0</v>
      </c>
      <c r="J37" s="83" t="s">
        <v>18</v>
      </c>
      <c r="K37" s="82" t="s">
        <v>17</v>
      </c>
      <c r="L37" s="82" t="s">
        <v>17</v>
      </c>
      <c r="M37" s="82" t="s">
        <v>17</v>
      </c>
    </row>
    <row r="38" spans="1:13">
      <c r="A38" s="12" t="s">
        <v>73</v>
      </c>
      <c r="B38" s="29" t="s">
        <v>74</v>
      </c>
      <c r="C38" s="14" t="s">
        <v>51</v>
      </c>
      <c r="D38" s="15">
        <v>50</v>
      </c>
      <c r="E38" s="15"/>
      <c r="F38" s="32"/>
      <c r="G38" s="80">
        <f t="shared" si="0"/>
        <v>0</v>
      </c>
      <c r="H38" s="78">
        <v>0.23</v>
      </c>
      <c r="I38" s="81">
        <f t="shared" si="1"/>
        <v>0</v>
      </c>
      <c r="J38" s="83" t="s">
        <v>18</v>
      </c>
      <c r="K38" s="82" t="s">
        <v>17</v>
      </c>
      <c r="L38" s="82" t="s">
        <v>17</v>
      </c>
      <c r="M38" s="82" t="s">
        <v>17</v>
      </c>
    </row>
    <row r="39" spans="1:13">
      <c r="A39" s="12" t="s">
        <v>75</v>
      </c>
      <c r="B39" s="29" t="s">
        <v>76</v>
      </c>
      <c r="C39" s="14" t="s">
        <v>51</v>
      </c>
      <c r="D39" s="15">
        <v>50</v>
      </c>
      <c r="E39" s="15"/>
      <c r="F39" s="32"/>
      <c r="G39" s="80">
        <f t="shared" si="0"/>
        <v>0</v>
      </c>
      <c r="H39" s="78">
        <v>0.23</v>
      </c>
      <c r="I39" s="81">
        <f t="shared" si="1"/>
        <v>0</v>
      </c>
      <c r="J39" s="83" t="s">
        <v>18</v>
      </c>
      <c r="K39" s="82" t="s">
        <v>17</v>
      </c>
      <c r="L39" s="82" t="s">
        <v>17</v>
      </c>
      <c r="M39" s="82" t="s">
        <v>17</v>
      </c>
    </row>
    <row r="40" spans="1:13">
      <c r="A40" s="12" t="s">
        <v>77</v>
      </c>
      <c r="B40" s="29" t="s">
        <v>78</v>
      </c>
      <c r="C40" s="14" t="s">
        <v>51</v>
      </c>
      <c r="D40" s="15">
        <v>100</v>
      </c>
      <c r="E40" s="15"/>
      <c r="F40" s="32"/>
      <c r="G40" s="80">
        <f t="shared" si="0"/>
        <v>0</v>
      </c>
      <c r="H40" s="78">
        <v>0.23</v>
      </c>
      <c r="I40" s="81">
        <f t="shared" si="1"/>
        <v>0</v>
      </c>
      <c r="J40" s="83" t="s">
        <v>18</v>
      </c>
      <c r="K40" s="82" t="s">
        <v>17</v>
      </c>
      <c r="L40" s="82" t="s">
        <v>17</v>
      </c>
      <c r="M40" s="82" t="s">
        <v>17</v>
      </c>
    </row>
    <row r="41" spans="1:13">
      <c r="A41" s="12" t="s">
        <v>79</v>
      </c>
      <c r="B41" s="29" t="s">
        <v>80</v>
      </c>
      <c r="C41" s="14" t="s">
        <v>51</v>
      </c>
      <c r="D41" s="15">
        <v>100</v>
      </c>
      <c r="E41" s="15"/>
      <c r="F41" s="32"/>
      <c r="G41" s="80">
        <f t="shared" si="0"/>
        <v>0</v>
      </c>
      <c r="H41" s="78">
        <v>0.23</v>
      </c>
      <c r="I41" s="81">
        <f t="shared" si="1"/>
        <v>0</v>
      </c>
      <c r="J41" s="83" t="s">
        <v>18</v>
      </c>
      <c r="K41" s="82" t="s">
        <v>17</v>
      </c>
      <c r="L41" s="82" t="s">
        <v>17</v>
      </c>
      <c r="M41" s="82" t="s">
        <v>17</v>
      </c>
    </row>
    <row r="42" spans="1:13">
      <c r="A42" s="12" t="s">
        <v>81</v>
      </c>
      <c r="B42" s="29" t="s">
        <v>82</v>
      </c>
      <c r="C42" s="14" t="s">
        <v>51</v>
      </c>
      <c r="D42" s="15">
        <v>50</v>
      </c>
      <c r="E42" s="15"/>
      <c r="F42" s="32"/>
      <c r="G42" s="80">
        <f t="shared" si="0"/>
        <v>0</v>
      </c>
      <c r="H42" s="78">
        <v>0.23</v>
      </c>
      <c r="I42" s="81">
        <f t="shared" si="1"/>
        <v>0</v>
      </c>
      <c r="J42" s="83" t="s">
        <v>18</v>
      </c>
      <c r="K42" s="82" t="s">
        <v>17</v>
      </c>
      <c r="L42" s="82" t="s">
        <v>17</v>
      </c>
      <c r="M42" s="82" t="s">
        <v>17</v>
      </c>
    </row>
    <row r="43" spans="1:13">
      <c r="A43" s="12" t="s">
        <v>83</v>
      </c>
      <c r="B43" s="29" t="s">
        <v>84</v>
      </c>
      <c r="C43" s="14" t="s">
        <v>51</v>
      </c>
      <c r="D43" s="15">
        <v>100</v>
      </c>
      <c r="E43" s="15"/>
      <c r="F43" s="33"/>
      <c r="G43" s="80">
        <f t="shared" si="0"/>
        <v>0</v>
      </c>
      <c r="H43" s="78">
        <v>0.23</v>
      </c>
      <c r="I43" s="81">
        <f t="shared" si="1"/>
        <v>0</v>
      </c>
      <c r="J43" s="83" t="s">
        <v>18</v>
      </c>
      <c r="K43" s="82" t="s">
        <v>17</v>
      </c>
      <c r="L43" s="82" t="s">
        <v>17</v>
      </c>
      <c r="M43" s="82" t="s">
        <v>17</v>
      </c>
    </row>
    <row r="44" spans="1:13">
      <c r="A44" s="12" t="s">
        <v>85</v>
      </c>
      <c r="B44" s="29" t="s">
        <v>382</v>
      </c>
      <c r="C44" s="14" t="s">
        <v>16</v>
      </c>
      <c r="D44" s="15">
        <v>25</v>
      </c>
      <c r="E44" s="15"/>
      <c r="F44" s="33"/>
      <c r="G44" s="80">
        <f t="shared" si="0"/>
        <v>0</v>
      </c>
      <c r="H44" s="78">
        <v>0.23</v>
      </c>
      <c r="I44" s="81">
        <f t="shared" si="1"/>
        <v>0</v>
      </c>
      <c r="J44" s="83" t="s">
        <v>18</v>
      </c>
      <c r="K44" s="82" t="s">
        <v>17</v>
      </c>
      <c r="L44" s="82" t="s">
        <v>17</v>
      </c>
      <c r="M44" s="82" t="s">
        <v>17</v>
      </c>
    </row>
    <row r="45" spans="1:13">
      <c r="A45" s="12" t="s">
        <v>86</v>
      </c>
      <c r="B45" s="34" t="s">
        <v>87</v>
      </c>
      <c r="C45" s="14" t="s">
        <v>16</v>
      </c>
      <c r="D45" s="15">
        <v>75</v>
      </c>
      <c r="E45" s="15"/>
      <c r="F45" s="33"/>
      <c r="G45" s="80">
        <f t="shared" si="0"/>
        <v>0</v>
      </c>
      <c r="H45" s="78">
        <v>0.23</v>
      </c>
      <c r="I45" s="81">
        <f t="shared" si="1"/>
        <v>0</v>
      </c>
      <c r="J45" s="83" t="s">
        <v>18</v>
      </c>
      <c r="K45" s="82" t="s">
        <v>18</v>
      </c>
      <c r="L45" s="82" t="s">
        <v>17</v>
      </c>
      <c r="M45" s="82" t="s">
        <v>17</v>
      </c>
    </row>
    <row r="46" spans="1:13">
      <c r="A46" s="12" t="s">
        <v>88</v>
      </c>
      <c r="B46" s="29" t="s">
        <v>89</v>
      </c>
      <c r="C46" s="14" t="s">
        <v>16</v>
      </c>
      <c r="D46" s="15">
        <v>40</v>
      </c>
      <c r="E46" s="15"/>
      <c r="F46" s="33"/>
      <c r="G46" s="80">
        <f t="shared" si="0"/>
        <v>0</v>
      </c>
      <c r="H46" s="78">
        <v>0.23</v>
      </c>
      <c r="I46" s="81">
        <f t="shared" si="1"/>
        <v>0</v>
      </c>
      <c r="J46" s="83" t="s">
        <v>18</v>
      </c>
      <c r="K46" s="82" t="s">
        <v>18</v>
      </c>
      <c r="L46" s="82" t="s">
        <v>17</v>
      </c>
      <c r="M46" s="82" t="s">
        <v>17</v>
      </c>
    </row>
    <row r="47" spans="1:13">
      <c r="A47" s="97" t="s">
        <v>90</v>
      </c>
      <c r="B47" s="108" t="s">
        <v>394</v>
      </c>
      <c r="C47" s="109" t="s">
        <v>16</v>
      </c>
      <c r="D47" s="100">
        <v>60</v>
      </c>
      <c r="E47" s="100"/>
      <c r="F47" s="110"/>
      <c r="G47" s="102">
        <f t="shared" si="0"/>
        <v>0</v>
      </c>
      <c r="H47" s="111">
        <v>0.23</v>
      </c>
      <c r="I47" s="104">
        <f t="shared" si="1"/>
        <v>0</v>
      </c>
      <c r="J47" s="105" t="s">
        <v>17</v>
      </c>
      <c r="K47" s="105" t="s">
        <v>17</v>
      </c>
      <c r="L47" s="105" t="s">
        <v>17</v>
      </c>
      <c r="M47" s="105" t="s">
        <v>17</v>
      </c>
    </row>
    <row r="48" spans="1:13">
      <c r="A48" s="97" t="s">
        <v>91</v>
      </c>
      <c r="B48" s="108" t="s">
        <v>395</v>
      </c>
      <c r="C48" s="109" t="s">
        <v>16</v>
      </c>
      <c r="D48" s="100">
        <v>80</v>
      </c>
      <c r="E48" s="100"/>
      <c r="F48" s="110"/>
      <c r="G48" s="102">
        <f t="shared" si="0"/>
        <v>0</v>
      </c>
      <c r="H48" s="111">
        <v>0.23</v>
      </c>
      <c r="I48" s="104">
        <f t="shared" si="1"/>
        <v>0</v>
      </c>
      <c r="J48" s="105" t="s">
        <v>17</v>
      </c>
      <c r="K48" s="105" t="s">
        <v>17</v>
      </c>
      <c r="L48" s="105" t="s">
        <v>17</v>
      </c>
      <c r="M48" s="105" t="s">
        <v>17</v>
      </c>
    </row>
    <row r="49" spans="1:26">
      <c r="A49" s="12" t="s">
        <v>92</v>
      </c>
      <c r="B49" s="17" t="s">
        <v>379</v>
      </c>
      <c r="C49" s="14" t="s">
        <v>16</v>
      </c>
      <c r="D49" s="15">
        <v>300</v>
      </c>
      <c r="E49" s="15"/>
      <c r="F49" s="33"/>
      <c r="G49" s="80">
        <f t="shared" si="0"/>
        <v>0</v>
      </c>
      <c r="H49" s="78">
        <v>0.23</v>
      </c>
      <c r="I49" s="81">
        <f t="shared" si="1"/>
        <v>0</v>
      </c>
      <c r="J49" s="82" t="s">
        <v>17</v>
      </c>
      <c r="K49" s="82" t="s">
        <v>18</v>
      </c>
      <c r="L49" s="82" t="s">
        <v>17</v>
      </c>
      <c r="M49" s="82" t="s">
        <v>17</v>
      </c>
    </row>
    <row r="50" spans="1:26">
      <c r="A50" s="12" t="s">
        <v>93</v>
      </c>
      <c r="B50" s="17" t="s">
        <v>380</v>
      </c>
      <c r="C50" s="14" t="s">
        <v>16</v>
      </c>
      <c r="D50" s="23">
        <v>300</v>
      </c>
      <c r="E50" s="23"/>
      <c r="F50" s="33"/>
      <c r="G50" s="80">
        <f t="shared" si="0"/>
        <v>0</v>
      </c>
      <c r="H50" s="78">
        <v>0.23</v>
      </c>
      <c r="I50" s="81">
        <f t="shared" si="1"/>
        <v>0</v>
      </c>
      <c r="J50" s="82" t="s">
        <v>17</v>
      </c>
      <c r="K50" s="82" t="s">
        <v>18</v>
      </c>
      <c r="L50" s="82" t="s">
        <v>17</v>
      </c>
      <c r="M50" s="82" t="s">
        <v>17</v>
      </c>
    </row>
    <row r="51" spans="1:26" s="36" customFormat="1">
      <c r="A51" s="12" t="s">
        <v>94</v>
      </c>
      <c r="B51" s="17" t="s">
        <v>381</v>
      </c>
      <c r="C51" s="14" t="s">
        <v>16</v>
      </c>
      <c r="D51" s="23">
        <v>300</v>
      </c>
      <c r="E51" s="23"/>
      <c r="F51" s="33"/>
      <c r="G51" s="80">
        <f t="shared" si="0"/>
        <v>0</v>
      </c>
      <c r="H51" s="78">
        <v>0.23</v>
      </c>
      <c r="I51" s="81">
        <f t="shared" si="1"/>
        <v>0</v>
      </c>
      <c r="J51" s="82" t="s">
        <v>17</v>
      </c>
      <c r="K51" s="82" t="s">
        <v>18</v>
      </c>
      <c r="L51" s="82" t="s">
        <v>17</v>
      </c>
      <c r="M51" s="82" t="s">
        <v>17</v>
      </c>
      <c r="N51" s="35"/>
      <c r="O51" s="35"/>
      <c r="P51" s="35"/>
      <c r="Q51" s="35"/>
    </row>
    <row r="52" spans="1:26" s="36" customFormat="1">
      <c r="A52" s="12" t="s">
        <v>95</v>
      </c>
      <c r="B52" s="34" t="s">
        <v>96</v>
      </c>
      <c r="C52" s="37" t="s">
        <v>16</v>
      </c>
      <c r="D52" s="23">
        <v>20</v>
      </c>
      <c r="E52" s="23"/>
      <c r="F52" s="32"/>
      <c r="G52" s="80">
        <f t="shared" si="0"/>
        <v>0</v>
      </c>
      <c r="H52" s="78">
        <v>0.23</v>
      </c>
      <c r="I52" s="81">
        <f t="shared" si="1"/>
        <v>0</v>
      </c>
      <c r="J52" s="82" t="s">
        <v>17</v>
      </c>
      <c r="K52" s="82" t="s">
        <v>17</v>
      </c>
      <c r="L52" s="82" t="s">
        <v>17</v>
      </c>
      <c r="M52" s="82" t="s">
        <v>17</v>
      </c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36" customFormat="1">
      <c r="A53" s="12" t="s">
        <v>97</v>
      </c>
      <c r="B53" s="34" t="s">
        <v>98</v>
      </c>
      <c r="C53" s="37" t="s">
        <v>16</v>
      </c>
      <c r="D53" s="23">
        <v>40</v>
      </c>
      <c r="E53" s="23"/>
      <c r="F53" s="32"/>
      <c r="G53" s="80">
        <f t="shared" si="0"/>
        <v>0</v>
      </c>
      <c r="H53" s="78">
        <v>0.23</v>
      </c>
      <c r="I53" s="81">
        <f t="shared" si="1"/>
        <v>0</v>
      </c>
      <c r="J53" s="82" t="s">
        <v>17</v>
      </c>
      <c r="K53" s="82" t="s">
        <v>17</v>
      </c>
      <c r="L53" s="82" t="s">
        <v>17</v>
      </c>
      <c r="M53" s="82" t="s">
        <v>17</v>
      </c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s="36" customFormat="1">
      <c r="A54" s="12" t="s">
        <v>99</v>
      </c>
      <c r="B54" s="17" t="s">
        <v>100</v>
      </c>
      <c r="C54" s="14" t="s">
        <v>16</v>
      </c>
      <c r="D54" s="23">
        <v>100</v>
      </c>
      <c r="E54" s="23"/>
      <c r="F54" s="32"/>
      <c r="G54" s="80">
        <f t="shared" si="0"/>
        <v>0</v>
      </c>
      <c r="H54" s="78">
        <v>0.23</v>
      </c>
      <c r="I54" s="81">
        <f t="shared" si="1"/>
        <v>0</v>
      </c>
      <c r="J54" s="82" t="s">
        <v>17</v>
      </c>
      <c r="K54" s="82" t="s">
        <v>18</v>
      </c>
      <c r="L54" s="82" t="s">
        <v>17</v>
      </c>
      <c r="M54" s="82" t="s">
        <v>17</v>
      </c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s="36" customFormat="1">
      <c r="A55" s="12" t="s">
        <v>101</v>
      </c>
      <c r="B55" s="17" t="s">
        <v>102</v>
      </c>
      <c r="C55" s="14" t="s">
        <v>16</v>
      </c>
      <c r="D55" s="23">
        <v>30</v>
      </c>
      <c r="E55" s="23"/>
      <c r="F55" s="32"/>
      <c r="G55" s="80">
        <f t="shared" si="0"/>
        <v>0</v>
      </c>
      <c r="H55" s="78">
        <v>0.23</v>
      </c>
      <c r="I55" s="81">
        <f t="shared" si="1"/>
        <v>0</v>
      </c>
      <c r="J55" s="83" t="s">
        <v>18</v>
      </c>
      <c r="K55" s="82" t="s">
        <v>17</v>
      </c>
      <c r="L55" s="82" t="s">
        <v>17</v>
      </c>
      <c r="M55" s="82" t="s">
        <v>17</v>
      </c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s="36" customFormat="1">
      <c r="A56" s="12" t="s">
        <v>103</v>
      </c>
      <c r="B56" s="17" t="s">
        <v>104</v>
      </c>
      <c r="C56" s="14" t="s">
        <v>16</v>
      </c>
      <c r="D56" s="23">
        <v>30</v>
      </c>
      <c r="E56" s="23"/>
      <c r="F56" s="32"/>
      <c r="G56" s="80">
        <f t="shared" ref="G56:G72" si="2">D56*F56</f>
        <v>0</v>
      </c>
      <c r="H56" s="78">
        <v>0.23</v>
      </c>
      <c r="I56" s="81">
        <f t="shared" ref="I56:I72" si="3">ROUND(G56*1.23,2)</f>
        <v>0</v>
      </c>
      <c r="J56" s="83" t="s">
        <v>18</v>
      </c>
      <c r="K56" s="82" t="s">
        <v>17</v>
      </c>
      <c r="L56" s="82" t="s">
        <v>17</v>
      </c>
      <c r="M56" s="82" t="s">
        <v>17</v>
      </c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s="36" customFormat="1">
      <c r="A57" s="12" t="s">
        <v>105</v>
      </c>
      <c r="B57" s="17" t="s">
        <v>106</v>
      </c>
      <c r="C57" s="14" t="s">
        <v>16</v>
      </c>
      <c r="D57" s="23">
        <v>30</v>
      </c>
      <c r="E57" s="23"/>
      <c r="F57" s="32"/>
      <c r="G57" s="80">
        <f t="shared" si="2"/>
        <v>0</v>
      </c>
      <c r="H57" s="78">
        <v>0.23</v>
      </c>
      <c r="I57" s="81">
        <f t="shared" si="3"/>
        <v>0</v>
      </c>
      <c r="J57" s="83" t="s">
        <v>18</v>
      </c>
      <c r="K57" s="82" t="s">
        <v>17</v>
      </c>
      <c r="L57" s="82" t="s">
        <v>17</v>
      </c>
      <c r="M57" s="82" t="s">
        <v>17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s="36" customFormat="1">
      <c r="A58" s="12" t="s">
        <v>107</v>
      </c>
      <c r="B58" s="34" t="s">
        <v>108</v>
      </c>
      <c r="C58" s="22" t="s">
        <v>16</v>
      </c>
      <c r="D58" s="23">
        <v>45</v>
      </c>
      <c r="E58" s="23"/>
      <c r="F58" s="32"/>
      <c r="G58" s="80">
        <f t="shared" si="2"/>
        <v>0</v>
      </c>
      <c r="H58" s="78">
        <v>0.23</v>
      </c>
      <c r="I58" s="81">
        <f t="shared" si="3"/>
        <v>0</v>
      </c>
      <c r="J58" s="83" t="s">
        <v>18</v>
      </c>
      <c r="K58" s="82" t="s">
        <v>17</v>
      </c>
      <c r="L58" s="82" t="s">
        <v>17</v>
      </c>
      <c r="M58" s="82" t="s">
        <v>17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s="36" customFormat="1">
      <c r="A59" s="12" t="s">
        <v>109</v>
      </c>
      <c r="B59" s="34" t="s">
        <v>110</v>
      </c>
      <c r="C59" s="22" t="s">
        <v>16</v>
      </c>
      <c r="D59" s="23">
        <v>115</v>
      </c>
      <c r="E59" s="23"/>
      <c r="F59" s="32"/>
      <c r="G59" s="80">
        <f t="shared" si="2"/>
        <v>0</v>
      </c>
      <c r="H59" s="78">
        <v>0.23</v>
      </c>
      <c r="I59" s="81">
        <f t="shared" si="3"/>
        <v>0</v>
      </c>
      <c r="J59" s="83" t="s">
        <v>18</v>
      </c>
      <c r="K59" s="82" t="s">
        <v>17</v>
      </c>
      <c r="L59" s="82" t="s">
        <v>17</v>
      </c>
      <c r="M59" s="82" t="s">
        <v>17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s="36" customFormat="1">
      <c r="A60" s="12" t="s">
        <v>111</v>
      </c>
      <c r="B60" s="34" t="s">
        <v>112</v>
      </c>
      <c r="C60" s="22" t="s">
        <v>16</v>
      </c>
      <c r="D60" s="23">
        <v>55</v>
      </c>
      <c r="E60" s="23"/>
      <c r="F60" s="32"/>
      <c r="G60" s="80">
        <f t="shared" si="2"/>
        <v>0</v>
      </c>
      <c r="H60" s="78">
        <v>0.23</v>
      </c>
      <c r="I60" s="81">
        <f t="shared" si="3"/>
        <v>0</v>
      </c>
      <c r="J60" s="83" t="s">
        <v>18</v>
      </c>
      <c r="K60" s="82" t="s">
        <v>17</v>
      </c>
      <c r="L60" s="82" t="s">
        <v>17</v>
      </c>
      <c r="M60" s="82" t="s">
        <v>17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s="36" customFormat="1">
      <c r="A61" s="12" t="s">
        <v>113</v>
      </c>
      <c r="B61" s="34" t="s">
        <v>114</v>
      </c>
      <c r="C61" s="22" t="s">
        <v>16</v>
      </c>
      <c r="D61" s="23">
        <v>15</v>
      </c>
      <c r="E61" s="23"/>
      <c r="F61" s="32"/>
      <c r="G61" s="80">
        <f t="shared" si="2"/>
        <v>0</v>
      </c>
      <c r="H61" s="78">
        <v>0.23</v>
      </c>
      <c r="I61" s="81">
        <f t="shared" si="3"/>
        <v>0</v>
      </c>
      <c r="J61" s="83" t="s">
        <v>18</v>
      </c>
      <c r="K61" s="82" t="s">
        <v>17</v>
      </c>
      <c r="L61" s="82" t="s">
        <v>17</v>
      </c>
      <c r="M61" s="82" t="s">
        <v>17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s="36" customFormat="1">
      <c r="A62" s="12" t="s">
        <v>115</v>
      </c>
      <c r="B62" s="17" t="s">
        <v>116</v>
      </c>
      <c r="C62" s="26" t="s">
        <v>16</v>
      </c>
      <c r="D62" s="23">
        <v>10</v>
      </c>
      <c r="E62" s="23"/>
      <c r="F62" s="32"/>
      <c r="G62" s="80">
        <f t="shared" si="2"/>
        <v>0</v>
      </c>
      <c r="H62" s="78">
        <v>0.23</v>
      </c>
      <c r="I62" s="81">
        <f t="shared" si="3"/>
        <v>0</v>
      </c>
      <c r="J62" s="83" t="s">
        <v>18</v>
      </c>
      <c r="K62" s="82" t="s">
        <v>17</v>
      </c>
      <c r="L62" s="82" t="s">
        <v>17</v>
      </c>
      <c r="M62" s="82" t="s">
        <v>17</v>
      </c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s="36" customFormat="1">
      <c r="A63" s="12" t="s">
        <v>117</v>
      </c>
      <c r="B63" s="17" t="s">
        <v>118</v>
      </c>
      <c r="C63" s="38" t="s">
        <v>16</v>
      </c>
      <c r="D63" s="23">
        <v>20</v>
      </c>
      <c r="E63" s="23"/>
      <c r="F63" s="32"/>
      <c r="G63" s="80">
        <f t="shared" si="2"/>
        <v>0</v>
      </c>
      <c r="H63" s="78">
        <v>0.23</v>
      </c>
      <c r="I63" s="81">
        <f t="shared" si="3"/>
        <v>0</v>
      </c>
      <c r="J63" s="83" t="s">
        <v>18</v>
      </c>
      <c r="K63" s="82" t="s">
        <v>17</v>
      </c>
      <c r="L63" s="82" t="s">
        <v>17</v>
      </c>
      <c r="M63" s="82" t="s">
        <v>17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s="36" customFormat="1">
      <c r="A64" s="12" t="s">
        <v>119</v>
      </c>
      <c r="B64" s="17" t="s">
        <v>396</v>
      </c>
      <c r="C64" s="38" t="s">
        <v>16</v>
      </c>
      <c r="D64" s="23">
        <v>4</v>
      </c>
      <c r="E64" s="23"/>
      <c r="F64" s="32"/>
      <c r="G64" s="80">
        <f t="shared" si="2"/>
        <v>0</v>
      </c>
      <c r="H64" s="78">
        <v>0.23</v>
      </c>
      <c r="I64" s="81">
        <f t="shared" si="3"/>
        <v>0</v>
      </c>
      <c r="J64" s="83" t="s">
        <v>18</v>
      </c>
      <c r="K64" s="82" t="s">
        <v>17</v>
      </c>
      <c r="L64" s="82" t="s">
        <v>17</v>
      </c>
      <c r="M64" s="82" t="s">
        <v>17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s="36" customFormat="1">
      <c r="A65" s="12" t="s">
        <v>120</v>
      </c>
      <c r="B65" s="17" t="s">
        <v>121</v>
      </c>
      <c r="C65" s="38" t="s">
        <v>16</v>
      </c>
      <c r="D65" s="23">
        <v>4</v>
      </c>
      <c r="E65" s="23"/>
      <c r="F65" s="32"/>
      <c r="G65" s="80">
        <f t="shared" si="2"/>
        <v>0</v>
      </c>
      <c r="H65" s="78">
        <v>0.23</v>
      </c>
      <c r="I65" s="81">
        <f t="shared" si="3"/>
        <v>0</v>
      </c>
      <c r="J65" s="83" t="s">
        <v>18</v>
      </c>
      <c r="K65" s="82" t="s">
        <v>17</v>
      </c>
      <c r="L65" s="82" t="s">
        <v>17</v>
      </c>
      <c r="M65" s="82" t="s">
        <v>17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s="36" customFormat="1">
      <c r="A66" s="12" t="s">
        <v>122</v>
      </c>
      <c r="B66" s="17" t="s">
        <v>123</v>
      </c>
      <c r="C66" s="39" t="s">
        <v>16</v>
      </c>
      <c r="D66" s="23">
        <v>600</v>
      </c>
      <c r="E66" s="23"/>
      <c r="F66" s="32"/>
      <c r="G66" s="80">
        <f t="shared" si="2"/>
        <v>0</v>
      </c>
      <c r="H66" s="78">
        <v>0.23</v>
      </c>
      <c r="I66" s="81">
        <f t="shared" si="3"/>
        <v>0</v>
      </c>
      <c r="J66" s="82" t="s">
        <v>17</v>
      </c>
      <c r="K66" s="82" t="s">
        <v>18</v>
      </c>
      <c r="L66" s="82" t="s">
        <v>17</v>
      </c>
      <c r="M66" s="82" t="s">
        <v>17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s="36" customFormat="1">
      <c r="A67" s="12" t="s">
        <v>124</v>
      </c>
      <c r="B67" s="21" t="s">
        <v>125</v>
      </c>
      <c r="C67" s="28" t="s">
        <v>16</v>
      </c>
      <c r="D67" s="23">
        <v>70</v>
      </c>
      <c r="E67" s="23"/>
      <c r="F67" s="32"/>
      <c r="G67" s="80">
        <f t="shared" si="2"/>
        <v>0</v>
      </c>
      <c r="H67" s="78">
        <v>0.23</v>
      </c>
      <c r="I67" s="81">
        <f t="shared" si="3"/>
        <v>0</v>
      </c>
      <c r="J67" s="82" t="s">
        <v>17</v>
      </c>
      <c r="K67" s="82" t="s">
        <v>18</v>
      </c>
      <c r="L67" s="82" t="s">
        <v>17</v>
      </c>
      <c r="M67" s="82" t="s">
        <v>17</v>
      </c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s="36" customFormat="1">
      <c r="A68" s="12" t="s">
        <v>126</v>
      </c>
      <c r="B68" s="21" t="s">
        <v>127</v>
      </c>
      <c r="C68" s="28" t="s">
        <v>16</v>
      </c>
      <c r="D68" s="23">
        <v>120</v>
      </c>
      <c r="E68" s="23"/>
      <c r="F68" s="32"/>
      <c r="G68" s="80">
        <f t="shared" si="2"/>
        <v>0</v>
      </c>
      <c r="H68" s="78">
        <v>0.23</v>
      </c>
      <c r="I68" s="81">
        <f t="shared" si="3"/>
        <v>0</v>
      </c>
      <c r="J68" s="82" t="s">
        <v>17</v>
      </c>
      <c r="K68" s="82" t="s">
        <v>18</v>
      </c>
      <c r="L68" s="82" t="s">
        <v>17</v>
      </c>
      <c r="M68" s="82" t="s">
        <v>17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s="36" customFormat="1">
      <c r="A69" s="12" t="s">
        <v>128</v>
      </c>
      <c r="B69" s="40" t="s">
        <v>129</v>
      </c>
      <c r="C69" s="28" t="s">
        <v>16</v>
      </c>
      <c r="D69" s="23">
        <v>1200</v>
      </c>
      <c r="E69" s="23"/>
      <c r="F69" s="32"/>
      <c r="G69" s="80">
        <f t="shared" si="2"/>
        <v>0</v>
      </c>
      <c r="H69" s="78">
        <v>0.23</v>
      </c>
      <c r="I69" s="81">
        <f t="shared" si="3"/>
        <v>0</v>
      </c>
      <c r="J69" s="82" t="s">
        <v>17</v>
      </c>
      <c r="K69" s="82" t="s">
        <v>18</v>
      </c>
      <c r="L69" s="82" t="s">
        <v>17</v>
      </c>
      <c r="M69" s="82" t="s">
        <v>17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s="36" customFormat="1">
      <c r="A70" s="12" t="s">
        <v>130</v>
      </c>
      <c r="B70" s="17" t="s">
        <v>131</v>
      </c>
      <c r="C70" s="14" t="s">
        <v>16</v>
      </c>
      <c r="D70" s="23">
        <v>10</v>
      </c>
      <c r="E70" s="23"/>
      <c r="F70" s="32"/>
      <c r="G70" s="80">
        <f t="shared" si="2"/>
        <v>0</v>
      </c>
      <c r="H70" s="78">
        <v>0.23</v>
      </c>
      <c r="I70" s="81">
        <f t="shared" si="3"/>
        <v>0</v>
      </c>
      <c r="J70" s="82" t="s">
        <v>17</v>
      </c>
      <c r="K70" s="82" t="s">
        <v>18</v>
      </c>
      <c r="L70" s="82" t="s">
        <v>17</v>
      </c>
      <c r="M70" s="82" t="s">
        <v>17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s="36" customFormat="1">
      <c r="A71" s="12" t="s">
        <v>132</v>
      </c>
      <c r="B71" s="17" t="s">
        <v>133</v>
      </c>
      <c r="C71" s="14" t="s">
        <v>16</v>
      </c>
      <c r="D71" s="23">
        <v>30</v>
      </c>
      <c r="E71" s="23"/>
      <c r="F71" s="32"/>
      <c r="G71" s="80">
        <f t="shared" si="2"/>
        <v>0</v>
      </c>
      <c r="H71" s="78">
        <v>0.23</v>
      </c>
      <c r="I71" s="81">
        <f t="shared" si="3"/>
        <v>0</v>
      </c>
      <c r="J71" s="82" t="s">
        <v>17</v>
      </c>
      <c r="K71" s="82" t="s">
        <v>18</v>
      </c>
      <c r="L71" s="82" t="s">
        <v>17</v>
      </c>
      <c r="M71" s="82" t="s">
        <v>17</v>
      </c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s="36" customFormat="1">
      <c r="A72" s="97" t="s">
        <v>134</v>
      </c>
      <c r="B72" s="112" t="s">
        <v>397</v>
      </c>
      <c r="C72" s="113" t="s">
        <v>16</v>
      </c>
      <c r="D72" s="114">
        <v>100</v>
      </c>
      <c r="E72" s="114"/>
      <c r="F72" s="115"/>
      <c r="G72" s="102">
        <f t="shared" si="2"/>
        <v>0</v>
      </c>
      <c r="H72" s="111">
        <v>0.23</v>
      </c>
      <c r="I72" s="104">
        <f t="shared" si="3"/>
        <v>0</v>
      </c>
      <c r="J72" s="105" t="s">
        <v>17</v>
      </c>
      <c r="K72" s="105" t="s">
        <v>18</v>
      </c>
      <c r="L72" s="105" t="s">
        <v>17</v>
      </c>
      <c r="M72" s="105" t="s">
        <v>17</v>
      </c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s="36" customFormat="1">
      <c r="A73" s="12" t="s">
        <v>135</v>
      </c>
      <c r="B73" s="17" t="s">
        <v>136</v>
      </c>
      <c r="C73" s="14" t="s">
        <v>51</v>
      </c>
      <c r="D73" s="23">
        <v>30</v>
      </c>
      <c r="E73" s="23"/>
      <c r="F73" s="32"/>
      <c r="G73" s="80">
        <f t="shared" ref="G73:G98" si="4">D73*F73</f>
        <v>0</v>
      </c>
      <c r="H73" s="78">
        <v>0.23</v>
      </c>
      <c r="I73" s="81">
        <f t="shared" ref="I73:I98" si="5">ROUND(G73*1.23,2)</f>
        <v>0</v>
      </c>
      <c r="J73" s="83" t="s">
        <v>18</v>
      </c>
      <c r="K73" s="82" t="s">
        <v>18</v>
      </c>
      <c r="L73" s="82" t="s">
        <v>17</v>
      </c>
      <c r="M73" s="82" t="s">
        <v>17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s="36" customFormat="1">
      <c r="A74" s="12" t="s">
        <v>137</v>
      </c>
      <c r="B74" s="21" t="s">
        <v>138</v>
      </c>
      <c r="C74" s="22" t="s">
        <v>16</v>
      </c>
      <c r="D74" s="23">
        <v>50</v>
      </c>
      <c r="E74" s="23"/>
      <c r="F74" s="32"/>
      <c r="G74" s="80">
        <f t="shared" si="4"/>
        <v>0</v>
      </c>
      <c r="H74" s="78">
        <v>0.23</v>
      </c>
      <c r="I74" s="81">
        <f t="shared" si="5"/>
        <v>0</v>
      </c>
      <c r="J74" s="83" t="s">
        <v>18</v>
      </c>
      <c r="K74" s="82" t="s">
        <v>18</v>
      </c>
      <c r="L74" s="82" t="s">
        <v>17</v>
      </c>
      <c r="M74" s="82" t="s">
        <v>17</v>
      </c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s="36" customFormat="1">
      <c r="A75" s="12" t="s">
        <v>139</v>
      </c>
      <c r="B75" s="34" t="s">
        <v>140</v>
      </c>
      <c r="C75" s="22" t="s">
        <v>16</v>
      </c>
      <c r="D75" s="23">
        <v>30</v>
      </c>
      <c r="E75" s="23"/>
      <c r="F75" s="32"/>
      <c r="G75" s="80">
        <f t="shared" si="4"/>
        <v>0</v>
      </c>
      <c r="H75" s="78">
        <v>0.23</v>
      </c>
      <c r="I75" s="81">
        <f t="shared" si="5"/>
        <v>0</v>
      </c>
      <c r="J75" s="83" t="s">
        <v>18</v>
      </c>
      <c r="K75" s="82" t="s">
        <v>17</v>
      </c>
      <c r="L75" s="82" t="s">
        <v>17</v>
      </c>
      <c r="M75" s="82" t="s">
        <v>17</v>
      </c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s="36" customFormat="1">
      <c r="A76" s="97" t="s">
        <v>141</v>
      </c>
      <c r="B76" s="112" t="s">
        <v>398</v>
      </c>
      <c r="C76" s="116" t="s">
        <v>16</v>
      </c>
      <c r="D76" s="114">
        <v>25</v>
      </c>
      <c r="E76" s="114"/>
      <c r="F76" s="115"/>
      <c r="G76" s="102">
        <f t="shared" si="4"/>
        <v>0</v>
      </c>
      <c r="H76" s="111">
        <v>0.23</v>
      </c>
      <c r="I76" s="104">
        <f t="shared" si="5"/>
        <v>0</v>
      </c>
      <c r="J76" s="117" t="s">
        <v>18</v>
      </c>
      <c r="K76" s="105" t="s">
        <v>18</v>
      </c>
      <c r="L76" s="105" t="s">
        <v>17</v>
      </c>
      <c r="M76" s="105" t="s">
        <v>17</v>
      </c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s="36" customFormat="1">
      <c r="A77" s="97" t="s">
        <v>142</v>
      </c>
      <c r="B77" s="112" t="s">
        <v>399</v>
      </c>
      <c r="C77" s="116" t="s">
        <v>16</v>
      </c>
      <c r="D77" s="114">
        <v>20</v>
      </c>
      <c r="E77" s="114"/>
      <c r="F77" s="115"/>
      <c r="G77" s="102">
        <f t="shared" si="4"/>
        <v>0</v>
      </c>
      <c r="H77" s="111">
        <v>0.23</v>
      </c>
      <c r="I77" s="104">
        <f t="shared" si="5"/>
        <v>0</v>
      </c>
      <c r="J77" s="117" t="s">
        <v>18</v>
      </c>
      <c r="K77" s="105" t="s">
        <v>18</v>
      </c>
      <c r="L77" s="105" t="s">
        <v>17</v>
      </c>
      <c r="M77" s="105" t="s">
        <v>17</v>
      </c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s="36" customFormat="1">
      <c r="A78" s="12" t="s">
        <v>143</v>
      </c>
      <c r="B78" s="29" t="s">
        <v>400</v>
      </c>
      <c r="C78" s="26" t="s">
        <v>16</v>
      </c>
      <c r="D78" s="23">
        <v>1</v>
      </c>
      <c r="E78" s="23"/>
      <c r="F78" s="32"/>
      <c r="G78" s="80">
        <f t="shared" si="4"/>
        <v>0</v>
      </c>
      <c r="H78" s="78">
        <v>0.23</v>
      </c>
      <c r="I78" s="81">
        <f t="shared" si="5"/>
        <v>0</v>
      </c>
      <c r="J78" s="83" t="s">
        <v>18</v>
      </c>
      <c r="K78" s="82" t="s">
        <v>17</v>
      </c>
      <c r="L78" s="82" t="s">
        <v>17</v>
      </c>
      <c r="M78" s="82" t="s">
        <v>17</v>
      </c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s="36" customFormat="1">
      <c r="A79" s="12" t="s">
        <v>144</v>
      </c>
      <c r="B79" s="29" t="s">
        <v>145</v>
      </c>
      <c r="C79" s="26" t="s">
        <v>16</v>
      </c>
      <c r="D79" s="23">
        <v>1</v>
      </c>
      <c r="E79" s="23"/>
      <c r="F79" s="32"/>
      <c r="G79" s="80">
        <f t="shared" si="4"/>
        <v>0</v>
      </c>
      <c r="H79" s="78">
        <v>0.23</v>
      </c>
      <c r="I79" s="81">
        <f t="shared" si="5"/>
        <v>0</v>
      </c>
      <c r="J79" s="83" t="s">
        <v>18</v>
      </c>
      <c r="K79" s="82" t="s">
        <v>17</v>
      </c>
      <c r="L79" s="82" t="s">
        <v>17</v>
      </c>
      <c r="M79" s="82" t="s">
        <v>17</v>
      </c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s="36" customFormat="1">
      <c r="A80" s="12" t="s">
        <v>146</v>
      </c>
      <c r="B80" s="17" t="s">
        <v>147</v>
      </c>
      <c r="C80" s="26" t="s">
        <v>16</v>
      </c>
      <c r="D80" s="23">
        <v>15</v>
      </c>
      <c r="E80" s="23"/>
      <c r="F80" s="32"/>
      <c r="G80" s="80">
        <f t="shared" si="4"/>
        <v>0</v>
      </c>
      <c r="H80" s="78">
        <v>0.23</v>
      </c>
      <c r="I80" s="81">
        <f t="shared" si="5"/>
        <v>0</v>
      </c>
      <c r="J80" s="83" t="s">
        <v>18</v>
      </c>
      <c r="K80" s="82" t="s">
        <v>17</v>
      </c>
      <c r="L80" s="82" t="s">
        <v>17</v>
      </c>
      <c r="M80" s="82" t="s">
        <v>17</v>
      </c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s="36" customFormat="1">
      <c r="A81" s="12" t="s">
        <v>148</v>
      </c>
      <c r="B81" s="17" t="s">
        <v>149</v>
      </c>
      <c r="C81" s="26" t="s">
        <v>150</v>
      </c>
      <c r="D81" s="23">
        <v>1</v>
      </c>
      <c r="E81" s="23"/>
      <c r="F81" s="32"/>
      <c r="G81" s="80">
        <f t="shared" si="4"/>
        <v>0</v>
      </c>
      <c r="H81" s="78">
        <v>0.23</v>
      </c>
      <c r="I81" s="81">
        <f t="shared" si="5"/>
        <v>0</v>
      </c>
      <c r="J81" s="83" t="s">
        <v>18</v>
      </c>
      <c r="K81" s="82" t="s">
        <v>17</v>
      </c>
      <c r="L81" s="82" t="s">
        <v>17</v>
      </c>
      <c r="M81" s="82" t="s">
        <v>17</v>
      </c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s="36" customFormat="1">
      <c r="A82" s="12" t="s">
        <v>151</v>
      </c>
      <c r="B82" s="17" t="s">
        <v>152</v>
      </c>
      <c r="C82" s="26" t="s">
        <v>16</v>
      </c>
      <c r="D82" s="23">
        <v>10</v>
      </c>
      <c r="E82" s="23"/>
      <c r="F82" s="32"/>
      <c r="G82" s="80">
        <f t="shared" si="4"/>
        <v>0</v>
      </c>
      <c r="H82" s="78">
        <v>0.23</v>
      </c>
      <c r="I82" s="81">
        <f t="shared" si="5"/>
        <v>0</v>
      </c>
      <c r="J82" s="83" t="s">
        <v>18</v>
      </c>
      <c r="K82" s="82" t="s">
        <v>17</v>
      </c>
      <c r="L82" s="82" t="s">
        <v>17</v>
      </c>
      <c r="M82" s="82" t="s">
        <v>17</v>
      </c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s="36" customFormat="1">
      <c r="A83" s="12" t="s">
        <v>153</v>
      </c>
      <c r="B83" s="17" t="s">
        <v>154</v>
      </c>
      <c r="C83" s="26" t="s">
        <v>16</v>
      </c>
      <c r="D83" s="23">
        <v>10</v>
      </c>
      <c r="E83" s="23"/>
      <c r="F83" s="32"/>
      <c r="G83" s="80">
        <f t="shared" si="4"/>
        <v>0</v>
      </c>
      <c r="H83" s="78">
        <v>0.23</v>
      </c>
      <c r="I83" s="81">
        <f t="shared" si="5"/>
        <v>0</v>
      </c>
      <c r="J83" s="83" t="s">
        <v>18</v>
      </c>
      <c r="K83" s="82" t="s">
        <v>17</v>
      </c>
      <c r="L83" s="82" t="s">
        <v>17</v>
      </c>
      <c r="M83" s="82" t="s">
        <v>17</v>
      </c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s="36" customFormat="1">
      <c r="A84" s="97" t="s">
        <v>155</v>
      </c>
      <c r="B84" s="112" t="s">
        <v>401</v>
      </c>
      <c r="C84" s="113" t="s">
        <v>16</v>
      </c>
      <c r="D84" s="114">
        <v>10</v>
      </c>
      <c r="E84" s="114"/>
      <c r="F84" s="115"/>
      <c r="G84" s="102">
        <f t="shared" si="4"/>
        <v>0</v>
      </c>
      <c r="H84" s="111">
        <v>0.23</v>
      </c>
      <c r="I84" s="104">
        <f t="shared" si="5"/>
        <v>0</v>
      </c>
      <c r="J84" s="105" t="s">
        <v>18</v>
      </c>
      <c r="K84" s="105" t="s">
        <v>17</v>
      </c>
      <c r="L84" s="105" t="s">
        <v>17</v>
      </c>
      <c r="M84" s="105" t="s">
        <v>17</v>
      </c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s="36" customFormat="1">
      <c r="A85" s="12" t="s">
        <v>156</v>
      </c>
      <c r="B85" s="17" t="s">
        <v>157</v>
      </c>
      <c r="C85" s="38" t="s">
        <v>16</v>
      </c>
      <c r="D85" s="23">
        <v>3</v>
      </c>
      <c r="E85" s="23"/>
      <c r="F85" s="32"/>
      <c r="G85" s="80">
        <f t="shared" si="4"/>
        <v>0</v>
      </c>
      <c r="H85" s="78">
        <v>0.23</v>
      </c>
      <c r="I85" s="81">
        <f t="shared" si="5"/>
        <v>0</v>
      </c>
      <c r="J85" s="83" t="s">
        <v>18</v>
      </c>
      <c r="K85" s="82" t="s">
        <v>17</v>
      </c>
      <c r="L85" s="82" t="s">
        <v>17</v>
      </c>
      <c r="M85" s="82" t="s">
        <v>17</v>
      </c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s="36" customFormat="1">
      <c r="A86" s="12" t="s">
        <v>158</v>
      </c>
      <c r="B86" s="41" t="s">
        <v>159</v>
      </c>
      <c r="C86" s="42" t="s">
        <v>16</v>
      </c>
      <c r="D86" s="23">
        <v>150</v>
      </c>
      <c r="E86" s="23"/>
      <c r="F86" s="32"/>
      <c r="G86" s="80">
        <f t="shared" si="4"/>
        <v>0</v>
      </c>
      <c r="H86" s="78">
        <v>0.23</v>
      </c>
      <c r="I86" s="81">
        <f t="shared" si="5"/>
        <v>0</v>
      </c>
      <c r="J86" s="83" t="s">
        <v>18</v>
      </c>
      <c r="K86" s="82" t="s">
        <v>18</v>
      </c>
      <c r="L86" s="82" t="s">
        <v>17</v>
      </c>
      <c r="M86" s="82" t="s">
        <v>17</v>
      </c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s="36" customFormat="1">
      <c r="A87" s="12" t="s">
        <v>160</v>
      </c>
      <c r="B87" s="41" t="s">
        <v>161</v>
      </c>
      <c r="C87" s="43" t="s">
        <v>16</v>
      </c>
      <c r="D87" s="23">
        <v>130</v>
      </c>
      <c r="E87" s="23"/>
      <c r="F87" s="32"/>
      <c r="G87" s="80">
        <f t="shared" si="4"/>
        <v>0</v>
      </c>
      <c r="H87" s="78">
        <v>0.23</v>
      </c>
      <c r="I87" s="81">
        <f t="shared" si="5"/>
        <v>0</v>
      </c>
      <c r="J87" s="83" t="s">
        <v>18</v>
      </c>
      <c r="K87" s="82" t="s">
        <v>18</v>
      </c>
      <c r="L87" s="82" t="s">
        <v>17</v>
      </c>
      <c r="M87" s="82" t="s">
        <v>17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s="36" customFormat="1">
      <c r="A88" s="12" t="s">
        <v>162</v>
      </c>
      <c r="B88" s="41" t="s">
        <v>163</v>
      </c>
      <c r="C88" s="44" t="s">
        <v>16</v>
      </c>
      <c r="D88" s="23">
        <v>100</v>
      </c>
      <c r="E88" s="23"/>
      <c r="F88" s="32"/>
      <c r="G88" s="80">
        <f t="shared" si="4"/>
        <v>0</v>
      </c>
      <c r="H88" s="78">
        <v>0.23</v>
      </c>
      <c r="I88" s="81">
        <f t="shared" si="5"/>
        <v>0</v>
      </c>
      <c r="J88" s="83" t="s">
        <v>18</v>
      </c>
      <c r="K88" s="82" t="s">
        <v>18</v>
      </c>
      <c r="L88" s="82" t="s">
        <v>17</v>
      </c>
      <c r="M88" s="82" t="s">
        <v>17</v>
      </c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s="36" customFormat="1">
      <c r="A89" s="12" t="s">
        <v>164</v>
      </c>
      <c r="B89" s="41" t="s">
        <v>165</v>
      </c>
      <c r="C89" s="44" t="s">
        <v>16</v>
      </c>
      <c r="D89" s="23">
        <v>100</v>
      </c>
      <c r="E89" s="23"/>
      <c r="F89" s="32"/>
      <c r="G89" s="80">
        <f t="shared" si="4"/>
        <v>0</v>
      </c>
      <c r="H89" s="78">
        <v>0.23</v>
      </c>
      <c r="I89" s="81">
        <f t="shared" si="5"/>
        <v>0</v>
      </c>
      <c r="J89" s="83" t="s">
        <v>18</v>
      </c>
      <c r="K89" s="82" t="s">
        <v>18</v>
      </c>
      <c r="L89" s="82" t="s">
        <v>17</v>
      </c>
      <c r="M89" s="82" t="s">
        <v>17</v>
      </c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s="36" customFormat="1">
      <c r="A90" s="12" t="s">
        <v>166</v>
      </c>
      <c r="B90" s="45" t="s">
        <v>167</v>
      </c>
      <c r="C90" s="44" t="s">
        <v>168</v>
      </c>
      <c r="D90" s="23">
        <v>1</v>
      </c>
      <c r="E90" s="23"/>
      <c r="F90" s="32"/>
      <c r="G90" s="80">
        <f t="shared" si="4"/>
        <v>0</v>
      </c>
      <c r="H90" s="78">
        <v>0.23</v>
      </c>
      <c r="I90" s="81">
        <f t="shared" si="5"/>
        <v>0</v>
      </c>
      <c r="J90" s="83" t="s">
        <v>18</v>
      </c>
      <c r="K90" s="82" t="s">
        <v>18</v>
      </c>
      <c r="L90" s="82" t="s">
        <v>17</v>
      </c>
      <c r="M90" s="82" t="s">
        <v>17</v>
      </c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s="36" customFormat="1">
      <c r="A91" s="12" t="s">
        <v>169</v>
      </c>
      <c r="B91" s="45" t="s">
        <v>170</v>
      </c>
      <c r="C91" s="44" t="s">
        <v>168</v>
      </c>
      <c r="D91" s="23">
        <v>1</v>
      </c>
      <c r="E91" s="23"/>
      <c r="F91" s="32"/>
      <c r="G91" s="80">
        <f t="shared" si="4"/>
        <v>0</v>
      </c>
      <c r="H91" s="78">
        <v>0.23</v>
      </c>
      <c r="I91" s="81">
        <f t="shared" si="5"/>
        <v>0</v>
      </c>
      <c r="J91" s="83" t="s">
        <v>18</v>
      </c>
      <c r="K91" s="82" t="s">
        <v>18</v>
      </c>
      <c r="L91" s="82" t="s">
        <v>17</v>
      </c>
      <c r="M91" s="82" t="s">
        <v>17</v>
      </c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s="36" customFormat="1">
      <c r="A92" s="12" t="s">
        <v>171</v>
      </c>
      <c r="B92" s="46" t="s">
        <v>172</v>
      </c>
      <c r="C92" s="43" t="s">
        <v>16</v>
      </c>
      <c r="D92" s="23">
        <v>490</v>
      </c>
      <c r="E92" s="23"/>
      <c r="F92" s="32"/>
      <c r="G92" s="80">
        <f t="shared" si="4"/>
        <v>0</v>
      </c>
      <c r="H92" s="78">
        <v>0.23</v>
      </c>
      <c r="I92" s="81">
        <f t="shared" si="5"/>
        <v>0</v>
      </c>
      <c r="J92" s="82" t="s">
        <v>17</v>
      </c>
      <c r="K92" s="82" t="s">
        <v>18</v>
      </c>
      <c r="L92" s="82" t="s">
        <v>17</v>
      </c>
      <c r="M92" s="82" t="s">
        <v>17</v>
      </c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s="36" customFormat="1">
      <c r="A93" s="12" t="s">
        <v>173</v>
      </c>
      <c r="B93" s="46" t="s">
        <v>174</v>
      </c>
      <c r="C93" s="43" t="s">
        <v>16</v>
      </c>
      <c r="D93" s="23">
        <v>380</v>
      </c>
      <c r="E93" s="23"/>
      <c r="F93" s="32"/>
      <c r="G93" s="80">
        <f t="shared" si="4"/>
        <v>0</v>
      </c>
      <c r="H93" s="78">
        <v>0.23</v>
      </c>
      <c r="I93" s="81">
        <f t="shared" si="5"/>
        <v>0</v>
      </c>
      <c r="J93" s="82" t="s">
        <v>17</v>
      </c>
      <c r="K93" s="82" t="s">
        <v>18</v>
      </c>
      <c r="L93" s="82" t="s">
        <v>17</v>
      </c>
      <c r="M93" s="82" t="s">
        <v>17</v>
      </c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s="36" customFormat="1">
      <c r="A94" s="12" t="s">
        <v>175</v>
      </c>
      <c r="B94" s="40" t="s">
        <v>176</v>
      </c>
      <c r="C94" s="44" t="s">
        <v>177</v>
      </c>
      <c r="D94" s="23">
        <v>10</v>
      </c>
      <c r="E94" s="23"/>
      <c r="F94" s="32"/>
      <c r="G94" s="80">
        <f t="shared" si="4"/>
        <v>0</v>
      </c>
      <c r="H94" s="78">
        <v>0.23</v>
      </c>
      <c r="I94" s="81">
        <f t="shared" si="5"/>
        <v>0</v>
      </c>
      <c r="J94" s="82" t="s">
        <v>17</v>
      </c>
      <c r="K94" s="82" t="s">
        <v>18</v>
      </c>
      <c r="L94" s="82" t="s">
        <v>17</v>
      </c>
      <c r="M94" s="82" t="s">
        <v>17</v>
      </c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s="36" customFormat="1">
      <c r="A95" s="12" t="s">
        <v>178</v>
      </c>
      <c r="B95" s="45" t="s">
        <v>402</v>
      </c>
      <c r="C95" s="47" t="s">
        <v>16</v>
      </c>
      <c r="D95" s="23">
        <v>225</v>
      </c>
      <c r="E95" s="23"/>
      <c r="F95" s="32"/>
      <c r="G95" s="80">
        <f t="shared" si="4"/>
        <v>0</v>
      </c>
      <c r="H95" s="78">
        <v>0.23</v>
      </c>
      <c r="I95" s="81">
        <f t="shared" si="5"/>
        <v>0</v>
      </c>
      <c r="J95" s="82" t="s">
        <v>17</v>
      </c>
      <c r="K95" s="82" t="s">
        <v>18</v>
      </c>
      <c r="L95" s="82" t="s">
        <v>17</v>
      </c>
      <c r="M95" s="82" t="s">
        <v>17</v>
      </c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s="36" customFormat="1">
      <c r="A96" s="12" t="s">
        <v>179</v>
      </c>
      <c r="B96" s="45" t="s">
        <v>403</v>
      </c>
      <c r="C96" s="44" t="s">
        <v>16</v>
      </c>
      <c r="D96" s="23">
        <v>100</v>
      </c>
      <c r="E96" s="23"/>
      <c r="F96" s="32"/>
      <c r="G96" s="80">
        <f t="shared" si="4"/>
        <v>0</v>
      </c>
      <c r="H96" s="78">
        <v>0.23</v>
      </c>
      <c r="I96" s="81">
        <f t="shared" si="5"/>
        <v>0</v>
      </c>
      <c r="J96" s="82" t="s">
        <v>17</v>
      </c>
      <c r="K96" s="82" t="s">
        <v>18</v>
      </c>
      <c r="L96" s="82" t="s">
        <v>17</v>
      </c>
      <c r="M96" s="82" t="s">
        <v>17</v>
      </c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s="36" customFormat="1">
      <c r="A97" s="12" t="s">
        <v>180</v>
      </c>
      <c r="B97" s="45" t="s">
        <v>404</v>
      </c>
      <c r="C97" s="44" t="s">
        <v>16</v>
      </c>
      <c r="D97" s="23">
        <v>130</v>
      </c>
      <c r="E97" s="23"/>
      <c r="F97" s="32"/>
      <c r="G97" s="80">
        <f t="shared" si="4"/>
        <v>0</v>
      </c>
      <c r="H97" s="78">
        <v>0.23</v>
      </c>
      <c r="I97" s="81">
        <f t="shared" si="5"/>
        <v>0</v>
      </c>
      <c r="J97" s="82" t="s">
        <v>17</v>
      </c>
      <c r="K97" s="82" t="s">
        <v>18</v>
      </c>
      <c r="L97" s="82" t="s">
        <v>17</v>
      </c>
      <c r="M97" s="82" t="s">
        <v>17</v>
      </c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s="36" customFormat="1">
      <c r="A98" s="12" t="s">
        <v>181</v>
      </c>
      <c r="B98" s="45" t="s">
        <v>182</v>
      </c>
      <c r="C98" s="44" t="s">
        <v>16</v>
      </c>
      <c r="D98" s="23">
        <v>50</v>
      </c>
      <c r="E98" s="23"/>
      <c r="F98" s="32"/>
      <c r="G98" s="80">
        <f t="shared" si="4"/>
        <v>0</v>
      </c>
      <c r="H98" s="78">
        <v>0.23</v>
      </c>
      <c r="I98" s="81">
        <f t="shared" si="5"/>
        <v>0</v>
      </c>
      <c r="J98" s="82" t="s">
        <v>17</v>
      </c>
      <c r="K98" s="82" t="s">
        <v>18</v>
      </c>
      <c r="L98" s="82" t="s">
        <v>17</v>
      </c>
      <c r="M98" s="82" t="s">
        <v>17</v>
      </c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s="36" customFormat="1">
      <c r="A99" s="12" t="s">
        <v>183</v>
      </c>
      <c r="B99" s="45" t="s">
        <v>184</v>
      </c>
      <c r="C99" s="43" t="s">
        <v>16</v>
      </c>
      <c r="D99" s="23">
        <v>150</v>
      </c>
      <c r="E99" s="23"/>
      <c r="F99" s="32"/>
      <c r="G99" s="80">
        <f t="shared" ref="G99:G114" si="6">D99*F99</f>
        <v>0</v>
      </c>
      <c r="H99" s="78">
        <v>0.23</v>
      </c>
      <c r="I99" s="81">
        <f t="shared" ref="I99:I114" si="7">ROUND(G99*1.23,2)</f>
        <v>0</v>
      </c>
      <c r="J99" s="83" t="s">
        <v>18</v>
      </c>
      <c r="K99" s="84" t="s">
        <v>17</v>
      </c>
      <c r="L99" s="82" t="s">
        <v>17</v>
      </c>
      <c r="M99" s="82" t="s">
        <v>17</v>
      </c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s="36" customFormat="1">
      <c r="A100" s="12" t="s">
        <v>185</v>
      </c>
      <c r="B100" s="45" t="s">
        <v>186</v>
      </c>
      <c r="C100" s="43" t="s">
        <v>16</v>
      </c>
      <c r="D100" s="23">
        <v>130</v>
      </c>
      <c r="E100" s="23"/>
      <c r="F100" s="32"/>
      <c r="G100" s="80">
        <f t="shared" si="6"/>
        <v>0</v>
      </c>
      <c r="H100" s="78">
        <v>0.23</v>
      </c>
      <c r="I100" s="81">
        <f t="shared" si="7"/>
        <v>0</v>
      </c>
      <c r="J100" s="83" t="s">
        <v>18</v>
      </c>
      <c r="K100" s="84" t="s">
        <v>17</v>
      </c>
      <c r="L100" s="82" t="s">
        <v>17</v>
      </c>
      <c r="M100" s="82" t="s">
        <v>17</v>
      </c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s="36" customFormat="1">
      <c r="A101" s="12" t="s">
        <v>187</v>
      </c>
      <c r="B101" s="45" t="s">
        <v>188</v>
      </c>
      <c r="C101" s="44" t="s">
        <v>16</v>
      </c>
      <c r="D101" s="23">
        <v>100</v>
      </c>
      <c r="E101" s="23"/>
      <c r="F101" s="32"/>
      <c r="G101" s="80">
        <f t="shared" si="6"/>
        <v>0</v>
      </c>
      <c r="H101" s="78">
        <v>0.23</v>
      </c>
      <c r="I101" s="81">
        <f t="shared" si="7"/>
        <v>0</v>
      </c>
      <c r="J101" s="83" t="s">
        <v>18</v>
      </c>
      <c r="K101" s="84" t="s">
        <v>17</v>
      </c>
      <c r="L101" s="82" t="s">
        <v>17</v>
      </c>
      <c r="M101" s="82" t="s">
        <v>17</v>
      </c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s="36" customFormat="1">
      <c r="A102" s="12" t="s">
        <v>189</v>
      </c>
      <c r="B102" s="45" t="s">
        <v>190</v>
      </c>
      <c r="C102" s="44" t="s">
        <v>16</v>
      </c>
      <c r="D102" s="23">
        <v>50</v>
      </c>
      <c r="E102" s="23"/>
      <c r="F102" s="32"/>
      <c r="G102" s="80">
        <f t="shared" si="6"/>
        <v>0</v>
      </c>
      <c r="H102" s="78">
        <v>0.23</v>
      </c>
      <c r="I102" s="81">
        <f t="shared" si="7"/>
        <v>0</v>
      </c>
      <c r="J102" s="83" t="s">
        <v>18</v>
      </c>
      <c r="K102" s="84" t="s">
        <v>17</v>
      </c>
      <c r="L102" s="82" t="s">
        <v>17</v>
      </c>
      <c r="M102" s="82" t="s">
        <v>17</v>
      </c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s="36" customFormat="1">
      <c r="A103" s="12" t="s">
        <v>191</v>
      </c>
      <c r="B103" s="45" t="s">
        <v>192</v>
      </c>
      <c r="C103" s="44" t="s">
        <v>16</v>
      </c>
      <c r="D103" s="23">
        <v>80</v>
      </c>
      <c r="E103" s="23"/>
      <c r="F103" s="32"/>
      <c r="G103" s="80">
        <f t="shared" si="6"/>
        <v>0</v>
      </c>
      <c r="H103" s="78">
        <v>0.23</v>
      </c>
      <c r="I103" s="81">
        <f t="shared" si="7"/>
        <v>0</v>
      </c>
      <c r="J103" s="83" t="s">
        <v>18</v>
      </c>
      <c r="K103" s="84" t="s">
        <v>17</v>
      </c>
      <c r="L103" s="82" t="s">
        <v>17</v>
      </c>
      <c r="M103" s="82" t="s">
        <v>17</v>
      </c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s="36" customFormat="1">
      <c r="A104" s="12" t="s">
        <v>193</v>
      </c>
      <c r="B104" s="45" t="s">
        <v>194</v>
      </c>
      <c r="C104" s="44" t="s">
        <v>16</v>
      </c>
      <c r="D104" s="23">
        <v>50</v>
      </c>
      <c r="E104" s="23"/>
      <c r="F104" s="32"/>
      <c r="G104" s="80">
        <f t="shared" si="6"/>
        <v>0</v>
      </c>
      <c r="H104" s="78">
        <v>0.23</v>
      </c>
      <c r="I104" s="81">
        <f t="shared" si="7"/>
        <v>0</v>
      </c>
      <c r="J104" s="83" t="s">
        <v>18</v>
      </c>
      <c r="K104" s="84" t="s">
        <v>17</v>
      </c>
      <c r="L104" s="82" t="s">
        <v>17</v>
      </c>
      <c r="M104" s="82" t="s">
        <v>17</v>
      </c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s="36" customFormat="1">
      <c r="A105" s="12" t="s">
        <v>195</v>
      </c>
      <c r="B105" s="45" t="s">
        <v>196</v>
      </c>
      <c r="C105" s="44" t="s">
        <v>16</v>
      </c>
      <c r="D105" s="23">
        <v>50</v>
      </c>
      <c r="E105" s="23"/>
      <c r="F105" s="32"/>
      <c r="G105" s="80">
        <f t="shared" si="6"/>
        <v>0</v>
      </c>
      <c r="H105" s="78">
        <v>0.23</v>
      </c>
      <c r="I105" s="81">
        <f t="shared" si="7"/>
        <v>0</v>
      </c>
      <c r="J105" s="83" t="s">
        <v>18</v>
      </c>
      <c r="K105" s="84" t="s">
        <v>17</v>
      </c>
      <c r="L105" s="82" t="s">
        <v>17</v>
      </c>
      <c r="M105" s="82" t="s">
        <v>17</v>
      </c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s="36" customFormat="1">
      <c r="A106" s="12" t="s">
        <v>197</v>
      </c>
      <c r="B106" s="45" t="s">
        <v>198</v>
      </c>
      <c r="C106" s="44" t="s">
        <v>16</v>
      </c>
      <c r="D106" s="23">
        <v>50</v>
      </c>
      <c r="E106" s="23"/>
      <c r="F106" s="32"/>
      <c r="G106" s="80">
        <f t="shared" si="6"/>
        <v>0</v>
      </c>
      <c r="H106" s="78">
        <v>0.23</v>
      </c>
      <c r="I106" s="81">
        <f t="shared" si="7"/>
        <v>0</v>
      </c>
      <c r="J106" s="83" t="s">
        <v>18</v>
      </c>
      <c r="K106" s="84" t="s">
        <v>17</v>
      </c>
      <c r="L106" s="82" t="s">
        <v>17</v>
      </c>
      <c r="M106" s="82" t="s">
        <v>17</v>
      </c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s="36" customFormat="1">
      <c r="A107" s="12" t="s">
        <v>199</v>
      </c>
      <c r="B107" s="45" t="s">
        <v>200</v>
      </c>
      <c r="C107" s="44" t="s">
        <v>16</v>
      </c>
      <c r="D107" s="23">
        <v>30</v>
      </c>
      <c r="E107" s="23"/>
      <c r="F107" s="32"/>
      <c r="G107" s="80">
        <f t="shared" si="6"/>
        <v>0</v>
      </c>
      <c r="H107" s="78">
        <v>0.23</v>
      </c>
      <c r="I107" s="81">
        <f t="shared" si="7"/>
        <v>0</v>
      </c>
      <c r="J107" s="83" t="s">
        <v>18</v>
      </c>
      <c r="K107" s="84" t="s">
        <v>17</v>
      </c>
      <c r="L107" s="82" t="s">
        <v>17</v>
      </c>
      <c r="M107" s="82" t="s">
        <v>17</v>
      </c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s="36" customFormat="1">
      <c r="A108" s="12" t="s">
        <v>201</v>
      </c>
      <c r="B108" s="45" t="s">
        <v>202</v>
      </c>
      <c r="C108" s="44" t="s">
        <v>16</v>
      </c>
      <c r="D108" s="23">
        <v>50</v>
      </c>
      <c r="E108" s="23"/>
      <c r="F108" s="32"/>
      <c r="G108" s="80">
        <f t="shared" si="6"/>
        <v>0</v>
      </c>
      <c r="H108" s="78">
        <v>0.23</v>
      </c>
      <c r="I108" s="81">
        <f t="shared" si="7"/>
        <v>0</v>
      </c>
      <c r="J108" s="83" t="s">
        <v>18</v>
      </c>
      <c r="K108" s="84" t="s">
        <v>17</v>
      </c>
      <c r="L108" s="82" t="s">
        <v>17</v>
      </c>
      <c r="M108" s="82" t="s">
        <v>17</v>
      </c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s="36" customFormat="1">
      <c r="A109" s="12" t="s">
        <v>203</v>
      </c>
      <c r="B109" s="45" t="s">
        <v>204</v>
      </c>
      <c r="C109" s="44" t="s">
        <v>16</v>
      </c>
      <c r="D109" s="23">
        <v>50</v>
      </c>
      <c r="E109" s="23"/>
      <c r="F109" s="32"/>
      <c r="G109" s="80">
        <f t="shared" si="6"/>
        <v>0</v>
      </c>
      <c r="H109" s="78">
        <v>0.23</v>
      </c>
      <c r="I109" s="81">
        <f t="shared" si="7"/>
        <v>0</v>
      </c>
      <c r="J109" s="83" t="s">
        <v>18</v>
      </c>
      <c r="K109" s="84" t="s">
        <v>17</v>
      </c>
      <c r="L109" s="82" t="s">
        <v>17</v>
      </c>
      <c r="M109" s="82" t="s">
        <v>17</v>
      </c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s="36" customFormat="1">
      <c r="A110" s="12" t="s">
        <v>205</v>
      </c>
      <c r="B110" s="45" t="s">
        <v>206</v>
      </c>
      <c r="C110" s="44" t="s">
        <v>16</v>
      </c>
      <c r="D110" s="23">
        <v>100</v>
      </c>
      <c r="E110" s="23"/>
      <c r="F110" s="32"/>
      <c r="G110" s="80">
        <f t="shared" si="6"/>
        <v>0</v>
      </c>
      <c r="H110" s="78">
        <v>0.23</v>
      </c>
      <c r="I110" s="81">
        <f t="shared" si="7"/>
        <v>0</v>
      </c>
      <c r="J110" s="83" t="s">
        <v>18</v>
      </c>
      <c r="K110" s="84" t="s">
        <v>17</v>
      </c>
      <c r="L110" s="82" t="s">
        <v>17</v>
      </c>
      <c r="M110" s="82" t="s">
        <v>17</v>
      </c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s="36" customFormat="1">
      <c r="A111" s="12" t="s">
        <v>207</v>
      </c>
      <c r="B111" s="45" t="s">
        <v>208</v>
      </c>
      <c r="C111" s="44" t="s">
        <v>16</v>
      </c>
      <c r="D111" s="23">
        <v>50</v>
      </c>
      <c r="E111" s="23"/>
      <c r="F111" s="32"/>
      <c r="G111" s="80">
        <f t="shared" si="6"/>
        <v>0</v>
      </c>
      <c r="H111" s="78">
        <v>0.23</v>
      </c>
      <c r="I111" s="81">
        <f t="shared" si="7"/>
        <v>0</v>
      </c>
      <c r="J111" s="83" t="s">
        <v>18</v>
      </c>
      <c r="K111" s="84" t="s">
        <v>17</v>
      </c>
      <c r="L111" s="82" t="s">
        <v>17</v>
      </c>
      <c r="M111" s="82" t="s">
        <v>17</v>
      </c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s="36" customFormat="1">
      <c r="A112" s="12" t="s">
        <v>209</v>
      </c>
      <c r="B112" s="45" t="s">
        <v>210</v>
      </c>
      <c r="C112" s="44" t="s">
        <v>16</v>
      </c>
      <c r="D112" s="23">
        <v>50</v>
      </c>
      <c r="E112" s="23"/>
      <c r="F112" s="32"/>
      <c r="G112" s="80">
        <f t="shared" si="6"/>
        <v>0</v>
      </c>
      <c r="H112" s="78">
        <v>0.23</v>
      </c>
      <c r="I112" s="81">
        <f t="shared" si="7"/>
        <v>0</v>
      </c>
      <c r="J112" s="83" t="s">
        <v>18</v>
      </c>
      <c r="K112" s="84" t="s">
        <v>17</v>
      </c>
      <c r="L112" s="82" t="s">
        <v>17</v>
      </c>
      <c r="M112" s="82" t="s">
        <v>17</v>
      </c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s="36" customFormat="1">
      <c r="A113" s="12" t="s">
        <v>211</v>
      </c>
      <c r="B113" s="45" t="s">
        <v>212</v>
      </c>
      <c r="C113" s="44" t="s">
        <v>16</v>
      </c>
      <c r="D113" s="23">
        <v>50</v>
      </c>
      <c r="E113" s="23"/>
      <c r="F113" s="32"/>
      <c r="G113" s="80">
        <f t="shared" si="6"/>
        <v>0</v>
      </c>
      <c r="H113" s="78">
        <v>0.23</v>
      </c>
      <c r="I113" s="81">
        <f t="shared" si="7"/>
        <v>0</v>
      </c>
      <c r="J113" s="83" t="s">
        <v>18</v>
      </c>
      <c r="K113" s="84" t="s">
        <v>17</v>
      </c>
      <c r="L113" s="82" t="s">
        <v>17</v>
      </c>
      <c r="M113" s="82" t="s">
        <v>17</v>
      </c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s="36" customFormat="1">
      <c r="A114" s="12" t="s">
        <v>213</v>
      </c>
      <c r="B114" s="45" t="s">
        <v>214</v>
      </c>
      <c r="C114" s="44" t="s">
        <v>16</v>
      </c>
      <c r="D114" s="23">
        <v>50</v>
      </c>
      <c r="E114" s="23"/>
      <c r="F114" s="32"/>
      <c r="G114" s="80">
        <f t="shared" si="6"/>
        <v>0</v>
      </c>
      <c r="H114" s="78">
        <v>0.23</v>
      </c>
      <c r="I114" s="81">
        <f t="shared" si="7"/>
        <v>0</v>
      </c>
      <c r="J114" s="83" t="s">
        <v>18</v>
      </c>
      <c r="K114" s="84" t="s">
        <v>17</v>
      </c>
      <c r="L114" s="82" t="s">
        <v>17</v>
      </c>
      <c r="M114" s="82" t="s">
        <v>17</v>
      </c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s="36" customFormat="1">
      <c r="A115" s="12" t="s">
        <v>215</v>
      </c>
      <c r="B115" s="45" t="s">
        <v>216</v>
      </c>
      <c r="C115" s="43" t="s">
        <v>16</v>
      </c>
      <c r="D115" s="23">
        <v>23</v>
      </c>
      <c r="E115" s="23"/>
      <c r="F115" s="32"/>
      <c r="G115" s="80">
        <f t="shared" si="0"/>
        <v>0</v>
      </c>
      <c r="H115" s="78">
        <v>0.23</v>
      </c>
      <c r="I115" s="81">
        <f t="shared" si="1"/>
        <v>0</v>
      </c>
      <c r="J115" s="83" t="s">
        <v>18</v>
      </c>
      <c r="K115" s="84" t="s">
        <v>17</v>
      </c>
      <c r="L115" s="82" t="s">
        <v>17</v>
      </c>
      <c r="M115" s="82" t="s">
        <v>17</v>
      </c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s="36" customFormat="1">
      <c r="A116" s="12" t="s">
        <v>217</v>
      </c>
      <c r="B116" s="45" t="s">
        <v>218</v>
      </c>
      <c r="C116" s="44" t="s">
        <v>16</v>
      </c>
      <c r="D116" s="23">
        <v>50</v>
      </c>
      <c r="E116" s="23"/>
      <c r="F116" s="32"/>
      <c r="G116" s="80">
        <f t="shared" si="0"/>
        <v>0</v>
      </c>
      <c r="H116" s="78">
        <v>0.23</v>
      </c>
      <c r="I116" s="81">
        <f t="shared" si="1"/>
        <v>0</v>
      </c>
      <c r="J116" s="83" t="s">
        <v>18</v>
      </c>
      <c r="K116" s="84" t="s">
        <v>17</v>
      </c>
      <c r="L116" s="82" t="s">
        <v>17</v>
      </c>
      <c r="M116" s="82" t="s">
        <v>17</v>
      </c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>
      <c r="A117" s="12" t="s">
        <v>219</v>
      </c>
      <c r="B117" s="45" t="s">
        <v>220</v>
      </c>
      <c r="C117" s="44" t="s">
        <v>16</v>
      </c>
      <c r="D117" s="23">
        <v>100</v>
      </c>
      <c r="E117" s="23"/>
      <c r="F117" s="32"/>
      <c r="G117" s="80">
        <f t="shared" si="0"/>
        <v>0</v>
      </c>
      <c r="H117" s="78">
        <v>0.23</v>
      </c>
      <c r="I117" s="81">
        <f t="shared" si="1"/>
        <v>0</v>
      </c>
      <c r="J117" s="83" t="s">
        <v>18</v>
      </c>
      <c r="K117" s="84" t="s">
        <v>17</v>
      </c>
      <c r="L117" s="82" t="s">
        <v>17</v>
      </c>
      <c r="M117" s="82" t="s">
        <v>17</v>
      </c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5.5">
      <c r="A118" s="12" t="s">
        <v>221</v>
      </c>
      <c r="B118" s="45" t="s">
        <v>222</v>
      </c>
      <c r="C118" s="44" t="s">
        <v>16</v>
      </c>
      <c r="D118" s="23">
        <v>50</v>
      </c>
      <c r="E118" s="23"/>
      <c r="F118" s="48"/>
      <c r="G118" s="80">
        <f t="shared" si="0"/>
        <v>0</v>
      </c>
      <c r="H118" s="79">
        <v>0.23</v>
      </c>
      <c r="I118" s="81">
        <f t="shared" si="1"/>
        <v>0</v>
      </c>
      <c r="J118" s="83" t="s">
        <v>18</v>
      </c>
      <c r="K118" s="84" t="s">
        <v>17</v>
      </c>
      <c r="L118" s="82" t="s">
        <v>17</v>
      </c>
      <c r="M118" s="82" t="s">
        <v>17</v>
      </c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5.5">
      <c r="A119" s="12" t="s">
        <v>223</v>
      </c>
      <c r="B119" s="45" t="s">
        <v>224</v>
      </c>
      <c r="C119" s="44" t="s">
        <v>16</v>
      </c>
      <c r="D119" s="23">
        <v>80</v>
      </c>
      <c r="E119" s="23"/>
      <c r="F119" s="48"/>
      <c r="G119" s="80">
        <f t="shared" si="0"/>
        <v>0</v>
      </c>
      <c r="H119" s="79">
        <v>0.23</v>
      </c>
      <c r="I119" s="81">
        <f t="shared" si="1"/>
        <v>0</v>
      </c>
      <c r="J119" s="83" t="s">
        <v>18</v>
      </c>
      <c r="K119" s="84" t="s">
        <v>17</v>
      </c>
      <c r="L119" s="82" t="s">
        <v>17</v>
      </c>
      <c r="M119" s="82" t="s">
        <v>17</v>
      </c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5.5">
      <c r="A120" s="12" t="s">
        <v>225</v>
      </c>
      <c r="B120" s="45" t="s">
        <v>226</v>
      </c>
      <c r="C120" s="44" t="s">
        <v>16</v>
      </c>
      <c r="D120" s="23">
        <v>130</v>
      </c>
      <c r="E120" s="23"/>
      <c r="F120" s="48"/>
      <c r="G120" s="80">
        <f t="shared" si="0"/>
        <v>0</v>
      </c>
      <c r="H120" s="79">
        <v>0.23</v>
      </c>
      <c r="I120" s="81">
        <f t="shared" si="1"/>
        <v>0</v>
      </c>
      <c r="J120" s="83" t="s">
        <v>18</v>
      </c>
      <c r="K120" s="84" t="s">
        <v>17</v>
      </c>
      <c r="L120" s="82" t="s">
        <v>17</v>
      </c>
      <c r="M120" s="82" t="s">
        <v>17</v>
      </c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5.5">
      <c r="A121" s="12" t="s">
        <v>227</v>
      </c>
      <c r="B121" s="45" t="s">
        <v>228</v>
      </c>
      <c r="C121" s="44" t="s">
        <v>16</v>
      </c>
      <c r="D121" s="23">
        <v>50</v>
      </c>
      <c r="E121" s="23"/>
      <c r="F121" s="48"/>
      <c r="G121" s="80">
        <f t="shared" si="0"/>
        <v>0</v>
      </c>
      <c r="H121" s="79">
        <v>0.23</v>
      </c>
      <c r="I121" s="81">
        <f t="shared" si="1"/>
        <v>0</v>
      </c>
      <c r="J121" s="83" t="s">
        <v>18</v>
      </c>
      <c r="K121" s="84" t="s">
        <v>17</v>
      </c>
      <c r="L121" s="82" t="s">
        <v>17</v>
      </c>
      <c r="M121" s="82" t="s">
        <v>17</v>
      </c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5.5">
      <c r="A122" s="12" t="s">
        <v>229</v>
      </c>
      <c r="B122" s="45" t="s">
        <v>230</v>
      </c>
      <c r="C122" s="44" t="s">
        <v>16</v>
      </c>
      <c r="D122" s="23">
        <v>50</v>
      </c>
      <c r="E122" s="23"/>
      <c r="F122" s="49"/>
      <c r="G122" s="80">
        <f t="shared" si="0"/>
        <v>0</v>
      </c>
      <c r="H122" s="79">
        <v>0.23</v>
      </c>
      <c r="I122" s="81">
        <f t="shared" si="1"/>
        <v>0</v>
      </c>
      <c r="J122" s="83" t="s">
        <v>18</v>
      </c>
      <c r="K122" s="84" t="s">
        <v>17</v>
      </c>
      <c r="L122" s="82" t="s">
        <v>17</v>
      </c>
      <c r="M122" s="82" t="s">
        <v>17</v>
      </c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5.5">
      <c r="A123" s="12" t="s">
        <v>231</v>
      </c>
      <c r="B123" s="45" t="s">
        <v>232</v>
      </c>
      <c r="C123" s="44" t="s">
        <v>16</v>
      </c>
      <c r="D123" s="23">
        <v>20</v>
      </c>
      <c r="E123" s="23"/>
      <c r="F123" s="49"/>
      <c r="G123" s="80">
        <f t="shared" si="0"/>
        <v>0</v>
      </c>
      <c r="H123" s="79">
        <v>0.23</v>
      </c>
      <c r="I123" s="81">
        <f t="shared" si="1"/>
        <v>0</v>
      </c>
      <c r="J123" s="83" t="s">
        <v>18</v>
      </c>
      <c r="K123" s="84" t="s">
        <v>17</v>
      </c>
      <c r="L123" s="82" t="s">
        <v>17</v>
      </c>
      <c r="M123" s="82" t="s">
        <v>17</v>
      </c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>
      <c r="A124" s="12" t="s">
        <v>233</v>
      </c>
      <c r="B124" s="41" t="s">
        <v>234</v>
      </c>
      <c r="C124" s="44" t="s">
        <v>16</v>
      </c>
      <c r="D124" s="23">
        <v>50</v>
      </c>
      <c r="E124" s="23"/>
      <c r="F124" s="50"/>
      <c r="G124" s="80">
        <f t="shared" si="0"/>
        <v>0</v>
      </c>
      <c r="H124" s="78">
        <v>0.23</v>
      </c>
      <c r="I124" s="81">
        <f t="shared" si="1"/>
        <v>0</v>
      </c>
      <c r="J124" s="83" t="s">
        <v>18</v>
      </c>
      <c r="K124" s="84" t="s">
        <v>17</v>
      </c>
      <c r="L124" s="82" t="s">
        <v>17</v>
      </c>
      <c r="M124" s="82" t="s">
        <v>17</v>
      </c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>
      <c r="A125" s="12" t="s">
        <v>235</v>
      </c>
      <c r="B125" s="45" t="s">
        <v>236</v>
      </c>
      <c r="C125" s="44" t="s">
        <v>16</v>
      </c>
      <c r="D125" s="23">
        <v>200</v>
      </c>
      <c r="E125" s="23"/>
      <c r="F125" s="50"/>
      <c r="G125" s="80">
        <f t="shared" si="0"/>
        <v>0</v>
      </c>
      <c r="H125" s="78">
        <v>0.23</v>
      </c>
      <c r="I125" s="81">
        <f t="shared" si="1"/>
        <v>0</v>
      </c>
      <c r="J125" s="82" t="s">
        <v>17</v>
      </c>
      <c r="K125" s="82" t="s">
        <v>18</v>
      </c>
      <c r="L125" s="82" t="s">
        <v>17</v>
      </c>
      <c r="M125" s="82" t="s">
        <v>17</v>
      </c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>
      <c r="A126" s="12" t="s">
        <v>237</v>
      </c>
      <c r="B126" s="45" t="s">
        <v>238</v>
      </c>
      <c r="C126" s="44" t="s">
        <v>16</v>
      </c>
      <c r="D126" s="23">
        <v>400</v>
      </c>
      <c r="E126" s="23"/>
      <c r="F126" s="50"/>
      <c r="G126" s="80">
        <f t="shared" si="0"/>
        <v>0</v>
      </c>
      <c r="H126" s="78">
        <v>0.23</v>
      </c>
      <c r="I126" s="81">
        <f t="shared" si="1"/>
        <v>0</v>
      </c>
      <c r="J126" s="82" t="s">
        <v>17</v>
      </c>
      <c r="K126" s="82" t="s">
        <v>18</v>
      </c>
      <c r="L126" s="82" t="s">
        <v>17</v>
      </c>
      <c r="M126" s="82" t="s">
        <v>17</v>
      </c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>
      <c r="A127" s="12" t="s">
        <v>239</v>
      </c>
      <c r="B127" s="51" t="s">
        <v>240</v>
      </c>
      <c r="C127" s="52" t="s">
        <v>16</v>
      </c>
      <c r="D127" s="23">
        <v>1000</v>
      </c>
      <c r="E127" s="23"/>
      <c r="F127" s="50"/>
      <c r="G127" s="80">
        <f t="shared" si="0"/>
        <v>0</v>
      </c>
      <c r="H127" s="78">
        <v>0.23</v>
      </c>
      <c r="I127" s="81">
        <f t="shared" si="1"/>
        <v>0</v>
      </c>
      <c r="J127" s="82" t="s">
        <v>17</v>
      </c>
      <c r="K127" s="82" t="s">
        <v>18</v>
      </c>
      <c r="L127" s="82" t="s">
        <v>17</v>
      </c>
      <c r="M127" s="82" t="s">
        <v>17</v>
      </c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>
      <c r="A128" s="12" t="s">
        <v>241</v>
      </c>
      <c r="B128" s="51" t="s">
        <v>242</v>
      </c>
      <c r="C128" s="52" t="s">
        <v>16</v>
      </c>
      <c r="D128" s="23">
        <v>800</v>
      </c>
      <c r="E128" s="23"/>
      <c r="F128" s="50"/>
      <c r="G128" s="80">
        <f t="shared" si="0"/>
        <v>0</v>
      </c>
      <c r="H128" s="78">
        <v>0.23</v>
      </c>
      <c r="I128" s="81">
        <f t="shared" si="1"/>
        <v>0</v>
      </c>
      <c r="J128" s="82" t="s">
        <v>17</v>
      </c>
      <c r="K128" s="82" t="s">
        <v>18</v>
      </c>
      <c r="L128" s="82" t="s">
        <v>17</v>
      </c>
      <c r="M128" s="82" t="s">
        <v>17</v>
      </c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>
      <c r="A129" s="12" t="s">
        <v>243</v>
      </c>
      <c r="B129" s="51" t="s">
        <v>244</v>
      </c>
      <c r="C129" s="52" t="s">
        <v>16</v>
      </c>
      <c r="D129" s="23">
        <v>1000</v>
      </c>
      <c r="E129" s="23"/>
      <c r="F129" s="50"/>
      <c r="G129" s="80">
        <f t="shared" ref="G129:G196" si="8">D129*F129</f>
        <v>0</v>
      </c>
      <c r="H129" s="78">
        <v>0.23</v>
      </c>
      <c r="I129" s="81">
        <f t="shared" ref="I129:I194" si="9">ROUND(G129*1.23,2)</f>
        <v>0</v>
      </c>
      <c r="J129" s="82" t="s">
        <v>17</v>
      </c>
      <c r="K129" s="82" t="s">
        <v>18</v>
      </c>
      <c r="L129" s="82" t="s">
        <v>17</v>
      </c>
      <c r="M129" s="82" t="s">
        <v>17</v>
      </c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>
      <c r="A130" s="12" t="s">
        <v>245</v>
      </c>
      <c r="B130" s="51" t="s">
        <v>246</v>
      </c>
      <c r="C130" s="52" t="s">
        <v>16</v>
      </c>
      <c r="D130" s="23">
        <v>1000</v>
      </c>
      <c r="E130" s="23"/>
      <c r="F130" s="50"/>
      <c r="G130" s="80">
        <f t="shared" si="8"/>
        <v>0</v>
      </c>
      <c r="H130" s="78">
        <v>0.23</v>
      </c>
      <c r="I130" s="81">
        <f t="shared" si="9"/>
        <v>0</v>
      </c>
      <c r="J130" s="82" t="s">
        <v>17</v>
      </c>
      <c r="K130" s="82" t="s">
        <v>18</v>
      </c>
      <c r="L130" s="82" t="s">
        <v>17</v>
      </c>
      <c r="M130" s="82" t="s">
        <v>17</v>
      </c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>
      <c r="A131" s="12" t="s">
        <v>247</v>
      </c>
      <c r="B131" s="53" t="s">
        <v>248</v>
      </c>
      <c r="C131" s="44" t="s">
        <v>16</v>
      </c>
      <c r="D131" s="23">
        <v>3</v>
      </c>
      <c r="E131" s="23"/>
      <c r="F131" s="50"/>
      <c r="G131" s="80">
        <f t="shared" si="8"/>
        <v>0</v>
      </c>
      <c r="H131" s="78">
        <v>0.23</v>
      </c>
      <c r="I131" s="81">
        <f t="shared" si="9"/>
        <v>0</v>
      </c>
      <c r="J131" s="82" t="s">
        <v>17</v>
      </c>
      <c r="K131" s="82" t="s">
        <v>18</v>
      </c>
      <c r="L131" s="82" t="s">
        <v>17</v>
      </c>
      <c r="M131" s="82" t="s">
        <v>17</v>
      </c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>
      <c r="A132" s="12" t="s">
        <v>249</v>
      </c>
      <c r="B132" s="45" t="s">
        <v>250</v>
      </c>
      <c r="C132" s="54" t="s">
        <v>16</v>
      </c>
      <c r="D132" s="27">
        <v>130</v>
      </c>
      <c r="E132" s="27"/>
      <c r="F132" s="50"/>
      <c r="G132" s="80">
        <f t="shared" si="8"/>
        <v>0</v>
      </c>
      <c r="H132" s="78">
        <v>0.23</v>
      </c>
      <c r="I132" s="81">
        <f t="shared" si="9"/>
        <v>0</v>
      </c>
      <c r="J132" s="82" t="s">
        <v>17</v>
      </c>
      <c r="K132" s="84" t="s">
        <v>17</v>
      </c>
      <c r="L132" s="82" t="s">
        <v>17</v>
      </c>
      <c r="M132" s="82" t="s">
        <v>17</v>
      </c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>
      <c r="A133" s="12" t="s">
        <v>251</v>
      </c>
      <c r="B133" s="46" t="s">
        <v>252</v>
      </c>
      <c r="C133" s="55" t="s">
        <v>16</v>
      </c>
      <c r="D133" s="27">
        <v>10</v>
      </c>
      <c r="E133" s="27"/>
      <c r="F133" s="50"/>
      <c r="G133" s="80">
        <f t="shared" ref="G133:G173" si="10">D133*F133</f>
        <v>0</v>
      </c>
      <c r="H133" s="78">
        <v>0.23</v>
      </c>
      <c r="I133" s="81">
        <f t="shared" ref="I133:I173" si="11">ROUND(G133*1.23,2)</f>
        <v>0</v>
      </c>
      <c r="J133" s="82" t="s">
        <v>17</v>
      </c>
      <c r="K133" s="84" t="s">
        <v>17</v>
      </c>
      <c r="L133" s="82" t="s">
        <v>17</v>
      </c>
      <c r="M133" s="82" t="s">
        <v>17</v>
      </c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>
      <c r="A134" s="12" t="s">
        <v>253</v>
      </c>
      <c r="B134" s="45" t="s">
        <v>254</v>
      </c>
      <c r="C134" s="55" t="s">
        <v>16</v>
      </c>
      <c r="D134" s="27">
        <v>60</v>
      </c>
      <c r="E134" s="27"/>
      <c r="F134" s="50"/>
      <c r="G134" s="80">
        <f t="shared" si="10"/>
        <v>0</v>
      </c>
      <c r="H134" s="78">
        <v>0.23</v>
      </c>
      <c r="I134" s="81">
        <f t="shared" si="11"/>
        <v>0</v>
      </c>
      <c r="J134" s="82" t="s">
        <v>17</v>
      </c>
      <c r="K134" s="84" t="s">
        <v>17</v>
      </c>
      <c r="L134" s="84" t="s">
        <v>17</v>
      </c>
      <c r="M134" s="82" t="s">
        <v>17</v>
      </c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>
      <c r="A135" s="12" t="s">
        <v>255</v>
      </c>
      <c r="B135" s="56" t="s">
        <v>256</v>
      </c>
      <c r="C135" s="57" t="s">
        <v>16</v>
      </c>
      <c r="D135" s="27">
        <v>100</v>
      </c>
      <c r="E135" s="27"/>
      <c r="F135" s="50"/>
      <c r="G135" s="80">
        <f t="shared" si="10"/>
        <v>0</v>
      </c>
      <c r="H135" s="78">
        <v>0.23</v>
      </c>
      <c r="I135" s="81">
        <f t="shared" si="11"/>
        <v>0</v>
      </c>
      <c r="J135" s="82" t="s">
        <v>17</v>
      </c>
      <c r="K135" s="82" t="s">
        <v>18</v>
      </c>
      <c r="L135" s="84" t="s">
        <v>17</v>
      </c>
      <c r="M135" s="82" t="s">
        <v>17</v>
      </c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>
      <c r="A136" s="12" t="s">
        <v>257</v>
      </c>
      <c r="B136" s="56" t="s">
        <v>258</v>
      </c>
      <c r="C136" s="57" t="s">
        <v>16</v>
      </c>
      <c r="D136" s="27">
        <v>100</v>
      </c>
      <c r="E136" s="27"/>
      <c r="F136" s="50"/>
      <c r="G136" s="80">
        <f t="shared" si="10"/>
        <v>0</v>
      </c>
      <c r="H136" s="78">
        <v>0.23</v>
      </c>
      <c r="I136" s="81">
        <f t="shared" si="11"/>
        <v>0</v>
      </c>
      <c r="J136" s="82" t="s">
        <v>17</v>
      </c>
      <c r="K136" s="82" t="s">
        <v>18</v>
      </c>
      <c r="L136" s="84" t="s">
        <v>17</v>
      </c>
      <c r="M136" s="82" t="s">
        <v>17</v>
      </c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>
      <c r="A137" s="12" t="s">
        <v>259</v>
      </c>
      <c r="B137" s="56" t="s">
        <v>260</v>
      </c>
      <c r="C137" s="57" t="s">
        <v>16</v>
      </c>
      <c r="D137" s="27">
        <v>100</v>
      </c>
      <c r="E137" s="27"/>
      <c r="F137" s="50"/>
      <c r="G137" s="80">
        <f t="shared" si="10"/>
        <v>0</v>
      </c>
      <c r="H137" s="78">
        <v>0.23</v>
      </c>
      <c r="I137" s="81">
        <f t="shared" si="11"/>
        <v>0</v>
      </c>
      <c r="J137" s="82" t="s">
        <v>17</v>
      </c>
      <c r="K137" s="82" t="s">
        <v>18</v>
      </c>
      <c r="L137" s="84" t="s">
        <v>17</v>
      </c>
      <c r="M137" s="82" t="s">
        <v>17</v>
      </c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>
      <c r="A138" s="12" t="s">
        <v>261</v>
      </c>
      <c r="B138" s="56" t="s">
        <v>262</v>
      </c>
      <c r="C138" s="57" t="s">
        <v>16</v>
      </c>
      <c r="D138" s="27">
        <v>100</v>
      </c>
      <c r="E138" s="27"/>
      <c r="F138" s="50"/>
      <c r="G138" s="80">
        <f t="shared" si="10"/>
        <v>0</v>
      </c>
      <c r="H138" s="78">
        <v>0.23</v>
      </c>
      <c r="I138" s="81">
        <f t="shared" si="11"/>
        <v>0</v>
      </c>
      <c r="J138" s="82" t="s">
        <v>17</v>
      </c>
      <c r="K138" s="82" t="s">
        <v>18</v>
      </c>
      <c r="L138" s="84" t="s">
        <v>17</v>
      </c>
      <c r="M138" s="82" t="s">
        <v>17</v>
      </c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>
      <c r="A139" s="12" t="s">
        <v>263</v>
      </c>
      <c r="B139" s="56" t="s">
        <v>264</v>
      </c>
      <c r="C139" s="57" t="s">
        <v>16</v>
      </c>
      <c r="D139" s="27">
        <v>100</v>
      </c>
      <c r="E139" s="27"/>
      <c r="F139" s="50"/>
      <c r="G139" s="80">
        <f t="shared" si="10"/>
        <v>0</v>
      </c>
      <c r="H139" s="78">
        <v>0.23</v>
      </c>
      <c r="I139" s="81">
        <f t="shared" si="11"/>
        <v>0</v>
      </c>
      <c r="J139" s="82" t="s">
        <v>17</v>
      </c>
      <c r="K139" s="82" t="s">
        <v>18</v>
      </c>
      <c r="L139" s="84" t="s">
        <v>17</v>
      </c>
      <c r="M139" s="82" t="s">
        <v>17</v>
      </c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>
      <c r="A140" s="12" t="s">
        <v>265</v>
      </c>
      <c r="B140" s="56" t="s">
        <v>266</v>
      </c>
      <c r="C140" s="57" t="s">
        <v>16</v>
      </c>
      <c r="D140" s="27">
        <v>100</v>
      </c>
      <c r="E140" s="27"/>
      <c r="F140" s="50"/>
      <c r="G140" s="80">
        <f t="shared" si="10"/>
        <v>0</v>
      </c>
      <c r="H140" s="78">
        <v>0.23</v>
      </c>
      <c r="I140" s="81">
        <f t="shared" si="11"/>
        <v>0</v>
      </c>
      <c r="J140" s="82" t="s">
        <v>17</v>
      </c>
      <c r="K140" s="82" t="s">
        <v>18</v>
      </c>
      <c r="L140" s="84" t="s">
        <v>17</v>
      </c>
      <c r="M140" s="82" t="s">
        <v>17</v>
      </c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>
      <c r="A141" s="12" t="s">
        <v>267</v>
      </c>
      <c r="B141" s="58" t="s">
        <v>268</v>
      </c>
      <c r="C141" s="57" t="s">
        <v>16</v>
      </c>
      <c r="D141" s="27">
        <v>50</v>
      </c>
      <c r="E141" s="27"/>
      <c r="F141" s="50"/>
      <c r="G141" s="80">
        <f t="shared" si="10"/>
        <v>0</v>
      </c>
      <c r="H141" s="78">
        <v>0.23</v>
      </c>
      <c r="I141" s="81">
        <f t="shared" si="11"/>
        <v>0</v>
      </c>
      <c r="J141" s="82" t="s">
        <v>17</v>
      </c>
      <c r="K141" s="82" t="s">
        <v>18</v>
      </c>
      <c r="L141" s="84" t="s">
        <v>17</v>
      </c>
      <c r="M141" s="82" t="s">
        <v>17</v>
      </c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>
      <c r="A142" s="12" t="s">
        <v>269</v>
      </c>
      <c r="B142" s="40" t="s">
        <v>270</v>
      </c>
      <c r="C142" s="57" t="s">
        <v>16</v>
      </c>
      <c r="D142" s="27">
        <v>50</v>
      </c>
      <c r="E142" s="27"/>
      <c r="F142" s="50"/>
      <c r="G142" s="80">
        <f t="shared" si="10"/>
        <v>0</v>
      </c>
      <c r="H142" s="78">
        <v>0.23</v>
      </c>
      <c r="I142" s="81">
        <f t="shared" si="11"/>
        <v>0</v>
      </c>
      <c r="J142" s="82" t="s">
        <v>17</v>
      </c>
      <c r="K142" s="82" t="s">
        <v>18</v>
      </c>
      <c r="L142" s="84" t="s">
        <v>17</v>
      </c>
      <c r="M142" s="82" t="s">
        <v>17</v>
      </c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>
      <c r="A143" s="12" t="s">
        <v>271</v>
      </c>
      <c r="B143" s="40" t="s">
        <v>272</v>
      </c>
      <c r="C143" s="57" t="s">
        <v>16</v>
      </c>
      <c r="D143" s="27">
        <v>30</v>
      </c>
      <c r="E143" s="27"/>
      <c r="F143" s="50"/>
      <c r="G143" s="80">
        <f t="shared" si="10"/>
        <v>0</v>
      </c>
      <c r="H143" s="78">
        <v>0.23</v>
      </c>
      <c r="I143" s="81">
        <f t="shared" si="11"/>
        <v>0</v>
      </c>
      <c r="J143" s="82" t="s">
        <v>17</v>
      </c>
      <c r="K143" s="82" t="s">
        <v>18</v>
      </c>
      <c r="L143" s="84" t="s">
        <v>17</v>
      </c>
      <c r="M143" s="82" t="s">
        <v>17</v>
      </c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>
      <c r="A144" s="12" t="s">
        <v>273</v>
      </c>
      <c r="B144" s="45" t="s">
        <v>274</v>
      </c>
      <c r="C144" s="47" t="s">
        <v>16</v>
      </c>
      <c r="D144" s="27">
        <v>400</v>
      </c>
      <c r="E144" s="27"/>
      <c r="F144" s="50"/>
      <c r="G144" s="80">
        <f t="shared" si="10"/>
        <v>0</v>
      </c>
      <c r="H144" s="78">
        <v>0.23</v>
      </c>
      <c r="I144" s="81">
        <f t="shared" si="11"/>
        <v>0</v>
      </c>
      <c r="J144" s="82" t="s">
        <v>17</v>
      </c>
      <c r="K144" s="82" t="s">
        <v>18</v>
      </c>
      <c r="L144" s="84" t="s">
        <v>17</v>
      </c>
      <c r="M144" s="82" t="s">
        <v>17</v>
      </c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>
      <c r="A145" s="12" t="s">
        <v>275</v>
      </c>
      <c r="B145" s="45" t="s">
        <v>276</v>
      </c>
      <c r="C145" s="47" t="s">
        <v>16</v>
      </c>
      <c r="D145" s="27">
        <v>40</v>
      </c>
      <c r="E145" s="27"/>
      <c r="F145" s="50"/>
      <c r="G145" s="80">
        <f t="shared" si="10"/>
        <v>0</v>
      </c>
      <c r="H145" s="78">
        <v>0.23</v>
      </c>
      <c r="I145" s="81">
        <f t="shared" si="11"/>
        <v>0</v>
      </c>
      <c r="J145" s="82" t="s">
        <v>17</v>
      </c>
      <c r="K145" s="82" t="s">
        <v>18</v>
      </c>
      <c r="L145" s="84" t="s">
        <v>17</v>
      </c>
      <c r="M145" s="82" t="s">
        <v>17</v>
      </c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>
      <c r="A146" s="12" t="s">
        <v>277</v>
      </c>
      <c r="B146" s="46" t="s">
        <v>278</v>
      </c>
      <c r="C146" s="47" t="s">
        <v>16</v>
      </c>
      <c r="D146" s="27">
        <v>20</v>
      </c>
      <c r="E146" s="27"/>
      <c r="F146" s="50"/>
      <c r="G146" s="80">
        <f t="shared" si="10"/>
        <v>0</v>
      </c>
      <c r="H146" s="78">
        <v>0.23</v>
      </c>
      <c r="I146" s="81">
        <f t="shared" si="11"/>
        <v>0</v>
      </c>
      <c r="J146" s="82" t="s">
        <v>17</v>
      </c>
      <c r="K146" s="82" t="s">
        <v>18</v>
      </c>
      <c r="L146" s="84" t="s">
        <v>17</v>
      </c>
      <c r="M146" s="82" t="s">
        <v>17</v>
      </c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>
      <c r="A147" s="12" t="s">
        <v>279</v>
      </c>
      <c r="B147" s="46" t="s">
        <v>280</v>
      </c>
      <c r="C147" s="47" t="s">
        <v>16</v>
      </c>
      <c r="D147" s="27">
        <v>60</v>
      </c>
      <c r="E147" s="27"/>
      <c r="F147" s="50"/>
      <c r="G147" s="80">
        <f t="shared" si="10"/>
        <v>0</v>
      </c>
      <c r="H147" s="78">
        <v>0.23</v>
      </c>
      <c r="I147" s="81">
        <f t="shared" si="11"/>
        <v>0</v>
      </c>
      <c r="J147" s="82" t="s">
        <v>17</v>
      </c>
      <c r="K147" s="82" t="s">
        <v>18</v>
      </c>
      <c r="L147" s="84" t="s">
        <v>17</v>
      </c>
      <c r="M147" s="82" t="s">
        <v>17</v>
      </c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>
      <c r="A148" s="12" t="s">
        <v>281</v>
      </c>
      <c r="B148" s="40" t="s">
        <v>282</v>
      </c>
      <c r="C148" s="47" t="s">
        <v>16</v>
      </c>
      <c r="D148" s="27">
        <v>30</v>
      </c>
      <c r="E148" s="27"/>
      <c r="F148" s="50"/>
      <c r="G148" s="80">
        <f t="shared" si="10"/>
        <v>0</v>
      </c>
      <c r="H148" s="78">
        <v>0.23</v>
      </c>
      <c r="I148" s="81">
        <f t="shared" si="11"/>
        <v>0</v>
      </c>
      <c r="J148" s="82" t="s">
        <v>17</v>
      </c>
      <c r="K148" s="82" t="s">
        <v>18</v>
      </c>
      <c r="L148" s="84" t="s">
        <v>17</v>
      </c>
      <c r="M148" s="82" t="s">
        <v>17</v>
      </c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>
      <c r="A149" s="12" t="s">
        <v>283</v>
      </c>
      <c r="B149" s="59" t="s">
        <v>284</v>
      </c>
      <c r="C149" s="47" t="s">
        <v>16</v>
      </c>
      <c r="D149" s="27">
        <v>1</v>
      </c>
      <c r="E149" s="27"/>
      <c r="F149" s="50"/>
      <c r="G149" s="80">
        <f t="shared" si="10"/>
        <v>0</v>
      </c>
      <c r="H149" s="78">
        <v>0.23</v>
      </c>
      <c r="I149" s="81">
        <f t="shared" si="11"/>
        <v>0</v>
      </c>
      <c r="J149" s="83" t="s">
        <v>18</v>
      </c>
      <c r="K149" s="82" t="s">
        <v>18</v>
      </c>
      <c r="L149" s="84" t="s">
        <v>17</v>
      </c>
      <c r="M149" s="82" t="s">
        <v>17</v>
      </c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>
      <c r="A150" s="12" t="s">
        <v>285</v>
      </c>
      <c r="B150" s="60" t="s">
        <v>286</v>
      </c>
      <c r="C150" s="47" t="s">
        <v>16</v>
      </c>
      <c r="D150" s="27">
        <v>25</v>
      </c>
      <c r="E150" s="27"/>
      <c r="F150" s="50"/>
      <c r="G150" s="80">
        <f t="shared" si="10"/>
        <v>0</v>
      </c>
      <c r="H150" s="78">
        <v>0.23</v>
      </c>
      <c r="I150" s="81">
        <f t="shared" si="11"/>
        <v>0</v>
      </c>
      <c r="J150" s="83" t="s">
        <v>18</v>
      </c>
      <c r="K150" s="82" t="s">
        <v>17</v>
      </c>
      <c r="L150" s="84" t="s">
        <v>17</v>
      </c>
      <c r="M150" s="82" t="s">
        <v>17</v>
      </c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>
      <c r="A151" s="12" t="s">
        <v>287</v>
      </c>
      <c r="B151" s="60" t="s">
        <v>288</v>
      </c>
      <c r="C151" s="47" t="s">
        <v>16</v>
      </c>
      <c r="D151" s="27">
        <v>25</v>
      </c>
      <c r="E151" s="27"/>
      <c r="F151" s="50"/>
      <c r="G151" s="80">
        <f t="shared" si="10"/>
        <v>0</v>
      </c>
      <c r="H151" s="78">
        <v>0.23</v>
      </c>
      <c r="I151" s="81">
        <f t="shared" si="11"/>
        <v>0</v>
      </c>
      <c r="J151" s="83" t="s">
        <v>18</v>
      </c>
      <c r="K151" s="82" t="s">
        <v>17</v>
      </c>
      <c r="L151" s="84" t="s">
        <v>17</v>
      </c>
      <c r="M151" s="82" t="s">
        <v>17</v>
      </c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>
      <c r="A152" s="12" t="s">
        <v>289</v>
      </c>
      <c r="B152" s="56" t="s">
        <v>290</v>
      </c>
      <c r="C152" s="57" t="s">
        <v>51</v>
      </c>
      <c r="D152" s="27">
        <v>50</v>
      </c>
      <c r="E152" s="27"/>
      <c r="F152" s="50"/>
      <c r="G152" s="80">
        <f t="shared" si="10"/>
        <v>0</v>
      </c>
      <c r="H152" s="78">
        <v>0.23</v>
      </c>
      <c r="I152" s="81">
        <f t="shared" si="11"/>
        <v>0</v>
      </c>
      <c r="J152" s="83" t="s">
        <v>18</v>
      </c>
      <c r="K152" s="82" t="s">
        <v>17</v>
      </c>
      <c r="L152" s="84" t="s">
        <v>17</v>
      </c>
      <c r="M152" s="82" t="s">
        <v>17</v>
      </c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>
      <c r="A153" s="12" t="s">
        <v>291</v>
      </c>
      <c r="B153" s="56" t="s">
        <v>292</v>
      </c>
      <c r="C153" s="47" t="s">
        <v>51</v>
      </c>
      <c r="D153" s="27">
        <v>50</v>
      </c>
      <c r="E153" s="27"/>
      <c r="F153" s="50"/>
      <c r="G153" s="80">
        <f t="shared" si="10"/>
        <v>0</v>
      </c>
      <c r="H153" s="78">
        <v>0.23</v>
      </c>
      <c r="I153" s="81">
        <f t="shared" si="11"/>
        <v>0</v>
      </c>
      <c r="J153" s="83" t="s">
        <v>18</v>
      </c>
      <c r="K153" s="82" t="s">
        <v>17</v>
      </c>
      <c r="L153" s="84" t="s">
        <v>17</v>
      </c>
      <c r="M153" s="82" t="s">
        <v>17</v>
      </c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>
      <c r="A154" s="12" t="s">
        <v>293</v>
      </c>
      <c r="B154" s="45" t="s">
        <v>294</v>
      </c>
      <c r="C154" s="54" t="s">
        <v>16</v>
      </c>
      <c r="D154" s="27">
        <v>270</v>
      </c>
      <c r="E154" s="27"/>
      <c r="F154" s="50"/>
      <c r="G154" s="80">
        <f t="shared" si="10"/>
        <v>0</v>
      </c>
      <c r="H154" s="78">
        <v>0.23</v>
      </c>
      <c r="I154" s="81">
        <f t="shared" si="11"/>
        <v>0</v>
      </c>
      <c r="J154" s="83" t="s">
        <v>18</v>
      </c>
      <c r="K154" s="82" t="s">
        <v>18</v>
      </c>
      <c r="L154" s="84" t="s">
        <v>17</v>
      </c>
      <c r="M154" s="82" t="s">
        <v>17</v>
      </c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>
      <c r="A155" s="12" t="s">
        <v>295</v>
      </c>
      <c r="B155" s="45" t="s">
        <v>296</v>
      </c>
      <c r="C155" s="43" t="s">
        <v>16</v>
      </c>
      <c r="D155" s="27">
        <v>120</v>
      </c>
      <c r="E155" s="27"/>
      <c r="F155" s="50"/>
      <c r="G155" s="80">
        <f t="shared" si="10"/>
        <v>0</v>
      </c>
      <c r="H155" s="78">
        <v>0.23</v>
      </c>
      <c r="I155" s="81">
        <f t="shared" si="11"/>
        <v>0</v>
      </c>
      <c r="J155" s="83" t="s">
        <v>18</v>
      </c>
      <c r="K155" s="82" t="s">
        <v>18</v>
      </c>
      <c r="L155" s="84" t="s">
        <v>17</v>
      </c>
      <c r="M155" s="82" t="s">
        <v>17</v>
      </c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>
      <c r="A156" s="12" t="s">
        <v>297</v>
      </c>
      <c r="B156" s="45" t="s">
        <v>298</v>
      </c>
      <c r="C156" s="43" t="s">
        <v>16</v>
      </c>
      <c r="D156" s="27">
        <v>110</v>
      </c>
      <c r="E156" s="27"/>
      <c r="F156" s="50"/>
      <c r="G156" s="80">
        <f t="shared" si="10"/>
        <v>0</v>
      </c>
      <c r="H156" s="78">
        <v>0.23</v>
      </c>
      <c r="I156" s="81">
        <f t="shared" si="11"/>
        <v>0</v>
      </c>
      <c r="J156" s="83" t="s">
        <v>18</v>
      </c>
      <c r="K156" s="82" t="s">
        <v>18</v>
      </c>
      <c r="L156" s="84" t="s">
        <v>17</v>
      </c>
      <c r="M156" s="82" t="s">
        <v>17</v>
      </c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>
      <c r="A157" s="12" t="s">
        <v>299</v>
      </c>
      <c r="B157" s="45" t="s">
        <v>300</v>
      </c>
      <c r="C157" s="43" t="s">
        <v>16</v>
      </c>
      <c r="D157" s="27">
        <v>50</v>
      </c>
      <c r="E157" s="27"/>
      <c r="F157" s="50"/>
      <c r="G157" s="80">
        <f t="shared" si="10"/>
        <v>0</v>
      </c>
      <c r="H157" s="78">
        <v>0.23</v>
      </c>
      <c r="I157" s="81">
        <f t="shared" si="11"/>
        <v>0</v>
      </c>
      <c r="J157" s="83" t="s">
        <v>18</v>
      </c>
      <c r="K157" s="82" t="s">
        <v>18</v>
      </c>
      <c r="L157" s="84" t="s">
        <v>17</v>
      </c>
      <c r="M157" s="82" t="s">
        <v>17</v>
      </c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>
      <c r="A158" s="12" t="s">
        <v>301</v>
      </c>
      <c r="B158" s="61" t="s">
        <v>302</v>
      </c>
      <c r="C158" s="52" t="s">
        <v>16</v>
      </c>
      <c r="D158" s="27">
        <v>250</v>
      </c>
      <c r="E158" s="27"/>
      <c r="F158" s="50"/>
      <c r="G158" s="80">
        <f t="shared" si="10"/>
        <v>0</v>
      </c>
      <c r="H158" s="78">
        <v>0.23</v>
      </c>
      <c r="I158" s="81">
        <f t="shared" si="11"/>
        <v>0</v>
      </c>
      <c r="J158" s="83" t="s">
        <v>18</v>
      </c>
      <c r="K158" s="85" t="s">
        <v>17</v>
      </c>
      <c r="L158" s="84" t="s">
        <v>17</v>
      </c>
      <c r="M158" s="82" t="s">
        <v>17</v>
      </c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>
      <c r="A159" s="12" t="s">
        <v>303</v>
      </c>
      <c r="B159" s="61" t="s">
        <v>304</v>
      </c>
      <c r="C159" s="52" t="s">
        <v>16</v>
      </c>
      <c r="D159" s="27">
        <v>100</v>
      </c>
      <c r="E159" s="27"/>
      <c r="F159" s="50"/>
      <c r="G159" s="80">
        <f t="shared" si="10"/>
        <v>0</v>
      </c>
      <c r="H159" s="78">
        <v>0.23</v>
      </c>
      <c r="I159" s="81">
        <f t="shared" si="11"/>
        <v>0</v>
      </c>
      <c r="J159" s="83" t="s">
        <v>18</v>
      </c>
      <c r="K159" s="85" t="s">
        <v>17</v>
      </c>
      <c r="L159" s="84" t="s">
        <v>17</v>
      </c>
      <c r="M159" s="82" t="s">
        <v>17</v>
      </c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>
      <c r="A160" s="12" t="s">
        <v>305</v>
      </c>
      <c r="B160" s="62" t="s">
        <v>306</v>
      </c>
      <c r="C160" s="55" t="s">
        <v>150</v>
      </c>
      <c r="D160" s="27">
        <v>41</v>
      </c>
      <c r="E160" s="27"/>
      <c r="F160" s="50"/>
      <c r="G160" s="80">
        <f t="shared" si="10"/>
        <v>0</v>
      </c>
      <c r="H160" s="78">
        <v>0.23</v>
      </c>
      <c r="I160" s="81">
        <f t="shared" si="11"/>
        <v>0</v>
      </c>
      <c r="J160" s="83" t="s">
        <v>18</v>
      </c>
      <c r="K160" s="85" t="s">
        <v>17</v>
      </c>
      <c r="L160" s="84" t="s">
        <v>17</v>
      </c>
      <c r="M160" s="82" t="s">
        <v>17</v>
      </c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>
      <c r="A161" s="12" t="s">
        <v>307</v>
      </c>
      <c r="B161" s="62" t="s">
        <v>308</v>
      </c>
      <c r="C161" s="43" t="s">
        <v>150</v>
      </c>
      <c r="D161" s="27">
        <v>40</v>
      </c>
      <c r="E161" s="27"/>
      <c r="F161" s="50"/>
      <c r="G161" s="80">
        <f t="shared" si="10"/>
        <v>0</v>
      </c>
      <c r="H161" s="78">
        <v>0.23</v>
      </c>
      <c r="I161" s="81">
        <f t="shared" si="11"/>
        <v>0</v>
      </c>
      <c r="J161" s="83" t="s">
        <v>18</v>
      </c>
      <c r="K161" s="85" t="s">
        <v>17</v>
      </c>
      <c r="L161" s="84" t="s">
        <v>17</v>
      </c>
      <c r="M161" s="82" t="s">
        <v>17</v>
      </c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>
      <c r="A162" s="12" t="s">
        <v>309</v>
      </c>
      <c r="B162" s="62" t="s">
        <v>310</v>
      </c>
      <c r="C162" s="43" t="s">
        <v>150</v>
      </c>
      <c r="D162" s="27">
        <v>41</v>
      </c>
      <c r="E162" s="27"/>
      <c r="F162" s="50"/>
      <c r="G162" s="80">
        <f t="shared" si="10"/>
        <v>0</v>
      </c>
      <c r="H162" s="78">
        <v>0.23</v>
      </c>
      <c r="I162" s="81">
        <f t="shared" si="11"/>
        <v>0</v>
      </c>
      <c r="J162" s="83" t="s">
        <v>18</v>
      </c>
      <c r="K162" s="85" t="s">
        <v>17</v>
      </c>
      <c r="L162" s="84" t="s">
        <v>17</v>
      </c>
      <c r="M162" s="82" t="s">
        <v>17</v>
      </c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>
      <c r="A163" s="12" t="s">
        <v>311</v>
      </c>
      <c r="B163" s="62" t="s">
        <v>312</v>
      </c>
      <c r="C163" s="44" t="s">
        <v>150</v>
      </c>
      <c r="D163" s="27">
        <v>40</v>
      </c>
      <c r="E163" s="27"/>
      <c r="F163" s="50"/>
      <c r="G163" s="80">
        <f t="shared" si="10"/>
        <v>0</v>
      </c>
      <c r="H163" s="78">
        <v>0.23</v>
      </c>
      <c r="I163" s="81">
        <f t="shared" si="11"/>
        <v>0</v>
      </c>
      <c r="J163" s="83" t="s">
        <v>18</v>
      </c>
      <c r="K163" s="85" t="s">
        <v>17</v>
      </c>
      <c r="L163" s="84" t="s">
        <v>17</v>
      </c>
      <c r="M163" s="82" t="s">
        <v>17</v>
      </c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>
      <c r="A164" s="12" t="s">
        <v>313</v>
      </c>
      <c r="B164" s="62" t="s">
        <v>314</v>
      </c>
      <c r="C164" s="44" t="s">
        <v>150</v>
      </c>
      <c r="D164" s="27">
        <v>40</v>
      </c>
      <c r="E164" s="27"/>
      <c r="F164" s="50"/>
      <c r="G164" s="80">
        <f t="shared" si="10"/>
        <v>0</v>
      </c>
      <c r="H164" s="78">
        <v>0.23</v>
      </c>
      <c r="I164" s="81">
        <f t="shared" si="11"/>
        <v>0</v>
      </c>
      <c r="J164" s="83" t="s">
        <v>18</v>
      </c>
      <c r="K164" s="85" t="s">
        <v>17</v>
      </c>
      <c r="L164" s="84" t="s">
        <v>17</v>
      </c>
      <c r="M164" s="82" t="s">
        <v>17</v>
      </c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>
      <c r="A165" s="12" t="s">
        <v>315</v>
      </c>
      <c r="B165" s="46" t="s">
        <v>96</v>
      </c>
      <c r="C165" s="47" t="s">
        <v>16</v>
      </c>
      <c r="D165" s="27">
        <v>100</v>
      </c>
      <c r="E165" s="27"/>
      <c r="F165" s="50"/>
      <c r="G165" s="80">
        <f t="shared" si="10"/>
        <v>0</v>
      </c>
      <c r="H165" s="78">
        <v>0.23</v>
      </c>
      <c r="I165" s="81">
        <f t="shared" si="11"/>
        <v>0</v>
      </c>
      <c r="J165" s="82" t="s">
        <v>17</v>
      </c>
      <c r="K165" s="82" t="s">
        <v>18</v>
      </c>
      <c r="L165" s="84" t="s">
        <v>17</v>
      </c>
      <c r="M165" s="82" t="s">
        <v>17</v>
      </c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>
      <c r="A166" s="12" t="s">
        <v>316</v>
      </c>
      <c r="B166" s="41" t="s">
        <v>317</v>
      </c>
      <c r="C166" s="63" t="s">
        <v>16</v>
      </c>
      <c r="D166" s="27">
        <v>500</v>
      </c>
      <c r="E166" s="27"/>
      <c r="F166" s="50"/>
      <c r="G166" s="80">
        <f t="shared" si="10"/>
        <v>0</v>
      </c>
      <c r="H166" s="78">
        <v>0.23</v>
      </c>
      <c r="I166" s="81">
        <f t="shared" si="11"/>
        <v>0</v>
      </c>
      <c r="J166" s="82" t="s">
        <v>17</v>
      </c>
      <c r="K166" s="82" t="s">
        <v>18</v>
      </c>
      <c r="L166" s="84" t="s">
        <v>17</v>
      </c>
      <c r="M166" s="82" t="s">
        <v>17</v>
      </c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>
      <c r="A167" s="12" t="s">
        <v>318</v>
      </c>
      <c r="B167" s="41" t="s">
        <v>319</v>
      </c>
      <c r="C167" s="63" t="s">
        <v>16</v>
      </c>
      <c r="D167" s="27">
        <v>500</v>
      </c>
      <c r="E167" s="27"/>
      <c r="F167" s="50"/>
      <c r="G167" s="80">
        <f t="shared" si="10"/>
        <v>0</v>
      </c>
      <c r="H167" s="78">
        <v>0.23</v>
      </c>
      <c r="I167" s="81">
        <f t="shared" si="11"/>
        <v>0</v>
      </c>
      <c r="J167" s="82" t="s">
        <v>17</v>
      </c>
      <c r="K167" s="82" t="s">
        <v>18</v>
      </c>
      <c r="L167" s="84" t="s">
        <v>17</v>
      </c>
      <c r="M167" s="82" t="s">
        <v>17</v>
      </c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>
      <c r="A168" s="12" t="s">
        <v>320</v>
      </c>
      <c r="B168" s="41" t="s">
        <v>321</v>
      </c>
      <c r="C168" s="63" t="s">
        <v>16</v>
      </c>
      <c r="D168" s="27">
        <v>500</v>
      </c>
      <c r="E168" s="27"/>
      <c r="F168" s="50"/>
      <c r="G168" s="80">
        <f t="shared" si="10"/>
        <v>0</v>
      </c>
      <c r="H168" s="78">
        <v>0.23</v>
      </c>
      <c r="I168" s="81">
        <f t="shared" si="11"/>
        <v>0</v>
      </c>
      <c r="J168" s="82" t="s">
        <v>17</v>
      </c>
      <c r="K168" s="82" t="s">
        <v>18</v>
      </c>
      <c r="L168" s="84" t="s">
        <v>17</v>
      </c>
      <c r="M168" s="82" t="s">
        <v>17</v>
      </c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>
      <c r="A169" s="12" t="s">
        <v>322</v>
      </c>
      <c r="B169" s="64" t="s">
        <v>323</v>
      </c>
      <c r="C169" s="47" t="s">
        <v>16</v>
      </c>
      <c r="D169" s="27">
        <v>40</v>
      </c>
      <c r="E169" s="27"/>
      <c r="F169" s="50"/>
      <c r="G169" s="80">
        <f t="shared" si="10"/>
        <v>0</v>
      </c>
      <c r="H169" s="78">
        <v>0.23</v>
      </c>
      <c r="I169" s="81">
        <f t="shared" si="11"/>
        <v>0</v>
      </c>
      <c r="J169" s="82" t="s">
        <v>17</v>
      </c>
      <c r="K169" s="82" t="s">
        <v>18</v>
      </c>
      <c r="L169" s="84" t="s">
        <v>17</v>
      </c>
      <c r="M169" s="82" t="s">
        <v>17</v>
      </c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>
      <c r="A170" s="12" t="s">
        <v>324</v>
      </c>
      <c r="B170" s="64" t="s">
        <v>325</v>
      </c>
      <c r="C170" s="47" t="s">
        <v>16</v>
      </c>
      <c r="D170" s="27">
        <v>40</v>
      </c>
      <c r="E170" s="27"/>
      <c r="F170" s="50"/>
      <c r="G170" s="80">
        <f t="shared" si="10"/>
        <v>0</v>
      </c>
      <c r="H170" s="78">
        <v>0.23</v>
      </c>
      <c r="I170" s="81">
        <f t="shared" si="11"/>
        <v>0</v>
      </c>
      <c r="J170" s="82" t="s">
        <v>17</v>
      </c>
      <c r="K170" s="82" t="s">
        <v>18</v>
      </c>
      <c r="L170" s="84" t="s">
        <v>17</v>
      </c>
      <c r="M170" s="82" t="s">
        <v>17</v>
      </c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>
      <c r="A171" s="12" t="s">
        <v>326</v>
      </c>
      <c r="B171" s="46" t="s">
        <v>327</v>
      </c>
      <c r="C171" s="47" t="s">
        <v>16</v>
      </c>
      <c r="D171" s="27">
        <v>100</v>
      </c>
      <c r="E171" s="27"/>
      <c r="F171" s="50"/>
      <c r="G171" s="80">
        <f t="shared" si="10"/>
        <v>0</v>
      </c>
      <c r="H171" s="78">
        <v>0.23</v>
      </c>
      <c r="I171" s="81">
        <f t="shared" si="11"/>
        <v>0</v>
      </c>
      <c r="J171" s="82" t="s">
        <v>17</v>
      </c>
      <c r="K171" s="82" t="s">
        <v>18</v>
      </c>
      <c r="L171" s="84" t="s">
        <v>17</v>
      </c>
      <c r="M171" s="82" t="s">
        <v>17</v>
      </c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>
      <c r="A172" s="12" t="s">
        <v>328</v>
      </c>
      <c r="B172" s="46" t="s">
        <v>329</v>
      </c>
      <c r="C172" s="47" t="s">
        <v>16</v>
      </c>
      <c r="D172" s="27">
        <v>100</v>
      </c>
      <c r="E172" s="27"/>
      <c r="F172" s="50"/>
      <c r="G172" s="80">
        <f t="shared" si="10"/>
        <v>0</v>
      </c>
      <c r="H172" s="78">
        <v>0.23</v>
      </c>
      <c r="I172" s="81">
        <f t="shared" si="11"/>
        <v>0</v>
      </c>
      <c r="J172" s="82" t="s">
        <v>17</v>
      </c>
      <c r="K172" s="82" t="s">
        <v>18</v>
      </c>
      <c r="L172" s="84" t="s">
        <v>17</v>
      </c>
      <c r="M172" s="82" t="s">
        <v>17</v>
      </c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>
      <c r="A173" s="12" t="s">
        <v>330</v>
      </c>
      <c r="B173" s="46" t="s">
        <v>331</v>
      </c>
      <c r="C173" s="47" t="s">
        <v>16</v>
      </c>
      <c r="D173" s="27">
        <v>150</v>
      </c>
      <c r="E173" s="27"/>
      <c r="F173" s="50"/>
      <c r="G173" s="80">
        <f t="shared" si="10"/>
        <v>0</v>
      </c>
      <c r="H173" s="78">
        <v>0.23</v>
      </c>
      <c r="I173" s="81">
        <f t="shared" si="11"/>
        <v>0</v>
      </c>
      <c r="J173" s="82" t="s">
        <v>17</v>
      </c>
      <c r="K173" s="82" t="s">
        <v>18</v>
      </c>
      <c r="L173" s="84" t="s">
        <v>17</v>
      </c>
      <c r="M173" s="82" t="s">
        <v>17</v>
      </c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>
      <c r="A174" s="12" t="s">
        <v>332</v>
      </c>
      <c r="B174" s="46" t="s">
        <v>333</v>
      </c>
      <c r="C174" s="47" t="s">
        <v>16</v>
      </c>
      <c r="D174" s="23">
        <v>200</v>
      </c>
      <c r="E174" s="23"/>
      <c r="F174" s="50"/>
      <c r="G174" s="80">
        <f t="shared" si="8"/>
        <v>0</v>
      </c>
      <c r="H174" s="78">
        <v>0.23</v>
      </c>
      <c r="I174" s="81">
        <f t="shared" si="9"/>
        <v>0</v>
      </c>
      <c r="J174" s="82" t="s">
        <v>17</v>
      </c>
      <c r="K174" s="82" t="s">
        <v>18</v>
      </c>
      <c r="L174" s="84" t="s">
        <v>17</v>
      </c>
      <c r="M174" s="82" t="s">
        <v>17</v>
      </c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>
      <c r="A175" s="12" t="s">
        <v>334</v>
      </c>
      <c r="B175" s="46" t="s">
        <v>335</v>
      </c>
      <c r="C175" s="47" t="s">
        <v>16</v>
      </c>
      <c r="D175" s="15">
        <v>300</v>
      </c>
      <c r="E175" s="15"/>
      <c r="F175" s="50"/>
      <c r="G175" s="80">
        <f t="shared" si="8"/>
        <v>0</v>
      </c>
      <c r="H175" s="78">
        <v>0.23</v>
      </c>
      <c r="I175" s="81">
        <f t="shared" si="9"/>
        <v>0</v>
      </c>
      <c r="J175" s="82" t="s">
        <v>17</v>
      </c>
      <c r="K175" s="82" t="s">
        <v>18</v>
      </c>
      <c r="L175" s="84" t="s">
        <v>17</v>
      </c>
      <c r="M175" s="82" t="s">
        <v>17</v>
      </c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29">
      <c r="A176" s="12" t="s">
        <v>336</v>
      </c>
      <c r="B176" s="41" t="s">
        <v>337</v>
      </c>
      <c r="C176" s="54" t="s">
        <v>16</v>
      </c>
      <c r="D176" s="15">
        <v>370</v>
      </c>
      <c r="E176" s="15"/>
      <c r="F176" s="50"/>
      <c r="G176" s="80">
        <f t="shared" si="8"/>
        <v>0</v>
      </c>
      <c r="H176" s="78">
        <v>0.23</v>
      </c>
      <c r="I176" s="81">
        <f t="shared" si="9"/>
        <v>0</v>
      </c>
      <c r="J176" s="83" t="s">
        <v>18</v>
      </c>
      <c r="K176" s="82" t="s">
        <v>18</v>
      </c>
      <c r="L176" s="84" t="s">
        <v>17</v>
      </c>
      <c r="M176" s="82" t="s">
        <v>17</v>
      </c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>
      <c r="A177" s="12" t="s">
        <v>338</v>
      </c>
      <c r="B177" s="40" t="s">
        <v>339</v>
      </c>
      <c r="C177" s="47" t="s">
        <v>16</v>
      </c>
      <c r="D177" s="15">
        <v>20</v>
      </c>
      <c r="E177" s="15"/>
      <c r="F177" s="50"/>
      <c r="G177" s="80">
        <f t="shared" si="8"/>
        <v>0</v>
      </c>
      <c r="H177" s="78">
        <v>0.23</v>
      </c>
      <c r="I177" s="81">
        <f t="shared" si="9"/>
        <v>0</v>
      </c>
      <c r="J177" s="83" t="s">
        <v>18</v>
      </c>
      <c r="K177" s="82" t="s">
        <v>17</v>
      </c>
      <c r="L177" s="84" t="s">
        <v>17</v>
      </c>
      <c r="M177" s="82" t="s">
        <v>17</v>
      </c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>
      <c r="A178" s="12" t="s">
        <v>340</v>
      </c>
      <c r="B178" s="40" t="s">
        <v>341</v>
      </c>
      <c r="C178" s="47" t="s">
        <v>16</v>
      </c>
      <c r="D178" s="23">
        <v>20</v>
      </c>
      <c r="E178" s="23"/>
      <c r="F178" s="50"/>
      <c r="G178" s="80">
        <f t="shared" si="8"/>
        <v>0</v>
      </c>
      <c r="H178" s="78">
        <v>0.23</v>
      </c>
      <c r="I178" s="81">
        <f t="shared" si="9"/>
        <v>0</v>
      </c>
      <c r="J178" s="83" t="s">
        <v>18</v>
      </c>
      <c r="K178" s="82" t="s">
        <v>17</v>
      </c>
      <c r="L178" s="84" t="s">
        <v>17</v>
      </c>
      <c r="M178" s="82" t="s">
        <v>17</v>
      </c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>
      <c r="A179" s="12" t="s">
        <v>342</v>
      </c>
      <c r="B179" s="40" t="s">
        <v>343</v>
      </c>
      <c r="C179" s="47" t="s">
        <v>16</v>
      </c>
      <c r="D179" s="15">
        <v>30</v>
      </c>
      <c r="E179" s="15"/>
      <c r="F179" s="50"/>
      <c r="G179" s="80">
        <f t="shared" si="8"/>
        <v>0</v>
      </c>
      <c r="H179" s="78">
        <v>0.23</v>
      </c>
      <c r="I179" s="81">
        <f t="shared" si="9"/>
        <v>0</v>
      </c>
      <c r="J179" s="83" t="s">
        <v>18</v>
      </c>
      <c r="K179" s="82" t="s">
        <v>17</v>
      </c>
      <c r="L179" s="84" t="s">
        <v>17</v>
      </c>
      <c r="M179" s="82" t="s">
        <v>17</v>
      </c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>
      <c r="A180" s="12" t="s">
        <v>344</v>
      </c>
      <c r="B180" s="40" t="s">
        <v>345</v>
      </c>
      <c r="C180" s="47" t="s">
        <v>16</v>
      </c>
      <c r="D180" s="23">
        <v>50</v>
      </c>
      <c r="E180" s="23"/>
      <c r="F180" s="50"/>
      <c r="G180" s="80">
        <f t="shared" si="8"/>
        <v>0</v>
      </c>
      <c r="H180" s="78">
        <v>0.23</v>
      </c>
      <c r="I180" s="81">
        <f t="shared" si="9"/>
        <v>0</v>
      </c>
      <c r="J180" s="83" t="s">
        <v>18</v>
      </c>
      <c r="K180" s="82" t="s">
        <v>17</v>
      </c>
      <c r="L180" s="84" t="s">
        <v>17</v>
      </c>
      <c r="M180" s="82" t="s">
        <v>17</v>
      </c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>
      <c r="A181" s="12" t="s">
        <v>346</v>
      </c>
      <c r="B181" s="40" t="s">
        <v>383</v>
      </c>
      <c r="C181" s="47" t="s">
        <v>16</v>
      </c>
      <c r="D181" s="23">
        <v>10</v>
      </c>
      <c r="E181" s="23"/>
      <c r="F181" s="50"/>
      <c r="G181" s="80">
        <f t="shared" si="8"/>
        <v>0</v>
      </c>
      <c r="H181" s="78">
        <v>0.23</v>
      </c>
      <c r="I181" s="81">
        <f t="shared" si="9"/>
        <v>0</v>
      </c>
      <c r="J181" s="83" t="s">
        <v>18</v>
      </c>
      <c r="K181" s="82" t="s">
        <v>17</v>
      </c>
      <c r="L181" s="84" t="s">
        <v>17</v>
      </c>
      <c r="M181" s="82" t="s">
        <v>17</v>
      </c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>
      <c r="A182" s="12" t="s">
        <v>347</v>
      </c>
      <c r="B182" s="40" t="s">
        <v>348</v>
      </c>
      <c r="C182" s="47" t="s">
        <v>16</v>
      </c>
      <c r="D182" s="23">
        <v>3</v>
      </c>
      <c r="E182" s="23"/>
      <c r="F182" s="50"/>
      <c r="G182" s="80">
        <f t="shared" si="8"/>
        <v>0</v>
      </c>
      <c r="H182" s="78">
        <v>0.23</v>
      </c>
      <c r="I182" s="81">
        <f t="shared" si="9"/>
        <v>0</v>
      </c>
      <c r="J182" s="83" t="s">
        <v>18</v>
      </c>
      <c r="K182" s="82" t="s">
        <v>17</v>
      </c>
      <c r="L182" s="84" t="s">
        <v>17</v>
      </c>
      <c r="M182" s="82" t="s">
        <v>17</v>
      </c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>
      <c r="A183" s="12" t="s">
        <v>349</v>
      </c>
      <c r="B183" s="46" t="s">
        <v>350</v>
      </c>
      <c r="C183" s="47" t="s">
        <v>16</v>
      </c>
      <c r="D183" s="27">
        <v>15</v>
      </c>
      <c r="E183" s="27"/>
      <c r="F183" s="50"/>
      <c r="G183" s="80">
        <f t="shared" si="8"/>
        <v>0</v>
      </c>
      <c r="H183" s="78">
        <v>0.23</v>
      </c>
      <c r="I183" s="81">
        <f t="shared" si="9"/>
        <v>0</v>
      </c>
      <c r="J183" s="83" t="s">
        <v>18</v>
      </c>
      <c r="K183" s="82" t="s">
        <v>17</v>
      </c>
      <c r="L183" s="84" t="s">
        <v>17</v>
      </c>
      <c r="M183" s="82" t="s">
        <v>17</v>
      </c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>
      <c r="A184" s="12" t="s">
        <v>351</v>
      </c>
      <c r="B184" s="41" t="s">
        <v>352</v>
      </c>
      <c r="C184" s="57" t="s">
        <v>168</v>
      </c>
      <c r="D184" s="15">
        <v>1</v>
      </c>
      <c r="E184" s="15"/>
      <c r="F184" s="32"/>
      <c r="G184" s="80">
        <f t="shared" si="8"/>
        <v>0</v>
      </c>
      <c r="H184" s="78">
        <v>0.23</v>
      </c>
      <c r="I184" s="81">
        <f t="shared" si="9"/>
        <v>0</v>
      </c>
      <c r="J184" s="83" t="s">
        <v>18</v>
      </c>
      <c r="K184" s="82" t="s">
        <v>17</v>
      </c>
      <c r="L184" s="84" t="s">
        <v>17</v>
      </c>
      <c r="M184" s="82" t="s">
        <v>17</v>
      </c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>
      <c r="A185" s="12" t="s">
        <v>353</v>
      </c>
      <c r="B185" s="41" t="s">
        <v>354</v>
      </c>
      <c r="C185" s="57" t="s">
        <v>168</v>
      </c>
      <c r="D185" s="65">
        <v>1</v>
      </c>
      <c r="E185" s="65"/>
      <c r="F185" s="32"/>
      <c r="G185" s="80">
        <f t="shared" si="8"/>
        <v>0</v>
      </c>
      <c r="H185" s="78">
        <v>0.23</v>
      </c>
      <c r="I185" s="81">
        <f t="shared" si="9"/>
        <v>0</v>
      </c>
      <c r="J185" s="83" t="s">
        <v>18</v>
      </c>
      <c r="K185" s="82" t="s">
        <v>17</v>
      </c>
      <c r="L185" s="84" t="s">
        <v>17</v>
      </c>
      <c r="M185" s="82" t="s">
        <v>17</v>
      </c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>
      <c r="A186" s="12" t="s">
        <v>355</v>
      </c>
      <c r="B186" s="41" t="s">
        <v>356</v>
      </c>
      <c r="C186" s="57" t="s">
        <v>168</v>
      </c>
      <c r="D186" s="65">
        <v>1</v>
      </c>
      <c r="E186" s="65"/>
      <c r="F186" s="32"/>
      <c r="G186" s="80">
        <f t="shared" si="8"/>
        <v>0</v>
      </c>
      <c r="H186" s="78">
        <v>0.23</v>
      </c>
      <c r="I186" s="81">
        <f t="shared" si="9"/>
        <v>0</v>
      </c>
      <c r="J186" s="83" t="s">
        <v>18</v>
      </c>
      <c r="K186" s="82" t="s">
        <v>17</v>
      </c>
      <c r="L186" s="84" t="s">
        <v>17</v>
      </c>
      <c r="M186" s="82" t="s">
        <v>17</v>
      </c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>
      <c r="A187" s="12" t="s">
        <v>357</v>
      </c>
      <c r="B187" s="41" t="s">
        <v>358</v>
      </c>
      <c r="C187" s="57" t="s">
        <v>168</v>
      </c>
      <c r="D187" s="15">
        <v>1</v>
      </c>
      <c r="E187" s="15"/>
      <c r="F187" s="32"/>
      <c r="G187" s="80">
        <f t="shared" si="8"/>
        <v>0</v>
      </c>
      <c r="H187" s="78">
        <v>0.23</v>
      </c>
      <c r="I187" s="81">
        <f t="shared" si="9"/>
        <v>0</v>
      </c>
      <c r="J187" s="83" t="s">
        <v>18</v>
      </c>
      <c r="K187" s="82" t="s">
        <v>17</v>
      </c>
      <c r="L187" s="84" t="s">
        <v>17</v>
      </c>
      <c r="M187" s="82" t="s">
        <v>17</v>
      </c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>
      <c r="A188" s="12" t="s">
        <v>359</v>
      </c>
      <c r="B188" s="45" t="s">
        <v>360</v>
      </c>
      <c r="C188" s="57" t="s">
        <v>168</v>
      </c>
      <c r="D188" s="15">
        <v>1</v>
      </c>
      <c r="E188" s="15"/>
      <c r="F188" s="31"/>
      <c r="G188" s="80">
        <f t="shared" si="8"/>
        <v>0</v>
      </c>
      <c r="H188" s="78">
        <v>0.23</v>
      </c>
      <c r="I188" s="81">
        <f t="shared" si="9"/>
        <v>0</v>
      </c>
      <c r="J188" s="83" t="s">
        <v>18</v>
      </c>
      <c r="K188" s="82" t="s">
        <v>17</v>
      </c>
      <c r="L188" s="84" t="s">
        <v>17</v>
      </c>
      <c r="M188" s="82" t="s">
        <v>17</v>
      </c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>
      <c r="A189" s="12" t="s">
        <v>361</v>
      </c>
      <c r="B189" s="45" t="s">
        <v>362</v>
      </c>
      <c r="C189" s="57" t="s">
        <v>168</v>
      </c>
      <c r="D189" s="15">
        <v>1</v>
      </c>
      <c r="E189" s="15"/>
      <c r="F189" s="31"/>
      <c r="G189" s="80">
        <f t="shared" si="8"/>
        <v>0</v>
      </c>
      <c r="H189" s="78">
        <v>0.23</v>
      </c>
      <c r="I189" s="81">
        <f t="shared" si="9"/>
        <v>0</v>
      </c>
      <c r="J189" s="83" t="s">
        <v>18</v>
      </c>
      <c r="K189" s="82" t="s">
        <v>17</v>
      </c>
      <c r="L189" s="84" t="s">
        <v>17</v>
      </c>
      <c r="M189" s="82" t="s">
        <v>17</v>
      </c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>
      <c r="A190" s="12" t="s">
        <v>363</v>
      </c>
      <c r="B190" s="45" t="s">
        <v>364</v>
      </c>
      <c r="C190" s="57" t="s">
        <v>168</v>
      </c>
      <c r="D190" s="23">
        <v>1</v>
      </c>
      <c r="E190" s="23"/>
      <c r="F190" s="31"/>
      <c r="G190" s="80">
        <f t="shared" si="8"/>
        <v>0</v>
      </c>
      <c r="H190" s="78">
        <v>0.23</v>
      </c>
      <c r="I190" s="81">
        <f t="shared" si="9"/>
        <v>0</v>
      </c>
      <c r="J190" s="83" t="s">
        <v>18</v>
      </c>
      <c r="K190" s="82" t="s">
        <v>17</v>
      </c>
      <c r="L190" s="84" t="s">
        <v>17</v>
      </c>
      <c r="M190" s="82" t="s">
        <v>17</v>
      </c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>
      <c r="A191" s="12" t="s">
        <v>365</v>
      </c>
      <c r="B191" s="45" t="s">
        <v>366</v>
      </c>
      <c r="C191" s="57" t="s">
        <v>168</v>
      </c>
      <c r="D191" s="66">
        <v>1</v>
      </c>
      <c r="E191" s="66"/>
      <c r="F191" s="67"/>
      <c r="G191" s="80">
        <f t="shared" si="8"/>
        <v>0</v>
      </c>
      <c r="H191" s="78">
        <v>0.23</v>
      </c>
      <c r="I191" s="81">
        <f t="shared" si="9"/>
        <v>0</v>
      </c>
      <c r="J191" s="83" t="s">
        <v>18</v>
      </c>
      <c r="K191" s="82" t="s">
        <v>17</v>
      </c>
      <c r="L191" s="84" t="s">
        <v>17</v>
      </c>
      <c r="M191" s="82" t="s">
        <v>17</v>
      </c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>
      <c r="A192" s="12" t="s">
        <v>367</v>
      </c>
      <c r="B192" s="40" t="s">
        <v>368</v>
      </c>
      <c r="C192" s="47" t="s">
        <v>16</v>
      </c>
      <c r="D192" s="66">
        <v>50</v>
      </c>
      <c r="E192" s="66"/>
      <c r="F192" s="67"/>
      <c r="G192" s="80">
        <f t="shared" si="8"/>
        <v>0</v>
      </c>
      <c r="H192" s="78">
        <v>0.23</v>
      </c>
      <c r="I192" s="81">
        <f t="shared" si="9"/>
        <v>0</v>
      </c>
      <c r="J192" s="83" t="s">
        <v>18</v>
      </c>
      <c r="K192" s="82" t="s">
        <v>18</v>
      </c>
      <c r="L192" s="84" t="s">
        <v>17</v>
      </c>
      <c r="M192" s="82" t="s">
        <v>17</v>
      </c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>
      <c r="A193" s="12" t="s">
        <v>369</v>
      </c>
      <c r="B193" s="64" t="s">
        <v>370</v>
      </c>
      <c r="C193" s="44" t="s">
        <v>16</v>
      </c>
      <c r="D193" s="66">
        <v>30</v>
      </c>
      <c r="E193" s="66"/>
      <c r="F193" s="67"/>
      <c r="G193" s="80">
        <f t="shared" si="8"/>
        <v>0</v>
      </c>
      <c r="H193" s="78">
        <v>0.23</v>
      </c>
      <c r="I193" s="81">
        <f t="shared" si="9"/>
        <v>0</v>
      </c>
      <c r="J193" s="83" t="s">
        <v>18</v>
      </c>
      <c r="K193" s="82" t="s">
        <v>18</v>
      </c>
      <c r="L193" s="84" t="s">
        <v>17</v>
      </c>
      <c r="M193" s="82" t="s">
        <v>17</v>
      </c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>
      <c r="A194" s="12" t="s">
        <v>371</v>
      </c>
      <c r="B194" s="45" t="s">
        <v>372</v>
      </c>
      <c r="C194" s="44" t="s">
        <v>16</v>
      </c>
      <c r="D194" s="66">
        <v>800</v>
      </c>
      <c r="E194" s="66"/>
      <c r="F194" s="67"/>
      <c r="G194" s="80">
        <f t="shared" si="8"/>
        <v>0</v>
      </c>
      <c r="H194" s="78">
        <v>0.23</v>
      </c>
      <c r="I194" s="81">
        <f t="shared" si="9"/>
        <v>0</v>
      </c>
      <c r="J194" s="83" t="s">
        <v>18</v>
      </c>
      <c r="K194" s="82" t="s">
        <v>18</v>
      </c>
      <c r="L194" s="84" t="s">
        <v>17</v>
      </c>
      <c r="M194" s="82" t="s">
        <v>17</v>
      </c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>
      <c r="A195" s="12" t="s">
        <v>373</v>
      </c>
      <c r="B195" s="45" t="s">
        <v>374</v>
      </c>
      <c r="C195" s="44" t="s">
        <v>16</v>
      </c>
      <c r="D195" s="66">
        <v>50</v>
      </c>
      <c r="E195" s="66"/>
      <c r="F195" s="67"/>
      <c r="G195" s="80">
        <f t="shared" si="8"/>
        <v>0</v>
      </c>
      <c r="H195" s="78">
        <v>0.23</v>
      </c>
      <c r="I195" s="81">
        <f>ROUND(G195*1.23,2)</f>
        <v>0</v>
      </c>
      <c r="J195" s="83" t="s">
        <v>18</v>
      </c>
      <c r="K195" s="82" t="s">
        <v>17</v>
      </c>
      <c r="L195" s="84" t="s">
        <v>17</v>
      </c>
      <c r="M195" s="82" t="s">
        <v>17</v>
      </c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29">
      <c r="A196" s="12" t="s">
        <v>375</v>
      </c>
      <c r="B196" s="40" t="s">
        <v>376</v>
      </c>
      <c r="C196" s="44" t="s">
        <v>16</v>
      </c>
      <c r="D196" s="66">
        <v>100</v>
      </c>
      <c r="E196" s="66"/>
      <c r="F196" s="67"/>
      <c r="G196" s="80">
        <f t="shared" si="8"/>
        <v>0</v>
      </c>
      <c r="H196" s="78">
        <v>0.23</v>
      </c>
      <c r="I196" s="81">
        <f t="shared" ref="I196" si="12">ROUND(G196*1.23,2)</f>
        <v>0</v>
      </c>
      <c r="J196" s="82" t="s">
        <v>17</v>
      </c>
      <c r="K196" s="82" t="s">
        <v>18</v>
      </c>
      <c r="L196" s="84" t="s">
        <v>17</v>
      </c>
      <c r="M196" s="82" t="s">
        <v>17</v>
      </c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>
      <c r="A197" s="90" t="s">
        <v>377</v>
      </c>
      <c r="B197" s="90"/>
      <c r="C197" s="90"/>
      <c r="D197" s="90"/>
      <c r="E197" s="90"/>
      <c r="F197" s="90"/>
      <c r="G197" s="86">
        <f>SUM(G5:G196)</f>
        <v>0</v>
      </c>
      <c r="H197" s="78"/>
      <c r="I197" s="81">
        <f>SUM(I5:I196)</f>
        <v>0</v>
      </c>
      <c r="J197" s="87"/>
      <c r="K197" s="88"/>
      <c r="L197" s="88"/>
      <c r="M197" s="88"/>
    </row>
    <row r="198" spans="1:26">
      <c r="A198" s="2"/>
      <c r="B198" s="68"/>
      <c r="C198" s="68"/>
      <c r="D198" s="68"/>
      <c r="E198" s="68"/>
      <c r="F198" s="2"/>
      <c r="G198" s="69"/>
      <c r="I198" s="69"/>
    </row>
    <row r="199" spans="1:26">
      <c r="H199" s="72"/>
      <c r="I199" s="69"/>
    </row>
    <row r="200" spans="1:26" ht="37.5" customHeight="1">
      <c r="F200" s="73"/>
      <c r="G200" s="91"/>
      <c r="H200" s="92"/>
      <c r="I200" s="74"/>
    </row>
    <row r="201" spans="1:26" ht="36.75" customHeight="1">
      <c r="B201" s="75"/>
      <c r="C201" s="75"/>
      <c r="D201" s="75"/>
      <c r="E201" s="75"/>
      <c r="G201" s="93"/>
      <c r="H201" s="92"/>
    </row>
    <row r="202" spans="1:26">
      <c r="G202" s="69"/>
    </row>
    <row r="203" spans="1:26">
      <c r="D203" s="76"/>
      <c r="E203" s="77"/>
      <c r="I203" s="69"/>
    </row>
    <row r="204" spans="1:26">
      <c r="D204" s="76"/>
      <c r="E204" s="77"/>
    </row>
    <row r="205" spans="1:26">
      <c r="D205" s="76"/>
      <c r="E205" s="77"/>
    </row>
    <row r="206" spans="1:26">
      <c r="D206" s="76"/>
      <c r="E206" s="77"/>
      <c r="G206" s="69"/>
    </row>
    <row r="207" spans="1:26">
      <c r="D207" s="76"/>
      <c r="E207" s="77"/>
      <c r="G207" s="69"/>
    </row>
    <row r="212" spans="6:6">
      <c r="F212" s="73"/>
    </row>
    <row r="213" spans="6:6">
      <c r="F213" s="73"/>
    </row>
  </sheetData>
  <autoFilter ref="A4:Z197" xr:uid="{67FAB9F9-542E-4FFA-A7D6-8AA303E22A3B}"/>
  <mergeCells count="5">
    <mergeCell ref="B1:I1"/>
    <mergeCell ref="A197:F197"/>
    <mergeCell ref="G200:H200"/>
    <mergeCell ref="G201:H201"/>
    <mergeCell ref="A2:M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6A7A9D-B53B-4D1A-9345-2C2C4197C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CC12C8-5B1B-45A4-9AF6-2CC5724C57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BE99A6-E924-4C4F-9A5A-A17AECA6E4E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9098b659-39b5-4ea9-bda9-13cb70fb72d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ELEKTRYCZNE</vt:lpstr>
      <vt:lpstr>'Formularz cenowy ELEKTRYCZNE'!Tytuły_wydruku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Kos</dc:creator>
  <cp:keywords/>
  <dc:description/>
  <cp:lastModifiedBy>Ciszkiewicz Michał</cp:lastModifiedBy>
  <cp:revision/>
  <dcterms:created xsi:type="dcterms:W3CDTF">2020-04-27T11:05:29Z</dcterms:created>
  <dcterms:modified xsi:type="dcterms:W3CDTF">2023-08-25T10:35:48Z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