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32760" yWindow="32760" windowWidth="17625" windowHeight="6540" activeTab="0"/>
  </bookViews>
  <sheets>
    <sheet name="Zadanie nr 1" sheetId="1" r:id="rId1"/>
    <sheet name="Zadanie nr 2" sheetId="2" r:id="rId2"/>
    <sheet name="Zadanie nr 3" sheetId="3" r:id="rId3"/>
    <sheet name="Zadanie nr 4" sheetId="4" r:id="rId4"/>
    <sheet name="Zadanie nr 5" sheetId="5" r:id="rId5"/>
  </sheets>
  <definedNames>
    <definedName name="_xlnm.Print_Area" localSheetId="0">'Zadanie nr 1'!$A$1:$I$6</definedName>
    <definedName name="_xlnm.Print_Area" localSheetId="1">'Zadanie nr 2'!$A$1:$I$6</definedName>
    <definedName name="_xlnm.Print_Area" localSheetId="2">'Zadanie nr 3'!$A$1:$I$17</definedName>
    <definedName name="_xlnm.Print_Area" localSheetId="3">'Zadanie nr 4'!$A$1:$I$6</definedName>
    <definedName name="_xlnm.Print_Area" localSheetId="4">'Zadanie nr 5'!$A$1:$I$6</definedName>
  </definedNames>
  <calcPr fullCalcOnLoad="1"/>
</workbook>
</file>

<file path=xl/sharedStrings.xml><?xml version="1.0" encoding="utf-8"?>
<sst xmlns="http://schemas.openxmlformats.org/spreadsheetml/2006/main" count="152" uniqueCount="73">
  <si>
    <t>Lp.</t>
  </si>
  <si>
    <t>Nazwa leku</t>
  </si>
  <si>
    <t>j.m.</t>
  </si>
  <si>
    <t>ilość</t>
  </si>
  <si>
    <t>Cena jednostkowa netto</t>
  </si>
  <si>
    <t>Wartość netto</t>
  </si>
  <si>
    <t>Stawka podatku VAT</t>
  </si>
  <si>
    <t>Wartość brutto</t>
  </si>
  <si>
    <t>6 = 4 x 5</t>
  </si>
  <si>
    <t>8 = 6 + VAT</t>
  </si>
  <si>
    <t>opak.</t>
  </si>
  <si>
    <t>Nazwa oferowanego produktu</t>
  </si>
  <si>
    <t>Załącznik 2/3 do SWZ</t>
  </si>
  <si>
    <t>Załącznik 2/2 do SWZ</t>
  </si>
  <si>
    <t>Załącznik 2/1 do SWZ</t>
  </si>
  <si>
    <t>Załącznik 2/5 do SWZ</t>
  </si>
  <si>
    <t xml:space="preserve">FORMULARZ CENOWY – Zadanie nr 1 – Dostawa kontrastów do TK </t>
  </si>
  <si>
    <t>RAZEM (pozycje 1 - 4):</t>
  </si>
  <si>
    <t>x</t>
  </si>
  <si>
    <t>1</t>
  </si>
  <si>
    <t>Ultravist 370   roztwór do wstrzykiwań 768,86 mg/ml x 10 but. po 50 ml</t>
  </si>
  <si>
    <t>Ultravist 370   roztwór do wstrzykiwań 768,86 mg/ml x 10 but. po 200 ml</t>
  </si>
  <si>
    <t>Ultravist 370   roztwór do wstrzykiwań 768,86 mg/ml  x 10 but. po 100 ml</t>
  </si>
  <si>
    <t>Ultravist 370   roztwór do wstrzykiwań 768,86 mg/ml  x 8 but. po 500 ml</t>
  </si>
  <si>
    <t>szt.</t>
  </si>
  <si>
    <t>Nutilis  Clear 175g</t>
  </si>
  <si>
    <t>Nutrison Advance Peptisorb a 500ml</t>
  </si>
  <si>
    <t>Nutrison Protein Advance a 500ml</t>
  </si>
  <si>
    <t>Nutrison Protein Intense  500ml</t>
  </si>
  <si>
    <t>Bebilon HMF  proszek x 50 sasz.</t>
  </si>
  <si>
    <t>RAZEM (pozycje 1 - 5):</t>
  </si>
  <si>
    <t>FORMULARZ CENOWY – Zadanie nr 2 – Dostawa preparatów do żywienia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</si>
  <si>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</si>
  <si>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</si>
  <si>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</si>
  <si>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</si>
  <si>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</si>
  <si>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</si>
  <si>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</si>
  <si>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</si>
  <si>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</si>
  <si>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</si>
  <si>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</si>
  <si>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</si>
  <si>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</si>
  <si>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</si>
  <si>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</si>
  <si>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RAZEM (pozycje 1 - 16):</t>
  </si>
  <si>
    <t>Formaldehyd 37% a 1 litr lub 1000g  (pod warunkiem zachowania wymaganego stężenia)</t>
  </si>
  <si>
    <t xml:space="preserve">Formaldehyd 4% z buforem fosforanowym, roztwór, pojemność 10ml w transparentnym, szczelnym, zakręcanym pojemniku  na próbki histopatologiczne o poj. 20ml  umożliwiającym wstępną ocenę wizualną materiału bez konieczności jego otwierania (każde opakowanie z symbolami i oznaczeniami w języku polskim) . Wyrób medyczny.
</t>
  </si>
  <si>
    <t>Formaldehyd 4% z buforem fosforanowym, roztwór, pojemność 20ml w transparentnym, szczelnym, zakręcanym pojemniku  na próbki histopatologiczne o poj. 35ml umożliwiającym wstępną ocenę wizualną materiału bez konieczności jego otwierania (każde opakowanie z symbolami i oznaczeniami w języku polskim) . Wyrób medyczny.</t>
  </si>
  <si>
    <t>Formaldehyd 4% z buforem fosforanowym, roztwór, pojemność 30ml w transparentnym, szczelnym, zakręcanym pojemniku  na próbki histopatologiczne o poj. 50ml umożliwiającym wstępną ocenę wizualną materiału bez konieczności jego otwierania (każde opakowanie z symbolami i oznaczeniami w języku polskim) . Wyrób medyczny.</t>
  </si>
  <si>
    <t>Formaldehyd 4% z buforem fosforanowym, roztwór, pojemność 50ml w transparentnym, szczelnym, zakręcanym pojemniku  na próbki histopatologiczne o poj. 100ml umożliwiającym wstępną ocenę wizualną materiału bez konieczności jego otwierania (każde opakowanie z symbolami i oznaczeniami w języku polskim) . Wyrób medyczny.</t>
  </si>
  <si>
    <t>Formaldehyd 10% , roztwór, pojemność 125ml w transparentnym, szczelnym, zakręcanym pojemniku  na próbki histopatologiczne o poj. 250ml umożliwiającym wstępną ocenę wizualną materiału bez konieczności jego otwierania (każde opakowanie z symbolami i oznaczeniami w języku polskim) . Wyrób medyczny.</t>
  </si>
  <si>
    <t>Formaldehyd 10% , roztwór, pojemność 400ml w transparentnym, szczelnym zakręcanym pojemniku  na próbki histopatologiczne o poj. 750ml umożliwiającym wstępną ocenę wizualną materiału bez konieczności jego otwierania (każde opakowanie z symbolami i oznaczeniami w języku polskim) . Wyrób medyczny.</t>
  </si>
  <si>
    <t>Formaldehyd 10% , roztwór, pojemność 250ml w transparentnym, szczelnym zakręcanym pojemniku  na próbki histopatologiczne o poj. 500ml umożliwiającym wstępną ocenę wizualną materiału bez konieczności jego otwierania (każde opakowanie z symbolami i oznaczeniami w języku polskim) . Wyrób medyczny.</t>
  </si>
  <si>
    <t>Formaldehyd 10% , roztwór, pojemność 600ml w transparentnym, szczelnym, zakręcanym pojemniku  na próbki histopatologiczne o poj. 1000ml umożliwiającym wstępną ocenę wizualną materiału bez konieczności jego otwierania (każde opakowanie z symbolami i oznaczeniami w języku polskim) . Wyrób medyczny.</t>
  </si>
  <si>
    <t>Formaldehyd 10% z buforem fosforanowym, roztwór, pojemność 1200 ml w  pojemniku  na próbki histopatologiczne o poj. 2000 ml  z zamknięciem dociskowym (każde opakowanie z symbolami i oznaczeniami w języku polskim). Wyrób medyczny</t>
  </si>
  <si>
    <t>Formaldehyd 10% z buforem fosforanowym, roztwór, pojemność 1800 ml w  pojemniku  na próbki histopatologiczne o poj. 3000 ml  z zamknięciem dociskowym (każde opakowanie z symbolami i oznaczeniami w języku polskim). Wyrób medyczny</t>
  </si>
  <si>
    <t>Formaldehyd 10% ,  z buforem fosforanowym roztwór, pojemność 3000 ml w  pojemniku  na próbki histopatologiczne o poj. 5000 ml  z zamknięciem dociskowym (każde opakowanie z symbolami i oznaczeniami w języku polskim). Wyrób medyczny</t>
  </si>
  <si>
    <t>Formaldehyd 10%, z buforem fosforanowym  roztwór, pojemność 10ml w transparentnym, szczelnym, zakręcanym pojemniku  na próbki histopatologiczne o poj. 20ml  umożliwiającym wstępną ocenę wizualną materiału bez konieczności jego otwierania (każde opakowanie z symbolami i oznaczeniami w języku polskim) . Wyrób medyczny.</t>
  </si>
  <si>
    <t>Formaldehyd 10%, roztwór, pojemność 20ml w transparentnym, szczelnym, zakręcanym pojemniku  na próbki histopatologiczne o poj. 35ml umożliwiającym wstępną ocenę wizualną materiału bez konieczności jego otwierania (każde opakowanie z symbolami i oznaczeniami w języku polskim) . Wyrób medyczny.</t>
  </si>
  <si>
    <t>Formaldehyd 10% , roztwór, pojemność 30ml w transparentnym, szczelnym, zakręcanym pojemniku  na próbki histopatologiczne o poj. 50ml umożliwiającym wstępną ocenę wizualną materiału bez konieczności jego otwierania (każde opakowanie z symbolami i oznaczeniami w języku polskim) . Wyrób medyczny.</t>
  </si>
  <si>
    <t>Formaldehyd 10% , roztwór, pojemność 50ml w transparentnym, szczelnym, zakręcanym pojemniku  na próbki histopatologiczne o poj. 100ml umożliwiającym wstępną ocenę wizualną materiału bez konieczności jego otwierania (każde opakowanie z symbolami i oznaczeniami w języku polskim) . Wyrób medyczny.</t>
  </si>
  <si>
    <t>"Zamawiający wymaga  aby wszystkie oferowane pojemniki z formaldehydem w obydwu stężeniach ( tj. 4% i 10%) o pojemnościach : 
250ml, 500ml, 750ml, 1000ml, 2000ml, 3000ml i 5000ml  posiadały dodatkowe zabezpieczenie w postaci foliowej membrany gwarantującej całkowitą szczelność opakowań"</t>
  </si>
  <si>
    <t>FORMULARZ CENOWY – Zadanie nr 3 – Dostawa formaldehydu</t>
  </si>
  <si>
    <t>FORMULARZ CENOWY – Zadanie nr 4 – Dostawa preparatów do żywienia dojelitowego</t>
  </si>
  <si>
    <t>RAZEM (pozycje 1 - 3):</t>
  </si>
  <si>
    <t>Recomed SKIN 25 g x  10 saszetek</t>
  </si>
  <si>
    <t>Protefast proszek 260g</t>
  </si>
  <si>
    <t>Recomed Protein  x 4 saszetki ( różne smaki)</t>
  </si>
  <si>
    <t>FORMULARZ CENOWY – Zadanie nr 5 – Dostawa preparatów do żywienia</t>
  </si>
  <si>
    <t>Nutego Creme 175 ml (różne smaki)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</si>
</sst>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.00\ &quot;zł&quot;"/>
    <numFmt numFmtId="170" formatCode="#,##0.00\ _z_ł"/>
    <numFmt numFmtId="171" formatCode="_-* #,##0.00\ [$zł-415]_-;\-* #,##0.00\ [$zł-415]_-;_-* &quot;-&quot;??\ [$zł-415]_-;_-@_-"/>
    <numFmt numFmtId="172" formatCode="_-* #,##0.0\ _z_ł_-;\-* #,##0.0\ _z_ł_-;_-* &quot;-&quot;??\ _z_ł_-;_-@_-"/>
    <numFmt numFmtId="173" formatCode="_-* #,##0\ _z_ł_-;\-* #,##0\ _z_ł_-;_-* &quot;-&quot;??\ _z_ł_-;_-@_-"/>
    <numFmt numFmtId="174" formatCode="[$-415]dddd\,\ d\ mmmm\ yyyy"/>
    <numFmt numFmtId="175" formatCode="0########"/>
  </numFmts>
  <fonts count="54">
    <font>
      <sz val="10"/>
      <name val="Arial"/>
      <family val="0"/>
    </font>
    <font>
      <b/>
      <sz val="10"/>
      <name val="Arial Narrow"/>
      <family val="2"/>
    </font>
    <font>
      <sz val="11"/>
      <name val="Arial Narrow"/>
      <family val="2"/>
    </font>
    <font>
      <b/>
      <sz val="11"/>
      <name val="Arial Narrow"/>
      <family val="2"/>
    </font>
    <font>
      <sz val="11"/>
      <color indexed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0"/>
      <color indexed="8"/>
      <name val="Arial Narrow"/>
      <family val="2"/>
    </font>
    <font>
      <sz val="11"/>
      <color indexed="17"/>
      <name val="Czcionka tekstu podstawowego"/>
      <family val="2"/>
    </font>
    <font>
      <sz val="8"/>
      <name val="Arial"/>
      <family val="2"/>
    </font>
    <font>
      <sz val="10"/>
      <name val="Arial CE"/>
      <family val="0"/>
    </font>
    <font>
      <b/>
      <sz val="11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40"/>
      <name val="Arial Narrow"/>
      <family val="2"/>
    </font>
    <font>
      <b/>
      <sz val="10"/>
      <color indexed="4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rgb="FF00B0F0"/>
      <name val="Arial Narrow"/>
      <family val="2"/>
    </font>
    <font>
      <b/>
      <sz val="10"/>
      <color rgb="FF00B0F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8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12" fillId="28" borderId="0" applyNumberFormat="0" applyBorder="0" applyAlignment="0" applyProtection="0"/>
    <xf numFmtId="0" fontId="12" fillId="28" borderId="0" applyNumberFormat="0" applyBorder="0" applyAlignment="0" applyProtection="0"/>
    <xf numFmtId="0" fontId="39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30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35" fillId="0" borderId="0">
      <alignment/>
      <protection/>
    </xf>
    <xf numFmtId="0" fontId="46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13" fillId="32" borderId="8" applyNumberFormat="0" applyProtection="0">
      <alignment horizontal="left" vertical="center" indent="1"/>
    </xf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3" borderId="10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1" fillId="34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52" fillId="0" borderId="0" xfId="0" applyFont="1" applyAlignment="1">
      <alignment/>
    </xf>
    <xf numFmtId="0" fontId="1" fillId="35" borderId="11" xfId="0" applyFont="1" applyFill="1" applyBorder="1" applyAlignment="1">
      <alignment horizontal="center" vertical="center" wrapText="1"/>
    </xf>
    <xf numFmtId="0" fontId="1" fillId="35" borderId="12" xfId="0" applyFont="1" applyFill="1" applyBorder="1" applyAlignment="1">
      <alignment horizontal="center" vertical="center" wrapText="1"/>
    </xf>
    <xf numFmtId="0" fontId="11" fillId="35" borderId="11" xfId="0" applyFont="1" applyFill="1" applyBorder="1" applyAlignment="1">
      <alignment horizontal="center" vertical="center" wrapText="1"/>
    </xf>
    <xf numFmtId="0" fontId="11" fillId="35" borderId="13" xfId="0" applyFont="1" applyFill="1" applyBorder="1" applyAlignment="1">
      <alignment horizontal="center" vertical="center" wrapText="1"/>
    </xf>
    <xf numFmtId="0" fontId="11" fillId="35" borderId="12" xfId="0" applyFont="1" applyFill="1" applyBorder="1" applyAlignment="1">
      <alignment horizontal="center" vertical="center" wrapText="1"/>
    </xf>
    <xf numFmtId="0" fontId="11" fillId="35" borderId="14" xfId="0" applyFont="1" applyFill="1" applyBorder="1" applyAlignment="1">
      <alignment horizontal="center" vertical="center" wrapText="1"/>
    </xf>
    <xf numFmtId="9" fontId="1" fillId="35" borderId="12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171" fontId="4" fillId="0" borderId="12" xfId="0" applyNumberFormat="1" applyFont="1" applyFill="1" applyBorder="1" applyAlignment="1">
      <alignment horizontal="center" vertical="center" wrapText="1"/>
    </xf>
    <xf numFmtId="9" fontId="3" fillId="0" borderId="12" xfId="0" applyNumberFormat="1" applyFont="1" applyFill="1" applyBorder="1" applyAlignment="1">
      <alignment horizontal="center" vertical="center" wrapText="1"/>
    </xf>
    <xf numFmtId="171" fontId="4" fillId="0" borderId="14" xfId="0" applyNumberFormat="1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vertical="center" wrapText="1"/>
    </xf>
    <xf numFmtId="169" fontId="15" fillId="36" borderId="12" xfId="0" applyNumberFormat="1" applyFont="1" applyFill="1" applyBorder="1" applyAlignment="1">
      <alignment horizontal="center" wrapText="1"/>
    </xf>
    <xf numFmtId="0" fontId="15" fillId="36" borderId="12" xfId="0" applyFont="1" applyFill="1" applyBorder="1" applyAlignment="1">
      <alignment horizontal="center" wrapText="1"/>
    </xf>
    <xf numFmtId="169" fontId="15" fillId="36" borderId="14" xfId="0" applyNumberFormat="1" applyFont="1" applyFill="1" applyBorder="1" applyAlignment="1">
      <alignment horizontal="center" wrapText="1"/>
    </xf>
    <xf numFmtId="0" fontId="53" fillId="0" borderId="0" xfId="0" applyFont="1" applyAlignment="1">
      <alignment horizontal="right" vertical="center"/>
    </xf>
    <xf numFmtId="0" fontId="15" fillId="36" borderId="11" xfId="0" applyFont="1" applyFill="1" applyBorder="1" applyAlignment="1">
      <alignment horizontal="right" wrapText="1"/>
    </xf>
    <xf numFmtId="0" fontId="15" fillId="36" borderId="15" xfId="0" applyFont="1" applyFill="1" applyBorder="1" applyAlignment="1">
      <alignment horizontal="right" wrapText="1"/>
    </xf>
    <xf numFmtId="0" fontId="15" fillId="36" borderId="16" xfId="0" applyFont="1" applyFill="1" applyBorder="1" applyAlignment="1">
      <alignment horizontal="right" wrapText="1"/>
    </xf>
    <xf numFmtId="0" fontId="3" fillId="0" borderId="0" xfId="0" applyFont="1" applyAlignment="1">
      <alignment horizontal="left" wrapText="1"/>
    </xf>
  </cellXfs>
  <cellStyles count="7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 2" xfId="41"/>
    <cellStyle name="Dobre 3" xfId="42"/>
    <cellStyle name="Dobry" xfId="43"/>
    <cellStyle name="Comma" xfId="44"/>
    <cellStyle name="Comma [0]" xfId="45"/>
    <cellStyle name="Dziesiętny 2" xfId="46"/>
    <cellStyle name="Dziesiętny 2 2" xfId="47"/>
    <cellStyle name="Dziesiętny 3" xfId="48"/>
    <cellStyle name="Dziesiętny 4" xfId="49"/>
    <cellStyle name="Hyperlink" xfId="50"/>
    <cellStyle name="Komórka połączona" xfId="51"/>
    <cellStyle name="Komórka zaznaczona" xfId="52"/>
    <cellStyle name="Nagłówek 1" xfId="53"/>
    <cellStyle name="Nagłówek 2" xfId="54"/>
    <cellStyle name="Nagłówek 3" xfId="55"/>
    <cellStyle name="Nagłówek 4" xfId="56"/>
    <cellStyle name="Neutralny" xfId="57"/>
    <cellStyle name="Normal_BO_2 2" xfId="58"/>
    <cellStyle name="Normalny 2" xfId="59"/>
    <cellStyle name="Normalny 2 2" xfId="60"/>
    <cellStyle name="Normalny 3" xfId="61"/>
    <cellStyle name="Normalny 4" xfId="62"/>
    <cellStyle name="Normalny 5" xfId="63"/>
    <cellStyle name="Normalny 6" xfId="64"/>
    <cellStyle name="Normalny 7" xfId="65"/>
    <cellStyle name="Obliczenia" xfId="66"/>
    <cellStyle name="Followed Hyperlink" xfId="67"/>
    <cellStyle name="Percent" xfId="68"/>
    <cellStyle name="Procentowy 2" xfId="69"/>
    <cellStyle name="Procentowy 3" xfId="70"/>
    <cellStyle name="Procentowy 4" xfId="71"/>
    <cellStyle name="SAPBEXstdItem" xfId="72"/>
    <cellStyle name="Suma" xfId="73"/>
    <cellStyle name="Tekst objaśnienia" xfId="74"/>
    <cellStyle name="Tekst ostrzeżenia" xfId="75"/>
    <cellStyle name="Tytuł" xfId="76"/>
    <cellStyle name="Uwaga" xfId="77"/>
    <cellStyle name="Currency" xfId="78"/>
    <cellStyle name="Currency [0]" xfId="79"/>
    <cellStyle name="Walutowy 2" xfId="80"/>
    <cellStyle name="Walutowy 2 2" xfId="81"/>
    <cellStyle name="Walutowy 3" xfId="82"/>
    <cellStyle name="Zły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90" zoomScalePageLayoutView="0" workbookViewId="0" topLeftCell="A1">
      <selection activeCell="H11" sqref="H11"/>
    </sheetView>
  </sheetViews>
  <sheetFormatPr defaultColWidth="9.140625" defaultRowHeight="12.75"/>
  <cols>
    <col min="1" max="1" width="5.8515625" style="1" customWidth="1"/>
    <col min="2" max="2" width="47.421875" style="1" customWidth="1"/>
    <col min="3" max="4" width="9.140625" style="1" customWidth="1"/>
    <col min="5" max="5" width="10.28125" style="1" bestFit="1" customWidth="1"/>
    <col min="6" max="6" width="13.281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9.140625" style="1" customWidth="1"/>
  </cols>
  <sheetData>
    <row r="1" spans="1:9" ht="16.5">
      <c r="A1" s="2"/>
      <c r="F1" s="4"/>
      <c r="H1" s="25" t="s">
        <v>14</v>
      </c>
      <c r="I1" s="25"/>
    </row>
    <row r="2" spans="1:2" s="6" customFormat="1" ht="15.75">
      <c r="A2" s="7" t="s">
        <v>16</v>
      </c>
      <c r="B2" s="5"/>
    </row>
    <row r="3" ht="17.25" thickBot="1"/>
    <row r="4" spans="1:9" s="3" customFormat="1" ht="39" thickBot="1">
      <c r="A4" s="8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1" t="s">
        <v>11</v>
      </c>
    </row>
    <row r="5" spans="1:9" s="3" customFormat="1" ht="13.5" thickBot="1">
      <c r="A5" s="9">
        <v>1</v>
      </c>
      <c r="B5" s="12">
        <v>2</v>
      </c>
      <c r="C5" s="12">
        <v>3</v>
      </c>
      <c r="D5" s="12">
        <v>4</v>
      </c>
      <c r="E5" s="12">
        <v>5</v>
      </c>
      <c r="F5" s="12" t="s">
        <v>8</v>
      </c>
      <c r="G5" s="14">
        <v>0.08</v>
      </c>
      <c r="H5" s="13" t="s">
        <v>9</v>
      </c>
      <c r="I5" s="13">
        <v>9</v>
      </c>
    </row>
    <row r="6" spans="1:9" s="3" customFormat="1" ht="60" customHeight="1" thickBot="1">
      <c r="A6" s="15" t="s">
        <v>19</v>
      </c>
      <c r="B6" s="21" t="s">
        <v>20</v>
      </c>
      <c r="C6" s="16" t="s">
        <v>10</v>
      </c>
      <c r="D6" s="16">
        <v>10</v>
      </c>
      <c r="E6" s="17"/>
      <c r="F6" s="17">
        <f>D6*E6</f>
        <v>0</v>
      </c>
      <c r="G6" s="18"/>
      <c r="H6" s="19">
        <f>(F6*G6)+F6</f>
        <v>0</v>
      </c>
      <c r="I6" s="20"/>
    </row>
    <row r="7" spans="1:9" ht="33.75" thickBot="1">
      <c r="A7" s="15">
        <v>2</v>
      </c>
      <c r="B7" s="21" t="s">
        <v>21</v>
      </c>
      <c r="C7" s="16" t="s">
        <v>10</v>
      </c>
      <c r="D7" s="16">
        <v>40</v>
      </c>
      <c r="E7" s="17"/>
      <c r="F7" s="17">
        <f>D7*E7</f>
        <v>0</v>
      </c>
      <c r="G7" s="18"/>
      <c r="H7" s="19">
        <f>(F7*G7)+F7</f>
        <v>0</v>
      </c>
      <c r="I7" s="20"/>
    </row>
    <row r="8" spans="1:9" ht="33.75" thickBot="1">
      <c r="A8" s="15">
        <v>3</v>
      </c>
      <c r="B8" s="21" t="s">
        <v>22</v>
      </c>
      <c r="C8" s="16" t="s">
        <v>10</v>
      </c>
      <c r="D8" s="16">
        <v>20</v>
      </c>
      <c r="E8" s="17"/>
      <c r="F8" s="17">
        <f>D8*E8</f>
        <v>0</v>
      </c>
      <c r="G8" s="18"/>
      <c r="H8" s="19">
        <f>(F8*G8)+F8</f>
        <v>0</v>
      </c>
      <c r="I8" s="20"/>
    </row>
    <row r="9" spans="1:9" ht="33.75" thickBot="1">
      <c r="A9" s="15">
        <v>4</v>
      </c>
      <c r="B9" s="21" t="s">
        <v>23</v>
      </c>
      <c r="C9" s="16" t="s">
        <v>10</v>
      </c>
      <c r="D9" s="16">
        <v>79</v>
      </c>
      <c r="E9" s="17"/>
      <c r="F9" s="17">
        <f>D9*E9</f>
        <v>0</v>
      </c>
      <c r="G9" s="18"/>
      <c r="H9" s="19">
        <f>(F9*G9)+F9</f>
        <v>0</v>
      </c>
      <c r="I9" s="20"/>
    </row>
    <row r="10" spans="1:8" ht="17.25" thickBot="1">
      <c r="A10" s="26" t="s">
        <v>17</v>
      </c>
      <c r="B10" s="27"/>
      <c r="C10" s="27"/>
      <c r="D10" s="27"/>
      <c r="E10" s="28"/>
      <c r="F10" s="22">
        <f>SUM(F6:F9)</f>
        <v>0</v>
      </c>
      <c r="G10" s="23" t="s">
        <v>18</v>
      </c>
      <c r="H10" s="24">
        <f>SUM(H6:H9)</f>
        <v>0</v>
      </c>
    </row>
  </sheetData>
  <sheetProtection/>
  <mergeCells count="2">
    <mergeCell ref="H1:I1"/>
    <mergeCell ref="A10:E10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SheetLayoutView="90" zoomScalePageLayoutView="0" workbookViewId="0" topLeftCell="A1">
      <selection activeCell="G19" sqref="G19"/>
    </sheetView>
  </sheetViews>
  <sheetFormatPr defaultColWidth="9.140625" defaultRowHeight="12.75"/>
  <cols>
    <col min="1" max="1" width="5.8515625" style="1" customWidth="1"/>
    <col min="2" max="2" width="47.421875" style="1" customWidth="1"/>
    <col min="3" max="4" width="9.140625" style="1" customWidth="1"/>
    <col min="5" max="5" width="10.28125" style="1" bestFit="1" customWidth="1"/>
    <col min="6" max="6" width="13.281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9.140625" style="1" customWidth="1"/>
  </cols>
  <sheetData>
    <row r="1" spans="1:9" ht="16.5">
      <c r="A1" s="2"/>
      <c r="F1" s="4"/>
      <c r="H1" s="25" t="s">
        <v>13</v>
      </c>
      <c r="I1" s="25"/>
    </row>
    <row r="2" spans="1:2" s="6" customFormat="1" ht="15.75">
      <c r="A2" s="7" t="s">
        <v>31</v>
      </c>
      <c r="B2" s="5"/>
    </row>
    <row r="3" ht="17.25" thickBot="1"/>
    <row r="4" spans="1:9" s="3" customFormat="1" ht="39" thickBot="1">
      <c r="A4" s="8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1" t="s">
        <v>11</v>
      </c>
    </row>
    <row r="5" spans="1:9" s="3" customFormat="1" ht="13.5" thickBot="1">
      <c r="A5" s="9">
        <v>1</v>
      </c>
      <c r="B5" s="12">
        <v>2</v>
      </c>
      <c r="C5" s="12">
        <v>3</v>
      </c>
      <c r="D5" s="12">
        <v>4</v>
      </c>
      <c r="E5" s="12">
        <v>5</v>
      </c>
      <c r="F5" s="12" t="s">
        <v>8</v>
      </c>
      <c r="G5" s="14">
        <v>0.08</v>
      </c>
      <c r="H5" s="13" t="s">
        <v>9</v>
      </c>
      <c r="I5" s="13">
        <v>9</v>
      </c>
    </row>
    <row r="6" spans="1:9" s="3" customFormat="1" ht="60" customHeight="1" thickBot="1">
      <c r="A6" s="15" t="s">
        <v>19</v>
      </c>
      <c r="B6" s="21" t="s">
        <v>25</v>
      </c>
      <c r="C6" s="16" t="s">
        <v>24</v>
      </c>
      <c r="D6" s="16">
        <v>50</v>
      </c>
      <c r="E6" s="17"/>
      <c r="F6" s="17">
        <f>D6*E6</f>
        <v>0</v>
      </c>
      <c r="G6" s="18"/>
      <c r="H6" s="19">
        <f>(F6*G6)+F6</f>
        <v>0</v>
      </c>
      <c r="I6" s="20"/>
    </row>
    <row r="7" spans="1:9" ht="17.25" thickBot="1">
      <c r="A7" s="15">
        <v>2</v>
      </c>
      <c r="B7" s="21" t="s">
        <v>26</v>
      </c>
      <c r="C7" s="16" t="s">
        <v>24</v>
      </c>
      <c r="D7" s="16">
        <v>100</v>
      </c>
      <c r="E7" s="17"/>
      <c r="F7" s="17">
        <f>D7*E7</f>
        <v>0</v>
      </c>
      <c r="G7" s="18"/>
      <c r="H7" s="19">
        <f>(F7*G7)+F7</f>
        <v>0</v>
      </c>
      <c r="I7" s="20"/>
    </row>
    <row r="8" spans="1:9" ht="17.25" thickBot="1">
      <c r="A8" s="15">
        <v>3</v>
      </c>
      <c r="B8" s="21" t="s">
        <v>27</v>
      </c>
      <c r="C8" s="16" t="s">
        <v>24</v>
      </c>
      <c r="D8" s="16">
        <v>600</v>
      </c>
      <c r="E8" s="17"/>
      <c r="F8" s="17">
        <f>D8*E8</f>
        <v>0</v>
      </c>
      <c r="G8" s="18"/>
      <c r="H8" s="19">
        <f>(F8*G8)+F8</f>
        <v>0</v>
      </c>
      <c r="I8" s="20"/>
    </row>
    <row r="9" spans="1:9" ht="17.25" thickBot="1">
      <c r="A9" s="15">
        <v>4</v>
      </c>
      <c r="B9" s="21" t="s">
        <v>28</v>
      </c>
      <c r="C9" s="16" t="s">
        <v>24</v>
      </c>
      <c r="D9" s="16">
        <v>856</v>
      </c>
      <c r="E9" s="17"/>
      <c r="F9" s="17">
        <f>D9*E9</f>
        <v>0</v>
      </c>
      <c r="G9" s="18"/>
      <c r="H9" s="19">
        <f>(F9*G9)+F9</f>
        <v>0</v>
      </c>
      <c r="I9" s="20"/>
    </row>
    <row r="10" spans="1:9" ht="17.25" thickBot="1">
      <c r="A10" s="15">
        <v>5</v>
      </c>
      <c r="B10" s="21" t="s">
        <v>29</v>
      </c>
      <c r="C10" s="16" t="s">
        <v>24</v>
      </c>
      <c r="D10" s="16">
        <v>5</v>
      </c>
      <c r="E10" s="17"/>
      <c r="F10" s="17">
        <f>D10*E10</f>
        <v>0</v>
      </c>
      <c r="G10" s="18"/>
      <c r="H10" s="19">
        <f>(F10*G10)+F10</f>
        <v>0</v>
      </c>
      <c r="I10" s="20"/>
    </row>
    <row r="11" spans="1:8" ht="17.25" thickBot="1">
      <c r="A11" s="26" t="s">
        <v>30</v>
      </c>
      <c r="B11" s="27"/>
      <c r="C11" s="27"/>
      <c r="D11" s="27"/>
      <c r="E11" s="28"/>
      <c r="F11" s="22">
        <f>SUM(F6:F10)</f>
        <v>0</v>
      </c>
      <c r="G11" s="23" t="s">
        <v>18</v>
      </c>
      <c r="H11" s="24">
        <f>SUM(H6:H10)</f>
        <v>0</v>
      </c>
    </row>
  </sheetData>
  <sheetProtection/>
  <mergeCells count="2">
    <mergeCell ref="H1:I1"/>
    <mergeCell ref="A11:E1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zoomScaleSheetLayoutView="90" zoomScalePageLayoutView="0" workbookViewId="0" topLeftCell="A19">
      <selection activeCell="S30" sqref="S30"/>
    </sheetView>
  </sheetViews>
  <sheetFormatPr defaultColWidth="9.140625" defaultRowHeight="12.75"/>
  <cols>
    <col min="1" max="1" width="5.8515625" style="1" customWidth="1"/>
    <col min="2" max="2" width="47.421875" style="1" customWidth="1"/>
    <col min="3" max="4" width="9.140625" style="1" customWidth="1"/>
    <col min="5" max="5" width="10.28125" style="1" bestFit="1" customWidth="1"/>
    <col min="6" max="6" width="13.281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9.140625" style="1" customWidth="1"/>
  </cols>
  <sheetData>
    <row r="1" spans="1:9" ht="16.5">
      <c r="A1" s="2"/>
      <c r="F1" s="4"/>
      <c r="H1" s="25" t="s">
        <v>12</v>
      </c>
      <c r="I1" s="25"/>
    </row>
    <row r="2" spans="1:2" s="6" customFormat="1" ht="15.75">
      <c r="A2" s="7" t="s">
        <v>65</v>
      </c>
      <c r="B2" s="5"/>
    </row>
    <row r="3" ht="17.25" thickBot="1"/>
    <row r="4" spans="1:9" s="3" customFormat="1" ht="39" thickBot="1">
      <c r="A4" s="8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1" t="s">
        <v>11</v>
      </c>
    </row>
    <row r="5" spans="1:9" s="3" customFormat="1" ht="13.5" thickBot="1">
      <c r="A5" s="9">
        <v>1</v>
      </c>
      <c r="B5" s="12">
        <v>2</v>
      </c>
      <c r="C5" s="12">
        <v>3</v>
      </c>
      <c r="D5" s="12">
        <v>4</v>
      </c>
      <c r="E5" s="12">
        <v>5</v>
      </c>
      <c r="F5" s="12" t="s">
        <v>8</v>
      </c>
      <c r="G5" s="14">
        <v>0.08</v>
      </c>
      <c r="H5" s="13" t="s">
        <v>9</v>
      </c>
      <c r="I5" s="13">
        <v>9</v>
      </c>
    </row>
    <row r="6" spans="1:9" s="3" customFormat="1" ht="33.75" thickBot="1">
      <c r="A6" s="15" t="s">
        <v>19</v>
      </c>
      <c r="B6" s="21" t="s">
        <v>48</v>
      </c>
      <c r="C6" s="16" t="s">
        <v>10</v>
      </c>
      <c r="D6" s="16">
        <v>200</v>
      </c>
      <c r="E6" s="17"/>
      <c r="F6" s="17">
        <f aca="true" t="shared" si="0" ref="F6:F21">D6*E6</f>
        <v>0</v>
      </c>
      <c r="G6" s="18"/>
      <c r="H6" s="19">
        <f aca="true" t="shared" si="1" ref="H6:H21">(F6*G6)+F6</f>
        <v>0</v>
      </c>
      <c r="I6" s="20"/>
    </row>
    <row r="7" spans="1:9" s="3" customFormat="1" ht="132.75" thickBot="1">
      <c r="A7" s="15" t="s">
        <v>32</v>
      </c>
      <c r="B7" s="21" t="s">
        <v>49</v>
      </c>
      <c r="C7" s="16" t="s">
        <v>24</v>
      </c>
      <c r="D7" s="16">
        <v>1300</v>
      </c>
      <c r="E7" s="17"/>
      <c r="F7" s="17">
        <f t="shared" si="0"/>
        <v>0</v>
      </c>
      <c r="G7" s="18"/>
      <c r="H7" s="19">
        <f t="shared" si="1"/>
        <v>0</v>
      </c>
      <c r="I7" s="20"/>
    </row>
    <row r="8" spans="1:9" s="3" customFormat="1" ht="116.25" thickBot="1">
      <c r="A8" s="15" t="s">
        <v>33</v>
      </c>
      <c r="B8" s="21" t="s">
        <v>50</v>
      </c>
      <c r="C8" s="16" t="s">
        <v>24</v>
      </c>
      <c r="D8" s="16">
        <v>200</v>
      </c>
      <c r="E8" s="17"/>
      <c r="F8" s="17">
        <f t="shared" si="0"/>
        <v>0</v>
      </c>
      <c r="G8" s="18"/>
      <c r="H8" s="19">
        <f t="shared" si="1"/>
        <v>0</v>
      </c>
      <c r="I8" s="20"/>
    </row>
    <row r="9" spans="1:9" s="3" customFormat="1" ht="116.25" thickBot="1">
      <c r="A9" s="15" t="s">
        <v>34</v>
      </c>
      <c r="B9" s="21" t="s">
        <v>51</v>
      </c>
      <c r="C9" s="16" t="s">
        <v>24</v>
      </c>
      <c r="D9" s="16">
        <v>300</v>
      </c>
      <c r="E9" s="17"/>
      <c r="F9" s="17">
        <f t="shared" si="0"/>
        <v>0</v>
      </c>
      <c r="G9" s="18"/>
      <c r="H9" s="19">
        <f t="shared" si="1"/>
        <v>0</v>
      </c>
      <c r="I9" s="20"/>
    </row>
    <row r="10" spans="1:9" s="3" customFormat="1" ht="116.25" thickBot="1">
      <c r="A10" s="15" t="s">
        <v>35</v>
      </c>
      <c r="B10" s="21" t="s">
        <v>52</v>
      </c>
      <c r="C10" s="16" t="s">
        <v>24</v>
      </c>
      <c r="D10" s="16">
        <v>250</v>
      </c>
      <c r="E10" s="17"/>
      <c r="F10" s="17">
        <f t="shared" si="0"/>
        <v>0</v>
      </c>
      <c r="G10" s="18"/>
      <c r="H10" s="19">
        <f t="shared" si="1"/>
        <v>0</v>
      </c>
      <c r="I10" s="20"/>
    </row>
    <row r="11" spans="1:9" s="3" customFormat="1" ht="99.75" thickBot="1">
      <c r="A11" s="15" t="s">
        <v>36</v>
      </c>
      <c r="B11" s="21" t="s">
        <v>53</v>
      </c>
      <c r="C11" s="16" t="s">
        <v>24</v>
      </c>
      <c r="D11" s="16">
        <v>800</v>
      </c>
      <c r="E11" s="17"/>
      <c r="F11" s="17">
        <f t="shared" si="0"/>
        <v>0</v>
      </c>
      <c r="G11" s="18"/>
      <c r="H11" s="19">
        <f t="shared" si="1"/>
        <v>0</v>
      </c>
      <c r="I11" s="20"/>
    </row>
    <row r="12" spans="1:9" s="3" customFormat="1" ht="99.75" thickBot="1">
      <c r="A12" s="15" t="s">
        <v>37</v>
      </c>
      <c r="B12" s="21" t="s">
        <v>54</v>
      </c>
      <c r="C12" s="16" t="s">
        <v>24</v>
      </c>
      <c r="D12" s="16">
        <v>600</v>
      </c>
      <c r="E12" s="17"/>
      <c r="F12" s="17">
        <f t="shared" si="0"/>
        <v>0</v>
      </c>
      <c r="G12" s="18"/>
      <c r="H12" s="19">
        <f t="shared" si="1"/>
        <v>0</v>
      </c>
      <c r="I12" s="20"/>
    </row>
    <row r="13" spans="1:9" s="3" customFormat="1" ht="99.75" thickBot="1">
      <c r="A13" s="15" t="s">
        <v>38</v>
      </c>
      <c r="B13" s="21" t="s">
        <v>55</v>
      </c>
      <c r="C13" s="16" t="s">
        <v>24</v>
      </c>
      <c r="D13" s="16">
        <v>1000</v>
      </c>
      <c r="E13" s="17"/>
      <c r="F13" s="17">
        <f t="shared" si="0"/>
        <v>0</v>
      </c>
      <c r="G13" s="18"/>
      <c r="H13" s="19">
        <f t="shared" si="1"/>
        <v>0</v>
      </c>
      <c r="I13" s="20"/>
    </row>
    <row r="14" spans="1:9" s="3" customFormat="1" ht="99.75" thickBot="1">
      <c r="A14" s="15" t="s">
        <v>39</v>
      </c>
      <c r="B14" s="21" t="s">
        <v>56</v>
      </c>
      <c r="C14" s="16" t="s">
        <v>24</v>
      </c>
      <c r="D14" s="16">
        <v>800</v>
      </c>
      <c r="E14" s="17"/>
      <c r="F14" s="17">
        <f t="shared" si="0"/>
        <v>0</v>
      </c>
      <c r="G14" s="18"/>
      <c r="H14" s="19">
        <f t="shared" si="1"/>
        <v>0</v>
      </c>
      <c r="I14" s="20"/>
    </row>
    <row r="15" spans="1:9" s="3" customFormat="1" ht="83.25" thickBot="1">
      <c r="A15" s="15" t="s">
        <v>40</v>
      </c>
      <c r="B15" s="21" t="s">
        <v>57</v>
      </c>
      <c r="C15" s="16" t="s">
        <v>24</v>
      </c>
      <c r="D15" s="16">
        <v>200</v>
      </c>
      <c r="E15" s="17"/>
      <c r="F15" s="17">
        <f t="shared" si="0"/>
        <v>0</v>
      </c>
      <c r="G15" s="18"/>
      <c r="H15" s="19">
        <f t="shared" si="1"/>
        <v>0</v>
      </c>
      <c r="I15" s="20"/>
    </row>
    <row r="16" spans="1:9" s="3" customFormat="1" ht="83.25" thickBot="1">
      <c r="A16" s="15" t="s">
        <v>41</v>
      </c>
      <c r="B16" s="21" t="s">
        <v>58</v>
      </c>
      <c r="C16" s="16" t="s">
        <v>24</v>
      </c>
      <c r="D16" s="16">
        <v>300</v>
      </c>
      <c r="E16" s="17"/>
      <c r="F16" s="17">
        <f t="shared" si="0"/>
        <v>0</v>
      </c>
      <c r="G16" s="18"/>
      <c r="H16" s="19">
        <f t="shared" si="1"/>
        <v>0</v>
      </c>
      <c r="I16" s="20"/>
    </row>
    <row r="17" spans="1:9" s="3" customFormat="1" ht="90.75" customHeight="1" thickBot="1">
      <c r="A17" s="15" t="s">
        <v>42</v>
      </c>
      <c r="B17" s="21" t="s">
        <v>59</v>
      </c>
      <c r="C17" s="16" t="s">
        <v>24</v>
      </c>
      <c r="D17" s="16">
        <v>20</v>
      </c>
      <c r="E17" s="17"/>
      <c r="F17" s="17">
        <f t="shared" si="0"/>
        <v>0</v>
      </c>
      <c r="G17" s="18"/>
      <c r="H17" s="19">
        <f t="shared" si="1"/>
        <v>0</v>
      </c>
      <c r="I17" s="20"/>
    </row>
    <row r="18" spans="1:9" ht="116.25" thickBot="1">
      <c r="A18" s="15" t="s">
        <v>43</v>
      </c>
      <c r="B18" s="21" t="s">
        <v>60</v>
      </c>
      <c r="C18" s="16" t="s">
        <v>24</v>
      </c>
      <c r="D18" s="16">
        <v>800</v>
      </c>
      <c r="E18" s="17"/>
      <c r="F18" s="17">
        <f t="shared" si="0"/>
        <v>0</v>
      </c>
      <c r="G18" s="18"/>
      <c r="H18" s="19">
        <f t="shared" si="1"/>
        <v>0</v>
      </c>
      <c r="I18" s="20"/>
    </row>
    <row r="19" spans="1:9" ht="99.75" thickBot="1">
      <c r="A19" s="15" t="s">
        <v>44</v>
      </c>
      <c r="B19" s="21" t="s">
        <v>61</v>
      </c>
      <c r="C19" s="16" t="s">
        <v>24</v>
      </c>
      <c r="D19" s="16">
        <v>650</v>
      </c>
      <c r="E19" s="17"/>
      <c r="F19" s="17">
        <f t="shared" si="0"/>
        <v>0</v>
      </c>
      <c r="G19" s="18"/>
      <c r="H19" s="19">
        <f t="shared" si="1"/>
        <v>0</v>
      </c>
      <c r="I19" s="20"/>
    </row>
    <row r="20" spans="1:9" ht="99.75" thickBot="1">
      <c r="A20" s="15" t="s">
        <v>45</v>
      </c>
      <c r="B20" s="21" t="s">
        <v>62</v>
      </c>
      <c r="C20" s="16" t="s">
        <v>24</v>
      </c>
      <c r="D20" s="16">
        <v>700</v>
      </c>
      <c r="E20" s="17"/>
      <c r="F20" s="17">
        <f t="shared" si="0"/>
        <v>0</v>
      </c>
      <c r="G20" s="18"/>
      <c r="H20" s="19">
        <f t="shared" si="1"/>
        <v>0</v>
      </c>
      <c r="I20" s="20"/>
    </row>
    <row r="21" spans="1:9" ht="99.75" thickBot="1">
      <c r="A21" s="15" t="s">
        <v>46</v>
      </c>
      <c r="B21" s="21" t="s">
        <v>63</v>
      </c>
      <c r="C21" s="16" t="s">
        <v>24</v>
      </c>
      <c r="D21" s="16">
        <v>2000</v>
      </c>
      <c r="E21" s="17"/>
      <c r="F21" s="17">
        <f t="shared" si="0"/>
        <v>0</v>
      </c>
      <c r="G21" s="18"/>
      <c r="H21" s="19">
        <f t="shared" si="1"/>
        <v>0</v>
      </c>
      <c r="I21" s="20"/>
    </row>
    <row r="22" spans="1:8" ht="17.25" thickBot="1">
      <c r="A22" s="26" t="s">
        <v>47</v>
      </c>
      <c r="B22" s="27"/>
      <c r="C22" s="27"/>
      <c r="D22" s="27"/>
      <c r="E22" s="28"/>
      <c r="F22" s="22">
        <f>SUM(F6:F21)</f>
        <v>0</v>
      </c>
      <c r="G22" s="23" t="s">
        <v>18</v>
      </c>
      <c r="H22" s="24">
        <f>SUM(H6:H21)</f>
        <v>0</v>
      </c>
    </row>
    <row r="24" spans="2:9" ht="57.75" customHeight="1">
      <c r="B24" s="29" t="s">
        <v>64</v>
      </c>
      <c r="C24" s="29"/>
      <c r="D24" s="29"/>
      <c r="E24" s="29"/>
      <c r="F24" s="29"/>
      <c r="G24" s="29"/>
      <c r="H24" s="29"/>
      <c r="I24" s="29"/>
    </row>
  </sheetData>
  <sheetProtection/>
  <mergeCells count="3">
    <mergeCell ref="H1:I1"/>
    <mergeCell ref="A22:E22"/>
    <mergeCell ref="B24:I24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SheetLayoutView="90" zoomScalePageLayoutView="0" workbookViewId="0" topLeftCell="A1">
      <selection activeCell="G20" sqref="G20"/>
    </sheetView>
  </sheetViews>
  <sheetFormatPr defaultColWidth="9.140625" defaultRowHeight="12.75"/>
  <cols>
    <col min="1" max="1" width="5.8515625" style="1" customWidth="1"/>
    <col min="2" max="2" width="47.421875" style="1" customWidth="1"/>
    <col min="3" max="4" width="9.140625" style="1" customWidth="1"/>
    <col min="5" max="5" width="10.28125" style="1" bestFit="1" customWidth="1"/>
    <col min="6" max="6" width="13.281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9.140625" style="1" customWidth="1"/>
  </cols>
  <sheetData>
    <row r="1" spans="1:9" ht="16.5">
      <c r="A1" s="2"/>
      <c r="F1" s="4"/>
      <c r="H1" s="25" t="s">
        <v>13</v>
      </c>
      <c r="I1" s="25"/>
    </row>
    <row r="2" spans="1:2" s="6" customFormat="1" ht="15.75">
      <c r="A2" s="7" t="s">
        <v>66</v>
      </c>
      <c r="B2" s="5"/>
    </row>
    <row r="3" ht="17.25" thickBot="1"/>
    <row r="4" spans="1:9" s="3" customFormat="1" ht="39" thickBot="1">
      <c r="A4" s="8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1" t="s">
        <v>11</v>
      </c>
    </row>
    <row r="5" spans="1:9" s="3" customFormat="1" ht="13.5" thickBot="1">
      <c r="A5" s="9">
        <v>1</v>
      </c>
      <c r="B5" s="12">
        <v>2</v>
      </c>
      <c r="C5" s="12">
        <v>3</v>
      </c>
      <c r="D5" s="12">
        <v>4</v>
      </c>
      <c r="E5" s="12">
        <v>5</v>
      </c>
      <c r="F5" s="12" t="s">
        <v>8</v>
      </c>
      <c r="G5" s="14">
        <v>0.08</v>
      </c>
      <c r="H5" s="13" t="s">
        <v>9</v>
      </c>
      <c r="I5" s="13">
        <v>9</v>
      </c>
    </row>
    <row r="6" spans="1:9" s="3" customFormat="1" ht="60" customHeight="1" thickBot="1">
      <c r="A6" s="15" t="s">
        <v>19</v>
      </c>
      <c r="B6" s="21" t="s">
        <v>68</v>
      </c>
      <c r="C6" s="16" t="s">
        <v>10</v>
      </c>
      <c r="D6" s="16">
        <v>165</v>
      </c>
      <c r="E6" s="17"/>
      <c r="F6" s="17">
        <f>D6*E6</f>
        <v>0</v>
      </c>
      <c r="G6" s="18"/>
      <c r="H6" s="19">
        <f>(F6*G6)+F6</f>
        <v>0</v>
      </c>
      <c r="I6" s="20"/>
    </row>
    <row r="7" spans="1:9" ht="17.25" thickBot="1">
      <c r="A7" s="15">
        <v>2</v>
      </c>
      <c r="B7" s="21" t="s">
        <v>69</v>
      </c>
      <c r="C7" s="16" t="s">
        <v>10</v>
      </c>
      <c r="D7" s="16">
        <v>10</v>
      </c>
      <c r="E7" s="17"/>
      <c r="F7" s="17">
        <f>D7*E7</f>
        <v>0</v>
      </c>
      <c r="G7" s="18"/>
      <c r="H7" s="19">
        <f>(F7*G7)+F7</f>
        <v>0</v>
      </c>
      <c r="I7" s="20"/>
    </row>
    <row r="8" spans="1:9" ht="17.25" thickBot="1">
      <c r="A8" s="15">
        <v>3</v>
      </c>
      <c r="B8" s="21" t="s">
        <v>70</v>
      </c>
      <c r="C8" s="16" t="s">
        <v>10</v>
      </c>
      <c r="D8" s="16">
        <v>255</v>
      </c>
      <c r="E8" s="17"/>
      <c r="F8" s="17">
        <f>D8*E8</f>
        <v>0</v>
      </c>
      <c r="G8" s="18"/>
      <c r="H8" s="19">
        <f>(F8*G8)+F8</f>
        <v>0</v>
      </c>
      <c r="I8" s="20"/>
    </row>
    <row r="9" spans="1:8" ht="17.25" thickBot="1">
      <c r="A9" s="26" t="s">
        <v>67</v>
      </c>
      <c r="B9" s="27"/>
      <c r="C9" s="27"/>
      <c r="D9" s="27"/>
      <c r="E9" s="28"/>
      <c r="F9" s="22">
        <f>SUM(F6:F8)</f>
        <v>0</v>
      </c>
      <c r="G9" s="23" t="s">
        <v>18</v>
      </c>
      <c r="H9" s="24">
        <f>SUM(H6:H8)</f>
        <v>0</v>
      </c>
    </row>
  </sheetData>
  <sheetProtection/>
  <mergeCells count="2">
    <mergeCell ref="H1:I1"/>
    <mergeCell ref="A9:E9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6"/>
  <sheetViews>
    <sheetView zoomScaleSheetLayoutView="90" zoomScalePageLayoutView="0" workbookViewId="0" topLeftCell="A1">
      <selection activeCell="G17" sqref="G17"/>
    </sheetView>
  </sheetViews>
  <sheetFormatPr defaultColWidth="9.140625" defaultRowHeight="12.75"/>
  <cols>
    <col min="1" max="1" width="5.8515625" style="1" customWidth="1"/>
    <col min="2" max="2" width="47.421875" style="1" customWidth="1"/>
    <col min="3" max="4" width="9.140625" style="1" customWidth="1"/>
    <col min="5" max="5" width="10.28125" style="1" bestFit="1" customWidth="1"/>
    <col min="6" max="6" width="13.28125" style="1" customWidth="1"/>
    <col min="7" max="7" width="9.140625" style="1" customWidth="1"/>
    <col min="8" max="8" width="12.8515625" style="1" customWidth="1"/>
    <col min="9" max="9" width="22.8515625" style="1" customWidth="1"/>
    <col min="10" max="16384" width="9.140625" style="1" customWidth="1"/>
  </cols>
  <sheetData>
    <row r="1" spans="1:9" ht="16.5">
      <c r="A1" s="2"/>
      <c r="F1" s="4"/>
      <c r="H1" s="25" t="s">
        <v>15</v>
      </c>
      <c r="I1" s="25"/>
    </row>
    <row r="2" spans="1:2" s="6" customFormat="1" ht="15.75">
      <c r="A2" s="7" t="s">
        <v>71</v>
      </c>
      <c r="B2" s="5"/>
    </row>
    <row r="3" ht="17.25" thickBot="1"/>
    <row r="4" spans="1:9" s="3" customFormat="1" ht="39" thickBot="1">
      <c r="A4" s="8" t="s">
        <v>0</v>
      </c>
      <c r="B4" s="10" t="s">
        <v>1</v>
      </c>
      <c r="C4" s="10" t="s">
        <v>2</v>
      </c>
      <c r="D4" s="10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1" t="s">
        <v>11</v>
      </c>
    </row>
    <row r="5" spans="1:9" s="3" customFormat="1" ht="13.5" thickBot="1">
      <c r="A5" s="9">
        <v>1</v>
      </c>
      <c r="B5" s="12">
        <v>2</v>
      </c>
      <c r="C5" s="12">
        <v>3</v>
      </c>
      <c r="D5" s="12">
        <v>4</v>
      </c>
      <c r="E5" s="12">
        <v>5</v>
      </c>
      <c r="F5" s="12" t="s">
        <v>8</v>
      </c>
      <c r="G5" s="14">
        <v>0.08</v>
      </c>
      <c r="H5" s="13" t="s">
        <v>9</v>
      </c>
      <c r="I5" s="13">
        <v>9</v>
      </c>
    </row>
    <row r="6" spans="1:9" s="3" customFormat="1" ht="60" customHeight="1" thickBot="1">
      <c r="A6" s="15" t="s">
        <v>19</v>
      </c>
      <c r="B6" s="21" t="s">
        <v>72</v>
      </c>
      <c r="C6" s="16" t="s">
        <v>24</v>
      </c>
      <c r="D6" s="16">
        <v>500</v>
      </c>
      <c r="E6" s="17"/>
      <c r="F6" s="17">
        <f>D6*E6</f>
        <v>0</v>
      </c>
      <c r="G6" s="18"/>
      <c r="H6" s="19">
        <f>(F6*G6)+F6</f>
        <v>0</v>
      </c>
      <c r="I6" s="20"/>
    </row>
  </sheetData>
  <sheetProtection/>
  <mergeCells count="1">
    <mergeCell ref="H1:I1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iczyrska</dc:creator>
  <cp:keywords/>
  <dc:description/>
  <cp:lastModifiedBy>Nowakowski Rafał</cp:lastModifiedBy>
  <cp:lastPrinted>2024-01-12T10:48:38Z</cp:lastPrinted>
  <dcterms:created xsi:type="dcterms:W3CDTF">2014-09-18T06:23:31Z</dcterms:created>
  <dcterms:modified xsi:type="dcterms:W3CDTF">2024-06-24T11:38:35Z</dcterms:modified>
  <cp:category/>
  <cp:version/>
  <cp:contentType/>
  <cp:contentStatus/>
</cp:coreProperties>
</file>