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3\22_sterylizacja\"/>
    </mc:Choice>
  </mc:AlternateContent>
  <xr:revisionPtr revIDLastSave="0" documentId="13_ncr:1_{0F05B6BE-4D75-4E3B-AB05-B9FD0CF3E9E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A" sheetId="2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1" i="2" l="1"/>
  <c r="L101" i="2" s="1"/>
  <c r="J100" i="2"/>
  <c r="J99" i="2"/>
  <c r="L99" i="2" s="1"/>
  <c r="M99" i="2" s="1"/>
  <c r="J98" i="2"/>
  <c r="L98" i="2" s="1"/>
  <c r="M98" i="2" s="1"/>
  <c r="J97" i="2"/>
  <c r="L97" i="2" s="1"/>
  <c r="J96" i="2"/>
  <c r="J95" i="2"/>
  <c r="L95" i="2" s="1"/>
  <c r="M95" i="2" s="1"/>
  <c r="J94" i="2"/>
  <c r="J102" i="2" s="1"/>
  <c r="J87" i="2"/>
  <c r="J88" i="2" s="1"/>
  <c r="J80" i="2"/>
  <c r="J79" i="2"/>
  <c r="L78" i="2"/>
  <c r="J78" i="2"/>
  <c r="J73" i="2"/>
  <c r="J74" i="2" s="1"/>
  <c r="J67" i="2"/>
  <c r="J68" i="2" s="1"/>
  <c r="J66" i="2"/>
  <c r="J62" i="2"/>
  <c r="J61" i="2"/>
  <c r="J57" i="2"/>
  <c r="J56" i="2"/>
  <c r="J55" i="2"/>
  <c r="J51" i="2"/>
  <c r="J50" i="2"/>
  <c r="L50" i="2" s="1"/>
  <c r="M50" i="2" s="1"/>
  <c r="J49" i="2"/>
  <c r="L49" i="2" s="1"/>
  <c r="M49" i="2" s="1"/>
  <c r="J48" i="2"/>
  <c r="J41" i="2"/>
  <c r="L41" i="2" s="1"/>
  <c r="J40" i="2"/>
  <c r="J39" i="2"/>
  <c r="J38" i="2"/>
  <c r="L38" i="2" s="1"/>
  <c r="M38" i="2" s="1"/>
  <c r="L37" i="2"/>
  <c r="J37" i="2"/>
  <c r="J36" i="2"/>
  <c r="J35" i="2"/>
  <c r="J34" i="2"/>
  <c r="L34" i="2" s="1"/>
  <c r="M34" i="2" s="1"/>
  <c r="J33" i="2"/>
  <c r="L33" i="2" s="1"/>
  <c r="J32" i="2"/>
  <c r="J42" i="2" s="1"/>
  <c r="L27" i="2"/>
  <c r="J27" i="2"/>
  <c r="J26" i="2"/>
  <c r="J21" i="2"/>
  <c r="J22" i="2" s="1"/>
  <c r="J16" i="2"/>
  <c r="L16" i="2" s="1"/>
  <c r="M16" i="2" s="1"/>
  <c r="M17" i="2" s="1"/>
  <c r="J11" i="2"/>
  <c r="J10" i="2"/>
  <c r="L10" i="2" s="1"/>
  <c r="M10" i="2" s="1"/>
  <c r="L9" i="2"/>
  <c r="M9" i="2" s="1"/>
  <c r="J9" i="2"/>
  <c r="J3" i="2"/>
  <c r="L3" i="2" s="1"/>
  <c r="M3" i="2" s="1"/>
  <c r="M4" i="2" s="1"/>
  <c r="L21" i="2" l="1"/>
  <c r="L94" i="2"/>
  <c r="M94" i="2" s="1"/>
  <c r="J81" i="2"/>
  <c r="M37" i="2"/>
  <c r="J12" i="2"/>
  <c r="J28" i="2"/>
  <c r="M33" i="2"/>
  <c r="J63" i="2"/>
  <c r="M78" i="2"/>
  <c r="M27" i="2"/>
  <c r="J58" i="2"/>
  <c r="M41" i="2"/>
  <c r="M97" i="2"/>
  <c r="M101" i="2"/>
  <c r="J52" i="2"/>
  <c r="J4" i="2"/>
  <c r="J17" i="2"/>
  <c r="M21" i="2"/>
  <c r="M22" i="2" s="1"/>
  <c r="L26" i="2"/>
  <c r="L32" i="2"/>
  <c r="M32" i="2" s="1"/>
  <c r="L36" i="2"/>
  <c r="M36" i="2" s="1"/>
  <c r="L40" i="2"/>
  <c r="M40" i="2" s="1"/>
  <c r="L48" i="2"/>
  <c r="M48" i="2" s="1"/>
  <c r="L57" i="2"/>
  <c r="M57" i="2" s="1"/>
  <c r="L62" i="2"/>
  <c r="M62" i="2" s="1"/>
  <c r="L67" i="2"/>
  <c r="M67" i="2" s="1"/>
  <c r="L80" i="2"/>
  <c r="M80" i="2" s="1"/>
  <c r="L96" i="2"/>
  <c r="M96" i="2" s="1"/>
  <c r="L100" i="2"/>
  <c r="M100" i="2" s="1"/>
  <c r="L11" i="2"/>
  <c r="M11" i="2" s="1"/>
  <c r="M12" i="2" s="1"/>
  <c r="M26" i="2"/>
  <c r="L35" i="2"/>
  <c r="M35" i="2" s="1"/>
  <c r="L39" i="2"/>
  <c r="M39" i="2" s="1"/>
  <c r="L51" i="2"/>
  <c r="M51" i="2" s="1"/>
  <c r="L56" i="2"/>
  <c r="M56" i="2" s="1"/>
  <c r="L61" i="2"/>
  <c r="M61" i="2" s="1"/>
  <c r="M63" i="2" s="1"/>
  <c r="L66" i="2"/>
  <c r="M66" i="2" s="1"/>
  <c r="L73" i="2"/>
  <c r="M73" i="2" s="1"/>
  <c r="M74" i="2" s="1"/>
  <c r="L79" i="2"/>
  <c r="M79" i="2" s="1"/>
  <c r="L87" i="2"/>
  <c r="M87" i="2" s="1"/>
  <c r="M88" i="2" s="1"/>
  <c r="L55" i="2"/>
  <c r="M55" i="2" s="1"/>
  <c r="M68" i="2" l="1"/>
  <c r="M81" i="2"/>
  <c r="M28" i="2"/>
  <c r="M102" i="2"/>
  <c r="M42" i="2"/>
  <c r="M52" i="2"/>
  <c r="M58" i="2"/>
</calcChain>
</file>

<file path=xl/sharedStrings.xml><?xml version="1.0" encoding="utf-8"?>
<sst xmlns="http://schemas.openxmlformats.org/spreadsheetml/2006/main" count="337" uniqueCount="102">
  <si>
    <t>TEST KONTROLI ZGRZEWU</t>
  </si>
  <si>
    <t>CHEMICZNY WSKAŹNIK PASKOWY DO KONTROLI PROCESU STERYL;IZACJI PARĄ WODNĄ</t>
  </si>
  <si>
    <t>TEST DO KONTROLI STERYLIZATORA TYPU BOWIE &amp; DICK</t>
  </si>
  <si>
    <t>SYSTEM DOKUMENTOWANIA I KONTROLI STERYLIZACJI</t>
  </si>
  <si>
    <t>WKŁADKI I FILTRY DO KONTENERÓW/POJEMNIKÓW</t>
  </si>
  <si>
    <t>PAPIER, RĘKAW PAPIEROWO-FOLIOWY W ROLCE, PŁASKIE, Z FAŁDĄ</t>
  </si>
  <si>
    <t>RĘKAW Z POLYOLEFINU I FOLII</t>
  </si>
  <si>
    <t>TAŚMA, TOREBKI, RĘKAW</t>
  </si>
  <si>
    <t>KOSZYK DRUCIANY</t>
  </si>
  <si>
    <t>TESTY DO KONTROLI DZIAŁANIA CZYSZCZĄCEGO I DEZYNFEKCJI W AUTOMATACH MYJĄCO-DEZYNFEKUJĄCYCH</t>
  </si>
  <si>
    <t>TESTY DO KONTROLI SKUTECZNOŚCI DEZYNFEKCJI W MYJNI ULTRADŹWIĘKOWEJ</t>
  </si>
  <si>
    <t>WANIENKI DO DEZYNFEKCJI</t>
  </si>
  <si>
    <t>TESTY DO KONTROLI SKUTECZNOŚCI MYCIA I DEZYNFEKCJI W MYJNI DEKO DO SPRZĘTU I NARZĘDZI</t>
  </si>
  <si>
    <t>Zadanie nr 1</t>
  </si>
  <si>
    <t>Lp.</t>
  </si>
  <si>
    <t>OPIS PRZEDMIOTU ZAMÓWIENIA
Nazwa produktu</t>
  </si>
  <si>
    <r>
      <rPr>
        <b/>
        <sz val="10"/>
        <rFont val="Times New Roman"/>
        <family val="1"/>
        <charset val="238"/>
      </rPr>
      <t xml:space="preserve">Producent 
</t>
    </r>
    <r>
      <rPr>
        <sz val="10"/>
        <rFont val="Times New Roman"/>
        <family val="1"/>
        <charset val="238"/>
      </rPr>
      <t>(wypełnia Wykonawca)</t>
    </r>
  </si>
  <si>
    <r>
      <rPr>
        <b/>
        <sz val="10"/>
        <rFont val="Times New Roman"/>
        <family val="1"/>
        <charset val="238"/>
      </rPr>
      <t xml:space="preserve">EAN/UDI 
</t>
    </r>
    <r>
      <rPr>
        <sz val="10"/>
        <rFont val="Times New Roman"/>
        <family val="1"/>
        <charset val="238"/>
      </rPr>
      <t>(jeśli dotyczy )</t>
    </r>
  </si>
  <si>
    <r>
      <rPr>
        <b/>
        <sz val="10"/>
        <rFont val="Times New Roman"/>
        <family val="1"/>
        <charset val="238"/>
      </rPr>
      <t xml:space="preserve">Nr katalogowy
</t>
    </r>
    <r>
      <rPr>
        <sz val="10"/>
        <rFont val="Times New Roman"/>
        <family val="1"/>
        <charset val="238"/>
      </rPr>
      <t>(wypełnia wykonawca</t>
    </r>
    <r>
      <rPr>
        <b/>
        <sz val="10"/>
        <rFont val="Times New Roman"/>
        <family val="1"/>
        <charset val="238"/>
      </rPr>
      <t>)</t>
    </r>
  </si>
  <si>
    <t>Szacunkowa liczba/ 12 m-cy</t>
  </si>
  <si>
    <r>
      <rPr>
        <b/>
        <sz val="8"/>
        <rFont val="Times New Roman"/>
        <family val="1"/>
        <charset val="238"/>
      </rPr>
      <t>Proponowana wielkość  opakowania   (</t>
    </r>
    <r>
      <rPr>
        <sz val="8"/>
        <rFont val="Times New Roman"/>
        <family val="1"/>
        <charset val="238"/>
      </rPr>
      <t>wypełnia Wykonawca</t>
    </r>
    <r>
      <rPr>
        <b/>
        <sz val="8"/>
        <rFont val="Times New Roman"/>
        <family val="1"/>
        <charset val="238"/>
      </rPr>
      <t xml:space="preserve">)  </t>
    </r>
  </si>
  <si>
    <t>Cena jednostkowa netto</t>
  </si>
  <si>
    <t>Wartość netto PLN</t>
  </si>
  <si>
    <t>Stawka VAT</t>
  </si>
  <si>
    <t>Wartość VAT</t>
  </si>
  <si>
    <t>Wartość brutto</t>
  </si>
  <si>
    <t>Test /sprawdzian zgrzewu do codziennej kontroli z folią oraz tuszem/wskaźnikiem testowym do oceny spójności kontrolowanego zgrzewu, gwarantującego przewidzianą normą wytrzymałość zgrzewu, prawidłową pracę zgrzewarki odtwarzający czytelne  wyniki bezpośrednio po kontroli . Wymagane jest dokumentowanie wykonania kontroli  bezpośrednio na arkuszu  testu  dla opakowań  papierowo-foliowych, włókninowo- foliowych i torebek włókninowo-foliowych op. 250 sztuk</t>
  </si>
  <si>
    <t>op.</t>
  </si>
  <si>
    <t>*zamwiający dopuszcza inny rodzaj konwekcjonowania niż wskazany w OPZ, z jednoczesnym przeliczeniem żądanej ilości opakowań.</t>
  </si>
  <si>
    <t>Zadanie nr 2</t>
  </si>
  <si>
    <t xml:space="preserve">Chemiczny wskaźnik paskowy do kontroli procesu sterylizacji parą wodną  zgodny z normą  PN EN ISO 11140-1 ,nietoksyczny  nie zawierający ołowiu  nie barwiący sterylizowanego materiału ,zawierający informację na teście o klasie testu i zgodności z normą .Zamawiający wymaga  min 12 m-ego okresu przydatności do użycia  oraz opisu produktu w języku polskim zawierającym informację o interpretacji wyniku tesu , pewności wskaźnika w utrzymaniu koloru punktu końcowego w trakcie magazynowania wysterylizowanych produków oraz pózniejszej archiwizacji testów , warunków sterylizacji do monitorowania , których test został  dedykowany i sprawdzony , wymagań  co do magazynowania , terminu ważności/przydatności  samego testu do użycia </t>
  </si>
  <si>
    <t>x</t>
  </si>
  <si>
    <t>A</t>
  </si>
  <si>
    <t>Test klasa/typ 6: wyraźny i jednoznaczny odczyt po procesach w zakresach: 134/7 - 121/20 . ,
 1 op. 250 szt.</t>
  </si>
  <si>
    <t>op</t>
  </si>
  <si>
    <t>B</t>
  </si>
  <si>
    <t>Test klasa/typ 6: wyraźny i jednoznaczny odczyt po procesach w zakresach: 134/7 – 121/15 . ,
 1 op. 250 szt.</t>
  </si>
  <si>
    <t>C</t>
  </si>
  <si>
    <t xml:space="preserve"> test klasa/typ 5 z substancją wskaźnikową przesuwalną uwalnianą z pojemnika/kapsułki podczas procesu , 1 op. 250 szt.</t>
  </si>
  <si>
    <t>Zadanie nr 3</t>
  </si>
  <si>
    <t>Test do kontroli sterylizatora typu Bowie &amp;Dick, klasa 2,  
zgodny z normą obowiązującą dla tego typu testu, kontrolujący penetrację pary oraz usuwanie powietrza, symulacja ładunku porowatego i rurowego, w postaci jednorazowego pakietu papierowego ze wskaźnikiem zewnętrznym i arkuszem wewnątrz do udokumentowania danych procesu, umożliwiający wyjęcie i  otwarcie bezpośrednio po zakończeniu procesu</t>
  </si>
  <si>
    <t>szt.</t>
  </si>
  <si>
    <t>Zadanie nr 4</t>
  </si>
  <si>
    <t xml:space="preserve">System dokumentowania i kontroli sterylizacji przy użyciu metkownicy i dwukrotnie przylepnych etykiet ze wskaźnikiem do pary wodnej z możliwością opatrzenia ich nadrukiem potrzebnych danych posiadanie systemu pozwoli na dokumentowanie procedur aseptycznych przy użyciu etykiet ze sterylnych, użytych do wykonania procedury pakietów
</t>
  </si>
  <si>
    <t>etykiety  
wymagania:
- etykiety ze sprawdzianem sterylizacji parą wodną, 
- etykiety dwukrotnie/ podwójnie przylepne, które po naklejeniu na pakiet, po jego sterylizacji i użyciu można odkleić i ponownie przykleić jako dowód użycia pakietu sterylnego w dokumentacji pacjenta,
- treść etykiety z nadrukiem po procesie sterylizacji w 134 st./do 30 minut i 121 st./ do 20 minut będzie czytelna,
- etykiety z możliwością łatwego przyklejania na folii i papierze,
- każda rolka z datą ważności 
- etykiety muszą być kompatybilne z metkownicą Blitz T 222 opakowanie zawiera 12 rolek ( 1 rolka = 750 etykiet) + wałek z tuszem</t>
  </si>
  <si>
    <t xml:space="preserve">* zamawiający dopuszcza inny rodzaj etykiet o parametrach wskazanym opisie z wyłączneiem (etykiety muszą być kompatybilne z metkownicą BLITZ T222)  z jednoczesnym nieodpłatnym użyczeniem na czas trwania umowy 2 sztuk metkownic </t>
  </si>
  <si>
    <t>Zadanie nr 5</t>
  </si>
  <si>
    <t>Wkładki wysysające do kontenerów. 
Wymagania:
-wymiary minimum 25-30 cm x  45-50 cm, 
-wkładka papierowa  z materiału chłonnego, lekkiego, absorbującego wilgoć,
op. 500 szt</t>
  </si>
  <si>
    <t xml:space="preserve">Filtry jednorazowe do pojemników sterylizacyjnych. Wymagania:
- wymiary : 20-25 cm x 20-25 cm ,
- kształt okrągły o średnicy 19- 20 cm (promień 10 cm),
- produkt jednorazowy,
- możliwy do zastosowania jako pojedyncza warstwa,
- widoczna data ważności 
- wymagany wskaźnik sterylizacji parą wodną </t>
  </si>
  <si>
    <t>Zadanie nr 6</t>
  </si>
  <si>
    <t>Rękaw papierowo - foliowy płaski, szer. 7,5 cm (1 rolka - 200 mb)</t>
  </si>
  <si>
    <t xml:space="preserve"> </t>
  </si>
  <si>
    <t>Rękaw papierowo - foliowy płaski, szer. 10 cm (1 rolka - 200 mb)</t>
  </si>
  <si>
    <t>Rękaw papierowo - foliowy płaski, szer. 12 cm (1 rolka - 200 mb)</t>
  </si>
  <si>
    <t>Rękaw papierowo - foliowy płaski, szer. 15 cm (1 rolka - 200 mb)</t>
  </si>
  <si>
    <t>Rękaw papierowo - foliowy płaski, szer. 20 cm (1 rolka - 200 mb)</t>
  </si>
  <si>
    <t>Rękaw papierowo - foliowy płaski, szer. 25 cm (1 rolka - 200 mb)</t>
  </si>
  <si>
    <t>Rękaw papierowo - foliowy z fałdą, szer. 10 cm (1 rolka - 100 mb )</t>
  </si>
  <si>
    <t>Rękaw papierowo - foliowy z fałdą, szer. 15 cm (1 rolka - 100 mb)</t>
  </si>
  <si>
    <t>Rękaw papierowo - foliowy z fałdą, szer. 20 cm (1 rolka - 100 mb).</t>
  </si>
  <si>
    <t>Papier sterylizacyjny biały i zielony fabrycznie naprzemiennie pakowany 1200x1200mm</t>
  </si>
  <si>
    <t>*zamwiający dopuszcza inny rodzaj konwekcjonowania niż wskazany w OPZ, z jednoczesnym przeliczeniem żądanej ilości.</t>
  </si>
  <si>
    <r>
      <rPr>
        <b/>
        <sz val="8"/>
        <color rgb="FF000000"/>
        <rFont val="Times New Roman"/>
        <family val="1"/>
        <charset val="238"/>
      </rPr>
      <t xml:space="preserve">Wymagania dotyczące opakowań papierowo- foliowych jednorazowego użytku: 
</t>
    </r>
    <r>
      <rPr>
        <sz val="8"/>
        <color rgb="FF000000"/>
        <rFont val="Times New Roman"/>
        <family val="1"/>
        <charset val="238"/>
      </rPr>
      <t xml:space="preserve">-zapewniające po sterylizacji system bariery sterylnej, 
-konstrukcja i wykonanie zgodne z obowiązującymi normami oraz oprócz tego: nietoksyczne, muszą być dostosowane do różnych rodzajów sterylizacji, nie mogą oddziaływać na opakowane materiały, 
-systemy drukowania i etykietowania nie mogą wpływać na materiał sterylizowany,
-minimum 5 warstw folii nie licząc warstw kleju, 
-gramatura papieru minimum 60-70g/m2,
-wskaźniki sterylizacji parą wodną powinny znajdować się poza obszarem wypełnienia,
-powierzchnia wskaźnika procesu sterylizacji (wg wymogów obowiązującej normy),
-termozgrzew wielokanałowy, minimum trzyrowkowy,
-na rękawie wymagane : informacja o kierunku otwierania rękawa, nr LOT, nazwa producenta, napisy w języku polskim, rozmiar rękawa, data ważności, 
-wszystkie informacje poza obszarem wypełnienia opakowania,
-wydane przez producenta folii (a nie dystrybutora) oświadczenie o zgodności z normami i charakterystyka folii w celu potwierdzenia i oceny parametrów wytrzymałościowych i zgodności innych cech (przezroczystość, grubość, zgrzewalność w temperaturze 150-190 C, wytrzymałość na rozdarcie w obu kierunkach, elastyczność,..),
-wymagana opinia Jednostki Notyfikowanej potwierdzająca spełnienie normy,
-powinny posiadać określony przez producenta na piśmie : okres przydatności ich użycia i czas dopuszczalnego przechowywania materiału umożliwiający utrzymanie jego sterylności wraz z warunkami ich przechowywania, 
-brak rozwarstwiania, zmian koloru, substancji toksycznych, otworów,
-wymagana zgrzewalność folii do papieru,
- wskaźniki i nadruki na opakowaniu papierowo-foliowym: klarowność i łatwość interpretacji po zmianie koloru,
-zmiana wskaźników pod wpływem działania pary wodnej w warunkach:   134/5,3 minut  oraz 121/15 minut,
- na każdej rolce rękawa umieszczona data ważności w sposób zapewniający jej dostępność także po rozpakowaniu rolki podczas użytkowania.
-kompletna charakterystyka wydana przez producenta w celu potwierdzenia i oceny parametrów wytrzymałościowych i zgodności z normą (zawartość chlorków, siarczanów),  </t>
    </r>
  </si>
  <si>
    <t>Zadanie nr 7</t>
  </si>
  <si>
    <r>
      <rPr>
        <sz val="9"/>
        <color rgb="FF000000"/>
        <rFont val="Times New Roman"/>
        <family val="1"/>
        <charset val="238"/>
      </rPr>
      <t xml:space="preserve">Rękaw z polyolefinu i folii bez fałdy szerokość 420 mm , </t>
    </r>
    <r>
      <rPr>
        <sz val="9"/>
        <rFont val="Times New Roman"/>
        <family val="1"/>
        <charset val="238"/>
      </rPr>
      <t xml:space="preserve">gramatura 90- 95 g/m²,  1 rolka -  70 mb
</t>
    </r>
  </si>
  <si>
    <r>
      <rPr>
        <sz val="9"/>
        <color rgb="FF000000"/>
        <rFont val="Times New Roman"/>
        <family val="1"/>
        <charset val="238"/>
      </rPr>
      <t>Rękaw z polyolefinu i folii bez fałdy szerokość 470 -480 mm ,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gramatura 90- 95 g/m²,   1 rolka -  70 mb</t>
    </r>
  </si>
  <si>
    <t>Rękaw z polyolefinu i folii bez fałdy szerokość 520 mm ,  gramatura 90- 95 g/m², 1 rolka -  70 mb</t>
  </si>
  <si>
    <t>Rękaw z polyolefinu i folii bez fałdy szerokość 580 mm ,  gramatura 90- 95 g/m²  1 rolka -  70 mb</t>
  </si>
  <si>
    <t>Zadanie nr 8</t>
  </si>
  <si>
    <r>
      <rPr>
        <sz val="9"/>
        <color rgb="FF000000"/>
        <rFont val="Times New Roman"/>
        <family val="1"/>
        <charset val="238"/>
      </rPr>
      <t>Taśma wskaźnikowa bez  indykatora pary wodnej szerkośc od 18 do 20 mm,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1 rolka - 50 mb</t>
    </r>
  </si>
  <si>
    <t>Torebki włókninowo- foliowe  480 x750 mm</t>
  </si>
  <si>
    <t>Rękaw włókninowo-foliowy w rolce, płaski , szerokość 
min.420 – 450 mm, 1 rolka -  100 mb</t>
  </si>
  <si>
    <t>Zadanie nr 9</t>
  </si>
  <si>
    <t>Kosz druciany (nierdzewny), odporny na uszkodzenia mechaniczne, gładko wykończony, co umożliwia pakietowanie głkadkich materiałów. Wymiar : dł. 58cm x szer. 28cm x wys. 13 cm /+ -1 cm</t>
  </si>
  <si>
    <t>Kosz druciany (nierdzewny), odporny na uszkodzenia mechaniczne, gładko wykończony, co umożliwia pakietowanie głkadkich materiałów. Wymiar : dł. 48cm x szer. 14 cm x wys. 5 cm /+ -1 cm</t>
  </si>
  <si>
    <t>Zadanie nr 10</t>
  </si>
  <si>
    <r>
      <rPr>
        <b/>
        <sz val="10"/>
        <rFont val="Calibri"/>
        <family val="2"/>
        <charset val="238"/>
      </rPr>
      <t xml:space="preserve">Producent 
</t>
    </r>
    <r>
      <rPr>
        <sz val="10"/>
        <rFont val="Calibri"/>
        <family val="2"/>
        <charset val="238"/>
      </rPr>
      <t>(wypełnia Wykonawca)</t>
    </r>
  </si>
  <si>
    <r>
      <rPr>
        <b/>
        <sz val="10"/>
        <rFont val="Calibri"/>
        <family val="2"/>
        <charset val="238"/>
      </rPr>
      <t xml:space="preserve">EAN/UDI 
</t>
    </r>
    <r>
      <rPr>
        <sz val="10"/>
        <rFont val="Calibri"/>
        <family val="2"/>
        <charset val="238"/>
      </rPr>
      <t>(jeśli dotyczy )</t>
    </r>
  </si>
  <si>
    <r>
      <rPr>
        <b/>
        <sz val="10"/>
        <rFont val="Calibri"/>
        <family val="2"/>
        <charset val="238"/>
      </rPr>
      <t xml:space="preserve">Nr katalogowy
</t>
    </r>
    <r>
      <rPr>
        <sz val="10"/>
        <rFont val="Calibri"/>
        <family val="2"/>
        <charset val="238"/>
      </rPr>
      <t>(wypełnia wykonawca</t>
    </r>
    <r>
      <rPr>
        <b/>
        <sz val="10"/>
        <rFont val="Calibri"/>
        <family val="2"/>
        <charset val="238"/>
      </rPr>
      <t>)</t>
    </r>
  </si>
  <si>
    <r>
      <rPr>
        <b/>
        <sz val="8"/>
        <rFont val="Calibri"/>
        <family val="2"/>
        <charset val="238"/>
      </rPr>
      <t>Proponowana wielkość  opakowania   (</t>
    </r>
    <r>
      <rPr>
        <sz val="8"/>
        <rFont val="Calibri"/>
        <family val="2"/>
        <charset val="238"/>
      </rPr>
      <t>wypełnia Wykonawca</t>
    </r>
    <r>
      <rPr>
        <b/>
        <sz val="8"/>
        <rFont val="Calibri"/>
        <family val="2"/>
        <charset val="238"/>
      </rPr>
      <t xml:space="preserve">)  </t>
    </r>
  </si>
  <si>
    <t xml:space="preserve">Testy do kontroli działania czyszczącego w automatach myjąco- dezynfekujących (myjka automatyczna) w formie kartonika z substancją testową. </t>
  </si>
  <si>
    <r>
      <rPr>
        <sz val="9"/>
        <color rgb="FF000000"/>
        <rFont val="Times New Roman"/>
        <family val="1"/>
        <charset val="1"/>
      </rPr>
      <t>Testy do kontroli skuteczności dezynfekcji termicznej 90</t>
    </r>
    <r>
      <rPr>
        <vertAlign val="superscript"/>
        <sz val="9"/>
        <color rgb="FF000000"/>
        <rFont val="Times New Roman"/>
        <family val="1"/>
        <charset val="1"/>
      </rPr>
      <t>o</t>
    </r>
    <r>
      <rPr>
        <sz val="9"/>
        <color rgb="FF000000"/>
        <rFont val="Times New Roman"/>
        <family val="1"/>
        <charset val="1"/>
      </rPr>
      <t xml:space="preserve">C w 5min w myjniach myjąco- dezynfekujących (myjka automatyczna) w formie kartonika. </t>
    </r>
  </si>
  <si>
    <t>Zadanie nr 11</t>
  </si>
  <si>
    <t xml:space="preserve">Testy do kontroli skuteczności dezynfekcji w myjni ultradźwiękowej 
Wymagania:
-forma testu arkusz /blaszka (jeżeli wymagana rama lub nośnik należy ją wliczyć do ceny oferty) określona krotność użycia,
- wymagana etykieta / metryka umożliwiająca oznakowanie testu danymi oraz uchwyt/ przyrząd testowy (jeżeli jest wskazany) do mocowania testów 
- normy PN EN ISO 15883  konieczne dla testów do kontroli skuteczności dezynfekcji myjni ultradźwiękowej </t>
  </si>
  <si>
    <t>Zadanie nr 12</t>
  </si>
  <si>
    <t>Wanna do dezynfekcji endoskopów o pojemności 10 litrów, z pokrywą, z perforowaną tacką ułatwiającą wyjmowanie narzędzi z wanieniki, z uchwytem na  endoskop, z kranikiem spustowym 
wymiary: 840 x 235 x 155 mm / +- 10 mm</t>
  </si>
  <si>
    <t>Wanna do dezynfekcji  o pojemności 10 litrów, z pokrywą, z perforowaną tacką ułatwiającą wyjmowanie narzędzi z wanienki,
wymiary wewnętrzne: 400x270x160 /+-10 mm
Wymiary sita:325x250x155 /+-10 mm</t>
  </si>
  <si>
    <t>Wanna do dezynfekcji  o pojemności 30  litrów, z pokrywą, z perforowaną tacką ułatwiającą wyjmowanie narzędzi z wanienki, , z kranikiem spustowym 
wewnętrzne: 560 x 370 x 223 mm. /+-10 mm
wewnętrzne sita: 550 x 359 x 200 mm /+-10 mm</t>
  </si>
  <si>
    <t>Zadanie nr 13</t>
  </si>
  <si>
    <t>Testy do kontroli skuteczności mycia i dezynfekcji w myjni DEKO do narzędzi i sprzętu. 
Wymagania:
-forma testu arkusz (jeżeli wymagana rama lub nośnik to należy ją wliczyć do ceny oferty) lub fiolka, -  określona krotność użycia, 
- wymagana etykieta / metryczka umożliwiająca oznakowanie testu danymi oraz ich umocowanie przy dokumentacji,
-normy konieczne dla testów do kontroli dezynfekcji,
-uchwyt (jeżeli jest wskazany) do mocowania testów 
1 op. (200 szt)</t>
  </si>
  <si>
    <r>
      <rPr>
        <sz val="8"/>
        <color rgb="FF000000"/>
        <rFont val="Times New Roman"/>
        <family val="1"/>
        <charset val="1"/>
      </rPr>
      <t xml:space="preserve">* </t>
    </r>
    <r>
      <rPr>
        <i/>
        <sz val="8"/>
        <color rgb="FF000000"/>
        <rFont val="Times New Roman"/>
        <family val="1"/>
        <charset val="1"/>
      </rPr>
      <t>zamwiający dopuszcza inny rodzaj konwekcjonowania niż wskazany w OPZ, z jednoczesnym przeliczeniem żądanej ilości opakowań.</t>
    </r>
  </si>
  <si>
    <t>Zadanie nr 14</t>
  </si>
  <si>
    <t>SZCZOTKI, CZYŚCIKI</t>
  </si>
  <si>
    <t xml:space="preserve">Szczotka do mycia narzędzi z rączką z tworzywa sztucznego, dł. 18,4 cm, włosie ze stali nierdzewnej </t>
  </si>
  <si>
    <t>Szczotka do mycia narzędzi z rączką z tworzywa sztucznego, dł. 18 cm, włosie z nylonu</t>
  </si>
  <si>
    <r>
      <rPr>
        <sz val="9"/>
        <color rgb="FF000000"/>
        <rFont val="Times New Roman"/>
        <family val="1"/>
        <charset val="1"/>
      </rPr>
      <t xml:space="preserve">Zestaw jednorazowych czyścików: </t>
    </r>
    <r>
      <rPr>
        <sz val="9"/>
        <color rgb="FF000000"/>
        <rFont val="Times New Roman"/>
        <family val="1"/>
        <charset val="238"/>
      </rPr>
      <t>po 2 opakowania (zwoje) czyścików  miękkich i ostrych z każdego  przekroju</t>
    </r>
    <r>
      <rPr>
        <sz val="9"/>
        <color rgb="FF000000"/>
        <rFont val="Times New Roman"/>
        <family val="1"/>
        <charset val="1"/>
      </rPr>
      <t xml:space="preserve"> +</t>
    </r>
    <r>
      <rPr>
        <sz val="9"/>
        <color rgb="FF000000"/>
        <rFont val="Times New Roman"/>
        <family val="1"/>
        <charset val="238"/>
      </rPr>
      <t xml:space="preserve"> dozownik z obcinarką oraz gotowych do użycia bez obcinania czyścików miękkich i ostrych.. Wymagania: do czyszczenia narzędzi i przyrządów rurowych o przekroju: 3, 6, 9, 12, 15 mm, </t>
    </r>
  </si>
  <si>
    <t xml:space="preserve"> Zestaw uzupełniający do dozownika: po 2 opakowania (zwoje) czyścików  miękkich i ostrych z każdego  przekroju do uzupełnienia dozownika, oraz gotowych do użycia bez obcinania czyścików miękkich i ostrych. Wymagania: do czyszczenia narzędzi i przyrządów rurowych o przekroju: 3, 6, 9, 12, 15 mm, </t>
  </si>
  <si>
    <r>
      <t xml:space="preserve">Szczotki do czyszczenia  sprzętu: . </t>
    </r>
    <r>
      <rPr>
        <sz val="9"/>
        <color rgb="FF000000"/>
        <rFont val="Times New Roman"/>
        <family val="1"/>
        <charset val="238"/>
      </rPr>
      <t>zestaw szczotek do czyszczenia narzędzi rurowych i endoskopów  elastycznych wielorazowy, z możliwością sterylizacji w temperaturze minimum 121 stopni.</t>
    </r>
  </si>
  <si>
    <t>czyściki elastyczne -miękkie, polyester - śr. 9 mm - 30 cm</t>
  </si>
  <si>
    <t>czyściki elastyczne -miękkie, polyester - śr. 12 mm - 30 cm</t>
  </si>
  <si>
    <t>czyściki elastyczne -miękkie, podwójne bawełna/nylon  - śr. 3 mm - 15 cm</t>
  </si>
  <si>
    <t>Jednostka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</si>
</sst>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2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8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1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9"/>
      <color rgb="FF000000"/>
      <name val="Times New Roman"/>
      <family val="1"/>
      <charset val="1"/>
    </font>
    <font>
      <i/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8"/>
      <color rgb="FF000000"/>
      <name val="Times New Roman"/>
      <family val="1"/>
      <charset val="1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vertAlign val="superscript"/>
      <sz val="9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25" fillId="0" borderId="0" applyBorder="0" applyProtection="0"/>
    <xf numFmtId="0" fontId="1" fillId="0" borderId="0"/>
  </cellStyleXfs>
  <cellXfs count="57">
    <xf numFmtId="0" fontId="0" fillId="0" borderId="0" xfId="0"/>
    <xf numFmtId="0" fontId="4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164" fontId="5" fillId="2" borderId="1" xfId="1" applyFont="1" applyFill="1" applyBorder="1" applyAlignment="1" applyProtection="1">
      <alignment vertical="center"/>
    </xf>
    <xf numFmtId="9" fontId="5" fillId="2" borderId="1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9" fontId="4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wrapText="1"/>
    </xf>
    <xf numFmtId="164" fontId="4" fillId="2" borderId="0" xfId="1" applyFont="1" applyFill="1" applyBorder="1" applyAlignment="1" applyProtection="1">
      <alignment vertical="center"/>
    </xf>
    <xf numFmtId="9" fontId="4" fillId="2" borderId="0" xfId="1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164" fontId="5" fillId="2" borderId="1" xfId="1" applyFont="1" applyFill="1" applyBorder="1" applyAlignment="1" applyProtection="1">
      <alignment horizontal="center" vertical="center"/>
    </xf>
    <xf numFmtId="164" fontId="5" fillId="2" borderId="5" xfId="1" applyFont="1" applyFill="1" applyBorder="1" applyAlignment="1" applyProtection="1">
      <alignment horizontal="center" vertical="center"/>
    </xf>
    <xf numFmtId="9" fontId="5" fillId="2" borderId="5" xfId="1" applyNumberFormat="1" applyFont="1" applyFill="1" applyBorder="1" applyAlignment="1" applyProtection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164" fontId="5" fillId="2" borderId="5" xfId="1" applyFont="1" applyFill="1" applyBorder="1" applyAlignment="1" applyProtection="1">
      <alignment vertical="center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8" fillId="2" borderId="3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2" fillId="2" borderId="3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</cellXfs>
  <cellStyles count="3">
    <cellStyle name="Dziesiętny" xfId="1" builtinId="3"/>
    <cellStyle name="Normalny" xfId="0" builtinId="0"/>
    <cellStyle name="Normalny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02"/>
  <sheetViews>
    <sheetView tabSelected="1" topLeftCell="A100" zoomScaleNormal="100" workbookViewId="0">
      <selection activeCell="O27" sqref="O27"/>
    </sheetView>
  </sheetViews>
  <sheetFormatPr defaultRowHeight="15" x14ac:dyDescent="0.25"/>
  <cols>
    <col min="1" max="1" width="9.140625" style="1" customWidth="1"/>
    <col min="2" max="2" width="38.28515625" style="1" customWidth="1"/>
    <col min="3" max="4" width="9.140625" style="1" customWidth="1"/>
    <col min="5" max="5" width="10.85546875" style="1" customWidth="1"/>
    <col min="6" max="8" width="9.140625" style="1" customWidth="1"/>
    <col min="9" max="9" width="12.28515625" style="1" customWidth="1"/>
    <col min="10" max="10" width="14.85546875" style="1" customWidth="1"/>
    <col min="11" max="11" width="9.140625" style="1" customWidth="1"/>
    <col min="12" max="12" width="14.5703125" style="1" customWidth="1"/>
    <col min="13" max="13" width="13.7109375" style="1" customWidth="1"/>
    <col min="14" max="1017" width="9.140625" style="1" customWidth="1"/>
    <col min="1018" max="1024" width="9.140625" style="2" customWidth="1"/>
  </cols>
  <sheetData>
    <row r="1" spans="1:13" x14ac:dyDescent="0.25">
      <c r="A1" s="47" t="s">
        <v>13</v>
      </c>
      <c r="B1" s="47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3"/>
    </row>
    <row r="2" spans="1:13" ht="85.5" x14ac:dyDescent="0.25">
      <c r="A2" s="4" t="s">
        <v>14</v>
      </c>
      <c r="B2" s="4" t="s">
        <v>15</v>
      </c>
      <c r="C2" s="5" t="s">
        <v>16</v>
      </c>
      <c r="D2" s="5" t="s">
        <v>17</v>
      </c>
      <c r="E2" s="5" t="s">
        <v>18</v>
      </c>
      <c r="F2" s="6" t="s">
        <v>19</v>
      </c>
      <c r="G2" s="7" t="s">
        <v>101</v>
      </c>
      <c r="H2" s="8" t="s">
        <v>20</v>
      </c>
      <c r="I2" s="9" t="s">
        <v>21</v>
      </c>
      <c r="J2" s="7" t="s">
        <v>22</v>
      </c>
      <c r="K2" s="10" t="s">
        <v>23</v>
      </c>
      <c r="L2" s="7" t="s">
        <v>24</v>
      </c>
      <c r="M2" s="7" t="s">
        <v>25</v>
      </c>
    </row>
    <row r="3" spans="1:13" ht="120" x14ac:dyDescent="0.25">
      <c r="A3" s="11">
        <v>1</v>
      </c>
      <c r="B3" s="12" t="s">
        <v>26</v>
      </c>
      <c r="C3" s="13"/>
      <c r="D3" s="14"/>
      <c r="E3" s="13"/>
      <c r="F3" s="15">
        <v>5</v>
      </c>
      <c r="G3" s="11" t="s">
        <v>27</v>
      </c>
      <c r="H3" s="13"/>
      <c r="I3" s="16"/>
      <c r="J3" s="17">
        <f>F3*I3</f>
        <v>0</v>
      </c>
      <c r="K3" s="18">
        <v>0.23</v>
      </c>
      <c r="L3" s="17">
        <f>J3*K3</f>
        <v>0</v>
      </c>
      <c r="M3" s="17">
        <f>J3+L3</f>
        <v>0</v>
      </c>
    </row>
    <row r="4" spans="1:13" x14ac:dyDescent="0.25">
      <c r="D4" s="19"/>
      <c r="F4" s="20"/>
      <c r="G4" s="21"/>
      <c r="I4" s="22"/>
      <c r="J4" s="23">
        <f>SUM(J3:J3)</f>
        <v>0</v>
      </c>
      <c r="K4" s="24"/>
      <c r="L4" s="23"/>
      <c r="M4" s="23">
        <f>SUM(M3:M3)</f>
        <v>0</v>
      </c>
    </row>
    <row r="5" spans="1:13" ht="49.35" customHeight="1" x14ac:dyDescent="0.25">
      <c r="B5" s="56" t="s">
        <v>28</v>
      </c>
      <c r="C5" s="56"/>
      <c r="D5" s="19"/>
      <c r="F5" s="20"/>
      <c r="G5" s="21"/>
      <c r="I5" s="22"/>
      <c r="J5" s="25"/>
      <c r="K5" s="26"/>
      <c r="L5" s="25"/>
      <c r="M5" s="25"/>
    </row>
    <row r="6" spans="1:13" x14ac:dyDescent="0.25">
      <c r="A6" s="47" t="s">
        <v>29</v>
      </c>
      <c r="B6" s="47"/>
      <c r="C6" s="48" t="s">
        <v>1</v>
      </c>
      <c r="D6" s="48"/>
      <c r="E6" s="48"/>
      <c r="F6" s="48"/>
      <c r="G6" s="48"/>
      <c r="H6" s="48"/>
      <c r="I6" s="48"/>
      <c r="J6" s="48"/>
      <c r="K6" s="48"/>
      <c r="L6" s="48"/>
      <c r="M6" s="3"/>
    </row>
    <row r="7" spans="1:13" ht="85.5" x14ac:dyDescent="0.25">
      <c r="A7" s="4" t="s">
        <v>14</v>
      </c>
      <c r="B7" s="4" t="s">
        <v>15</v>
      </c>
      <c r="C7" s="5" t="s">
        <v>16</v>
      </c>
      <c r="D7" s="5" t="s">
        <v>17</v>
      </c>
      <c r="E7" s="5" t="s">
        <v>18</v>
      </c>
      <c r="F7" s="6" t="s">
        <v>19</v>
      </c>
      <c r="G7" s="7" t="s">
        <v>101</v>
      </c>
      <c r="H7" s="8" t="s">
        <v>20</v>
      </c>
      <c r="I7" s="9" t="s">
        <v>21</v>
      </c>
      <c r="J7" s="7" t="s">
        <v>22</v>
      </c>
      <c r="K7" s="10" t="s">
        <v>23</v>
      </c>
      <c r="L7" s="7" t="s">
        <v>24</v>
      </c>
      <c r="M7" s="7" t="s">
        <v>25</v>
      </c>
    </row>
    <row r="8" spans="1:13" ht="192" x14ac:dyDescent="0.25">
      <c r="A8" s="11">
        <v>1</v>
      </c>
      <c r="B8" s="12" t="s">
        <v>30</v>
      </c>
      <c r="C8" s="11" t="s">
        <v>31</v>
      </c>
      <c r="D8" s="11" t="s">
        <v>31</v>
      </c>
      <c r="E8" s="11" t="s">
        <v>31</v>
      </c>
      <c r="F8" s="11" t="s">
        <v>31</v>
      </c>
      <c r="G8" s="11" t="s">
        <v>31</v>
      </c>
      <c r="H8" s="11" t="s">
        <v>31</v>
      </c>
      <c r="I8" s="16" t="s">
        <v>31</v>
      </c>
      <c r="J8" s="11" t="s">
        <v>31</v>
      </c>
      <c r="K8" s="11" t="s">
        <v>31</v>
      </c>
      <c r="L8" s="11" t="s">
        <v>31</v>
      </c>
      <c r="M8" s="11" t="s">
        <v>31</v>
      </c>
    </row>
    <row r="9" spans="1:13" ht="36" x14ac:dyDescent="0.25">
      <c r="A9" s="11" t="s">
        <v>32</v>
      </c>
      <c r="B9" s="12" t="s">
        <v>33</v>
      </c>
      <c r="C9" s="13"/>
      <c r="D9" s="14"/>
      <c r="E9" s="13"/>
      <c r="F9" s="15">
        <v>10</v>
      </c>
      <c r="G9" s="11" t="s">
        <v>34</v>
      </c>
      <c r="H9" s="13"/>
      <c r="I9" s="16"/>
      <c r="J9" s="17">
        <f>F9*I9</f>
        <v>0</v>
      </c>
      <c r="K9" s="18">
        <v>0.23</v>
      </c>
      <c r="L9" s="17">
        <f>J9*K9</f>
        <v>0</v>
      </c>
      <c r="M9" s="17">
        <f>J9+L9</f>
        <v>0</v>
      </c>
    </row>
    <row r="10" spans="1:13" ht="36" x14ac:dyDescent="0.25">
      <c r="A10" s="11" t="s">
        <v>35</v>
      </c>
      <c r="B10" s="12" t="s">
        <v>36</v>
      </c>
      <c r="C10" s="13"/>
      <c r="D10" s="14"/>
      <c r="E10" s="13"/>
      <c r="F10" s="15">
        <v>8</v>
      </c>
      <c r="G10" s="11" t="s">
        <v>34</v>
      </c>
      <c r="H10" s="13"/>
      <c r="I10" s="16"/>
      <c r="J10" s="17">
        <f>F10*I10</f>
        <v>0</v>
      </c>
      <c r="K10" s="18">
        <v>0.23</v>
      </c>
      <c r="L10" s="17">
        <f>J10*K10</f>
        <v>0</v>
      </c>
      <c r="M10" s="17">
        <f>J10+L10</f>
        <v>0</v>
      </c>
    </row>
    <row r="11" spans="1:13" ht="36" x14ac:dyDescent="0.25">
      <c r="A11" s="11" t="s">
        <v>37</v>
      </c>
      <c r="B11" s="12" t="s">
        <v>38</v>
      </c>
      <c r="C11" s="13"/>
      <c r="D11" s="14"/>
      <c r="E11" s="13"/>
      <c r="F11" s="15">
        <v>80</v>
      </c>
      <c r="G11" s="11" t="s">
        <v>34</v>
      </c>
      <c r="H11" s="13"/>
      <c r="I11" s="16"/>
      <c r="J11" s="17">
        <f>F11*I11</f>
        <v>0</v>
      </c>
      <c r="K11" s="18">
        <v>0.23</v>
      </c>
      <c r="L11" s="27">
        <f>J11*K11</f>
        <v>0</v>
      </c>
      <c r="M11" s="17">
        <f>J11+L11</f>
        <v>0</v>
      </c>
    </row>
    <row r="12" spans="1:13" ht="15" customHeight="1" x14ac:dyDescent="0.25">
      <c r="B12" s="55" t="s">
        <v>28</v>
      </c>
      <c r="C12" s="55"/>
      <c r="D12" s="19"/>
      <c r="F12" s="20"/>
      <c r="G12" s="21"/>
      <c r="I12" s="22"/>
      <c r="J12" s="23">
        <f>SUM(J9:J11)</f>
        <v>0</v>
      </c>
      <c r="K12" s="24"/>
      <c r="L12" s="23"/>
      <c r="M12" s="23">
        <f>SUM(M9:M11)</f>
        <v>0</v>
      </c>
    </row>
    <row r="13" spans="1:13" x14ac:dyDescent="0.25">
      <c r="B13" s="28"/>
      <c r="D13" s="19"/>
      <c r="F13" s="20"/>
      <c r="G13" s="21"/>
      <c r="I13" s="22"/>
      <c r="J13" s="29"/>
      <c r="K13" s="30"/>
      <c r="L13" s="29"/>
      <c r="M13" s="29"/>
    </row>
    <row r="14" spans="1:13" x14ac:dyDescent="0.25">
      <c r="A14" s="47" t="s">
        <v>39</v>
      </c>
      <c r="B14" s="47"/>
      <c r="C14" s="48" t="s">
        <v>2</v>
      </c>
      <c r="D14" s="48"/>
      <c r="E14" s="48"/>
      <c r="F14" s="48"/>
      <c r="G14" s="48"/>
      <c r="H14" s="48"/>
      <c r="I14" s="48"/>
      <c r="J14" s="48"/>
      <c r="K14" s="48"/>
      <c r="L14" s="48"/>
      <c r="M14" s="3"/>
    </row>
    <row r="15" spans="1:13" ht="85.5" x14ac:dyDescent="0.25">
      <c r="A15" s="4" t="s">
        <v>14</v>
      </c>
      <c r="B15" s="4" t="s">
        <v>15</v>
      </c>
      <c r="C15" s="5" t="s">
        <v>16</v>
      </c>
      <c r="D15" s="5" t="s">
        <v>17</v>
      </c>
      <c r="E15" s="5" t="s">
        <v>18</v>
      </c>
      <c r="F15" s="6" t="s">
        <v>19</v>
      </c>
      <c r="G15" s="7" t="s">
        <v>101</v>
      </c>
      <c r="H15" s="8" t="s">
        <v>20</v>
      </c>
      <c r="I15" s="9" t="s">
        <v>21</v>
      </c>
      <c r="J15" s="7" t="s">
        <v>22</v>
      </c>
      <c r="K15" s="10" t="s">
        <v>23</v>
      </c>
      <c r="L15" s="7" t="s">
        <v>24</v>
      </c>
      <c r="M15" s="7" t="s">
        <v>25</v>
      </c>
    </row>
    <row r="16" spans="1:13" ht="120" x14ac:dyDescent="0.25">
      <c r="A16" s="11">
        <v>1</v>
      </c>
      <c r="B16" s="31" t="s">
        <v>40</v>
      </c>
      <c r="C16" s="13"/>
      <c r="D16" s="14"/>
      <c r="E16" s="13"/>
      <c r="F16" s="15">
        <v>750</v>
      </c>
      <c r="G16" s="11" t="s">
        <v>41</v>
      </c>
      <c r="H16" s="13"/>
      <c r="I16" s="16"/>
      <c r="J16" s="17">
        <f>F16*I16</f>
        <v>0</v>
      </c>
      <c r="K16" s="18">
        <v>0.23</v>
      </c>
      <c r="L16" s="17">
        <f>J16*K16</f>
        <v>0</v>
      </c>
      <c r="M16" s="17">
        <f>J16+L16</f>
        <v>0</v>
      </c>
    </row>
    <row r="17" spans="1:13" x14ac:dyDescent="0.25">
      <c r="B17" s="32"/>
      <c r="D17" s="19"/>
      <c r="F17" s="20"/>
      <c r="G17" s="21"/>
      <c r="I17" s="22"/>
      <c r="J17" s="23">
        <f>SUM(J16)</f>
        <v>0</v>
      </c>
      <c r="K17" s="33"/>
      <c r="L17" s="23"/>
      <c r="M17" s="23">
        <f>SUM(M16)</f>
        <v>0</v>
      </c>
    </row>
    <row r="18" spans="1:13" x14ac:dyDescent="0.25">
      <c r="A18" s="47" t="s">
        <v>42</v>
      </c>
      <c r="B18" s="47"/>
      <c r="C18" s="48" t="s">
        <v>3</v>
      </c>
      <c r="D18" s="48"/>
      <c r="E18" s="48"/>
      <c r="F18" s="48"/>
      <c r="G18" s="48"/>
      <c r="H18" s="48"/>
      <c r="I18" s="48"/>
      <c r="J18" s="48"/>
      <c r="K18" s="48"/>
      <c r="L18" s="48"/>
      <c r="M18" s="3"/>
    </row>
    <row r="19" spans="1:13" ht="85.5" x14ac:dyDescent="0.25">
      <c r="A19" s="4" t="s">
        <v>14</v>
      </c>
      <c r="B19" s="4" t="s">
        <v>15</v>
      </c>
      <c r="C19" s="5" t="s">
        <v>16</v>
      </c>
      <c r="D19" s="5" t="s">
        <v>17</v>
      </c>
      <c r="E19" s="5" t="s">
        <v>18</v>
      </c>
      <c r="F19" s="6" t="s">
        <v>19</v>
      </c>
      <c r="G19" s="7" t="s">
        <v>101</v>
      </c>
      <c r="H19" s="8" t="s">
        <v>20</v>
      </c>
      <c r="I19" s="9" t="s">
        <v>21</v>
      </c>
      <c r="J19" s="7" t="s">
        <v>22</v>
      </c>
      <c r="K19" s="10" t="s">
        <v>23</v>
      </c>
      <c r="L19" s="7" t="s">
        <v>24</v>
      </c>
      <c r="M19" s="7" t="s">
        <v>25</v>
      </c>
    </row>
    <row r="20" spans="1:13" ht="108" x14ac:dyDescent="0.25">
      <c r="A20" s="11">
        <v>1</v>
      </c>
      <c r="B20" s="12" t="s">
        <v>43</v>
      </c>
      <c r="C20" s="11" t="s">
        <v>31</v>
      </c>
      <c r="D20" s="11" t="s">
        <v>31</v>
      </c>
      <c r="E20" s="11" t="s">
        <v>31</v>
      </c>
      <c r="F20" s="15" t="s">
        <v>31</v>
      </c>
      <c r="G20" s="11" t="s">
        <v>31</v>
      </c>
      <c r="H20" s="11" t="s">
        <v>31</v>
      </c>
      <c r="I20" s="16" t="s">
        <v>31</v>
      </c>
      <c r="J20" s="27" t="s">
        <v>31</v>
      </c>
      <c r="K20" s="18" t="s">
        <v>31</v>
      </c>
      <c r="L20" s="27" t="s">
        <v>31</v>
      </c>
      <c r="M20" s="27" t="s">
        <v>31</v>
      </c>
    </row>
    <row r="21" spans="1:13" ht="192" x14ac:dyDescent="0.25">
      <c r="A21" s="11"/>
      <c r="B21" s="12" t="s">
        <v>44</v>
      </c>
      <c r="C21" s="13"/>
      <c r="D21" s="14"/>
      <c r="E21" s="13"/>
      <c r="F21" s="15">
        <v>40</v>
      </c>
      <c r="G21" s="11" t="s">
        <v>27</v>
      </c>
      <c r="H21" s="13"/>
      <c r="I21" s="16"/>
      <c r="J21" s="17">
        <f>F21*I21</f>
        <v>0</v>
      </c>
      <c r="K21" s="18">
        <v>0.23</v>
      </c>
      <c r="L21" s="17">
        <f>J21*K21</f>
        <v>0</v>
      </c>
      <c r="M21" s="17">
        <f>J21+L21</f>
        <v>0</v>
      </c>
    </row>
    <row r="22" spans="1:13" x14ac:dyDescent="0.25">
      <c r="D22" s="19"/>
      <c r="F22" s="20"/>
      <c r="G22" s="21"/>
      <c r="I22" s="22"/>
      <c r="J22" s="23">
        <f>SUM(J20:J21)</f>
        <v>0</v>
      </c>
      <c r="K22" s="24"/>
      <c r="L22" s="23"/>
      <c r="M22" s="23">
        <f>SUM(M20:M21)</f>
        <v>0</v>
      </c>
    </row>
    <row r="23" spans="1:13" ht="50.25" customHeight="1" x14ac:dyDescent="0.25">
      <c r="B23" s="54" t="s">
        <v>45</v>
      </c>
      <c r="C23" s="54"/>
      <c r="D23" s="54"/>
      <c r="E23" s="54"/>
      <c r="F23" s="54"/>
      <c r="G23" s="54"/>
      <c r="H23" s="54"/>
      <c r="I23" s="22"/>
      <c r="J23" s="29"/>
      <c r="K23" s="30"/>
      <c r="L23" s="29"/>
      <c r="M23" s="29"/>
    </row>
    <row r="24" spans="1:13" x14ac:dyDescent="0.25">
      <c r="A24" s="47" t="s">
        <v>46</v>
      </c>
      <c r="B24" s="47"/>
      <c r="C24" s="48" t="s">
        <v>4</v>
      </c>
      <c r="D24" s="48"/>
      <c r="E24" s="48"/>
      <c r="F24" s="48"/>
      <c r="G24" s="48"/>
      <c r="H24" s="48"/>
      <c r="I24" s="48"/>
      <c r="J24" s="48"/>
      <c r="K24" s="48"/>
      <c r="L24" s="48"/>
      <c r="M24" s="3"/>
    </row>
    <row r="25" spans="1:13" ht="85.5" x14ac:dyDescent="0.25">
      <c r="A25" s="4" t="s">
        <v>14</v>
      </c>
      <c r="B25" s="4" t="s">
        <v>15</v>
      </c>
      <c r="C25" s="5" t="s">
        <v>16</v>
      </c>
      <c r="D25" s="5" t="s">
        <v>17</v>
      </c>
      <c r="E25" s="5" t="s">
        <v>18</v>
      </c>
      <c r="F25" s="6" t="s">
        <v>19</v>
      </c>
      <c r="G25" s="7" t="s">
        <v>101</v>
      </c>
      <c r="H25" s="8" t="s">
        <v>20</v>
      </c>
      <c r="I25" s="9" t="s">
        <v>21</v>
      </c>
      <c r="J25" s="7" t="s">
        <v>22</v>
      </c>
      <c r="K25" s="10" t="s">
        <v>23</v>
      </c>
      <c r="L25" s="7" t="s">
        <v>24</v>
      </c>
      <c r="M25" s="7" t="s">
        <v>25</v>
      </c>
    </row>
    <row r="26" spans="1:13" ht="72" x14ac:dyDescent="0.25">
      <c r="A26" s="11">
        <v>1</v>
      </c>
      <c r="B26" s="12" t="s">
        <v>47</v>
      </c>
      <c r="C26" s="13"/>
      <c r="D26" s="14"/>
      <c r="E26" s="13"/>
      <c r="F26" s="15">
        <v>40</v>
      </c>
      <c r="G26" s="11" t="s">
        <v>27</v>
      </c>
      <c r="H26" s="13"/>
      <c r="I26" s="16"/>
      <c r="J26" s="17">
        <f>F26*I26</f>
        <v>0</v>
      </c>
      <c r="K26" s="18">
        <v>0.23</v>
      </c>
      <c r="L26" s="17">
        <f>J26*K26</f>
        <v>0</v>
      </c>
      <c r="M26" s="17">
        <f>J26+L26</f>
        <v>0</v>
      </c>
    </row>
    <row r="27" spans="1:13" ht="120" x14ac:dyDescent="0.25">
      <c r="A27" s="11">
        <v>2</v>
      </c>
      <c r="B27" s="12" t="s">
        <v>48</v>
      </c>
      <c r="C27" s="13"/>
      <c r="D27" s="14"/>
      <c r="E27" s="13"/>
      <c r="F27" s="15">
        <v>1000</v>
      </c>
      <c r="G27" s="11" t="s">
        <v>41</v>
      </c>
      <c r="H27" s="13"/>
      <c r="I27" s="16"/>
      <c r="J27" s="17">
        <f>F27*I27</f>
        <v>0</v>
      </c>
      <c r="K27" s="18">
        <v>0.23</v>
      </c>
      <c r="L27" s="17">
        <f>J27*K27</f>
        <v>0</v>
      </c>
      <c r="M27" s="17">
        <f>J27+L27</f>
        <v>0</v>
      </c>
    </row>
    <row r="28" spans="1:13" x14ac:dyDescent="0.25">
      <c r="D28" s="19"/>
      <c r="F28" s="20"/>
      <c r="G28" s="21"/>
      <c r="I28" s="22"/>
      <c r="J28" s="34">
        <f>SUM(J26:J27)</f>
        <v>0</v>
      </c>
      <c r="K28" s="35"/>
      <c r="L28" s="34"/>
      <c r="M28" s="34">
        <f>SUM(M26:M27)</f>
        <v>0</v>
      </c>
    </row>
    <row r="29" spans="1:13" ht="15" customHeight="1" x14ac:dyDescent="0.25">
      <c r="B29" s="54" t="s">
        <v>28</v>
      </c>
      <c r="C29" s="54"/>
      <c r="D29" s="54"/>
      <c r="E29" s="54"/>
      <c r="F29" s="20"/>
      <c r="G29" s="21"/>
      <c r="I29" s="22"/>
      <c r="J29" s="29"/>
      <c r="K29" s="30"/>
      <c r="L29" s="29"/>
      <c r="M29" s="29"/>
    </row>
    <row r="30" spans="1:13" x14ac:dyDescent="0.25">
      <c r="A30" s="47" t="s">
        <v>49</v>
      </c>
      <c r="B30" s="47"/>
      <c r="C30" s="48" t="s">
        <v>5</v>
      </c>
      <c r="D30" s="48"/>
      <c r="E30" s="48"/>
      <c r="F30" s="48"/>
      <c r="G30" s="48"/>
      <c r="H30" s="48"/>
      <c r="I30" s="48"/>
      <c r="J30" s="48"/>
      <c r="K30" s="48"/>
      <c r="L30" s="48"/>
      <c r="M30" s="3"/>
    </row>
    <row r="31" spans="1:13" ht="85.5" x14ac:dyDescent="0.25">
      <c r="A31" s="4" t="s">
        <v>14</v>
      </c>
      <c r="B31" s="4" t="s">
        <v>15</v>
      </c>
      <c r="C31" s="5" t="s">
        <v>16</v>
      </c>
      <c r="D31" s="5" t="s">
        <v>17</v>
      </c>
      <c r="E31" s="5" t="s">
        <v>18</v>
      </c>
      <c r="F31" s="6" t="s">
        <v>19</v>
      </c>
      <c r="G31" s="7" t="s">
        <v>101</v>
      </c>
      <c r="H31" s="8" t="s">
        <v>20</v>
      </c>
      <c r="I31" s="9" t="s">
        <v>21</v>
      </c>
      <c r="J31" s="7" t="s">
        <v>22</v>
      </c>
      <c r="K31" s="10" t="s">
        <v>23</v>
      </c>
      <c r="L31" s="7" t="s">
        <v>24</v>
      </c>
      <c r="M31" s="7" t="s">
        <v>25</v>
      </c>
    </row>
    <row r="32" spans="1:13" ht="24" x14ac:dyDescent="0.25">
      <c r="A32" s="11">
        <v>1</v>
      </c>
      <c r="B32" s="12" t="s">
        <v>50</v>
      </c>
      <c r="C32" s="13"/>
      <c r="D32" s="14"/>
      <c r="E32" s="13" t="s">
        <v>51</v>
      </c>
      <c r="F32" s="15">
        <v>35</v>
      </c>
      <c r="G32" s="11" t="s">
        <v>41</v>
      </c>
      <c r="H32" s="13"/>
      <c r="I32" s="27"/>
      <c r="J32" s="17">
        <f t="shared" ref="J32:J41" si="0">F32*I32</f>
        <v>0</v>
      </c>
      <c r="K32" s="18">
        <v>0.08</v>
      </c>
      <c r="L32" s="17">
        <f t="shared" ref="L32:L41" si="1">J32*K32</f>
        <v>0</v>
      </c>
      <c r="M32" s="17">
        <f t="shared" ref="M32:M41" si="2">J32+L32</f>
        <v>0</v>
      </c>
    </row>
    <row r="33" spans="1:13" ht="24" x14ac:dyDescent="0.25">
      <c r="A33" s="11">
        <v>2</v>
      </c>
      <c r="B33" s="12" t="s">
        <v>52</v>
      </c>
      <c r="C33" s="13"/>
      <c r="D33" s="14"/>
      <c r="E33" s="13"/>
      <c r="F33" s="15">
        <v>80</v>
      </c>
      <c r="G33" s="11" t="s">
        <v>41</v>
      </c>
      <c r="H33" s="13"/>
      <c r="I33" s="27"/>
      <c r="J33" s="17">
        <f t="shared" si="0"/>
        <v>0</v>
      </c>
      <c r="K33" s="18">
        <v>0.08</v>
      </c>
      <c r="L33" s="17">
        <f t="shared" si="1"/>
        <v>0</v>
      </c>
      <c r="M33" s="17">
        <f t="shared" si="2"/>
        <v>0</v>
      </c>
    </row>
    <row r="34" spans="1:13" ht="24" x14ac:dyDescent="0.25">
      <c r="A34" s="11">
        <v>3</v>
      </c>
      <c r="B34" s="12" t="s">
        <v>53</v>
      </c>
      <c r="C34" s="13"/>
      <c r="D34" s="14"/>
      <c r="E34" s="13"/>
      <c r="F34" s="15">
        <v>70</v>
      </c>
      <c r="G34" s="11" t="s">
        <v>41</v>
      </c>
      <c r="H34" s="13"/>
      <c r="I34" s="27"/>
      <c r="J34" s="17">
        <f t="shared" si="0"/>
        <v>0</v>
      </c>
      <c r="K34" s="18">
        <v>0.08</v>
      </c>
      <c r="L34" s="17">
        <f t="shared" si="1"/>
        <v>0</v>
      </c>
      <c r="M34" s="17">
        <f t="shared" si="2"/>
        <v>0</v>
      </c>
    </row>
    <row r="35" spans="1:13" ht="24" x14ac:dyDescent="0.25">
      <c r="A35" s="11">
        <v>4</v>
      </c>
      <c r="B35" s="12" t="s">
        <v>54</v>
      </c>
      <c r="C35" s="13"/>
      <c r="D35" s="14"/>
      <c r="E35" s="13"/>
      <c r="F35" s="15">
        <v>50</v>
      </c>
      <c r="G35" s="11" t="s">
        <v>41</v>
      </c>
      <c r="H35" s="13"/>
      <c r="I35" s="27"/>
      <c r="J35" s="17">
        <f t="shared" si="0"/>
        <v>0</v>
      </c>
      <c r="K35" s="18">
        <v>0.08</v>
      </c>
      <c r="L35" s="17">
        <f t="shared" si="1"/>
        <v>0</v>
      </c>
      <c r="M35" s="17">
        <f t="shared" si="2"/>
        <v>0</v>
      </c>
    </row>
    <row r="36" spans="1:13" ht="24" x14ac:dyDescent="0.25">
      <c r="A36" s="11">
        <v>5</v>
      </c>
      <c r="B36" s="12" t="s">
        <v>55</v>
      </c>
      <c r="C36" s="13"/>
      <c r="D36" s="14"/>
      <c r="E36" s="13"/>
      <c r="F36" s="15">
        <v>35</v>
      </c>
      <c r="G36" s="11" t="s">
        <v>41</v>
      </c>
      <c r="H36" s="13"/>
      <c r="I36" s="27"/>
      <c r="J36" s="17">
        <f t="shared" si="0"/>
        <v>0</v>
      </c>
      <c r="K36" s="18">
        <v>0.08</v>
      </c>
      <c r="L36" s="17">
        <f t="shared" si="1"/>
        <v>0</v>
      </c>
      <c r="M36" s="17">
        <f t="shared" si="2"/>
        <v>0</v>
      </c>
    </row>
    <row r="37" spans="1:13" ht="24" x14ac:dyDescent="0.25">
      <c r="A37" s="11">
        <v>6</v>
      </c>
      <c r="B37" s="12" t="s">
        <v>56</v>
      </c>
      <c r="C37" s="13"/>
      <c r="D37" s="14"/>
      <c r="E37" s="13"/>
      <c r="F37" s="15">
        <v>10</v>
      </c>
      <c r="G37" s="11" t="s">
        <v>41</v>
      </c>
      <c r="H37" s="13"/>
      <c r="I37" s="27"/>
      <c r="J37" s="17">
        <f t="shared" si="0"/>
        <v>0</v>
      </c>
      <c r="K37" s="18">
        <v>0.08</v>
      </c>
      <c r="L37" s="17">
        <f t="shared" si="1"/>
        <v>0</v>
      </c>
      <c r="M37" s="17">
        <f t="shared" si="2"/>
        <v>0</v>
      </c>
    </row>
    <row r="38" spans="1:13" ht="24" x14ac:dyDescent="0.25">
      <c r="A38" s="11">
        <v>7</v>
      </c>
      <c r="B38" s="12" t="s">
        <v>57</v>
      </c>
      <c r="C38" s="13"/>
      <c r="D38" s="14"/>
      <c r="E38" s="13"/>
      <c r="F38" s="15">
        <v>20</v>
      </c>
      <c r="G38" s="11" t="s">
        <v>41</v>
      </c>
      <c r="H38" s="13"/>
      <c r="I38" s="27"/>
      <c r="J38" s="17">
        <f t="shared" si="0"/>
        <v>0</v>
      </c>
      <c r="K38" s="18">
        <v>0.08</v>
      </c>
      <c r="L38" s="17">
        <f t="shared" si="1"/>
        <v>0</v>
      </c>
      <c r="M38" s="17">
        <f t="shared" si="2"/>
        <v>0</v>
      </c>
    </row>
    <row r="39" spans="1:13" ht="24" x14ac:dyDescent="0.25">
      <c r="A39" s="11">
        <v>8</v>
      </c>
      <c r="B39" s="12" t="s">
        <v>58</v>
      </c>
      <c r="C39" s="13"/>
      <c r="D39" s="14"/>
      <c r="E39" s="13"/>
      <c r="F39" s="15">
        <v>25</v>
      </c>
      <c r="G39" s="11" t="s">
        <v>41</v>
      </c>
      <c r="H39" s="13"/>
      <c r="I39" s="27"/>
      <c r="J39" s="17">
        <f t="shared" si="0"/>
        <v>0</v>
      </c>
      <c r="K39" s="18">
        <v>0.08</v>
      </c>
      <c r="L39" s="17">
        <f t="shared" si="1"/>
        <v>0</v>
      </c>
      <c r="M39" s="17">
        <f t="shared" si="2"/>
        <v>0</v>
      </c>
    </row>
    <row r="40" spans="1:13" ht="24" x14ac:dyDescent="0.25">
      <c r="A40" s="11">
        <v>9</v>
      </c>
      <c r="B40" s="12" t="s">
        <v>59</v>
      </c>
      <c r="C40" s="13"/>
      <c r="D40" s="14"/>
      <c r="E40" s="13"/>
      <c r="F40" s="15">
        <v>20</v>
      </c>
      <c r="G40" s="11" t="s">
        <v>41</v>
      </c>
      <c r="H40" s="13"/>
      <c r="I40" s="27"/>
      <c r="J40" s="17">
        <f t="shared" si="0"/>
        <v>0</v>
      </c>
      <c r="K40" s="18">
        <v>0.08</v>
      </c>
      <c r="L40" s="17">
        <f t="shared" si="1"/>
        <v>0</v>
      </c>
      <c r="M40" s="17">
        <f t="shared" si="2"/>
        <v>0</v>
      </c>
    </row>
    <row r="41" spans="1:13" s="1" customFormat="1" ht="24" x14ac:dyDescent="0.25">
      <c r="A41" s="11">
        <v>10</v>
      </c>
      <c r="B41" s="12" t="s">
        <v>60</v>
      </c>
      <c r="C41" s="13"/>
      <c r="D41" s="14"/>
      <c r="E41" s="13"/>
      <c r="F41" s="15">
        <v>500</v>
      </c>
      <c r="G41" s="11" t="s">
        <v>41</v>
      </c>
      <c r="H41" s="13"/>
      <c r="I41" s="16"/>
      <c r="J41" s="17">
        <f t="shared" si="0"/>
        <v>0</v>
      </c>
      <c r="K41" s="36">
        <v>0.08</v>
      </c>
      <c r="L41" s="37">
        <f t="shared" si="1"/>
        <v>0</v>
      </c>
      <c r="M41" s="37">
        <f t="shared" si="2"/>
        <v>0</v>
      </c>
    </row>
    <row r="42" spans="1:13" x14ac:dyDescent="0.25">
      <c r="B42" s="38"/>
      <c r="D42" s="19"/>
      <c r="F42" s="20"/>
      <c r="G42" s="21"/>
      <c r="I42" s="22"/>
      <c r="J42" s="34">
        <f>SUM(J32:J41)</f>
        <v>0</v>
      </c>
      <c r="K42" s="35" t="s">
        <v>31</v>
      </c>
      <c r="L42" s="34" t="s">
        <v>31</v>
      </c>
      <c r="M42" s="34">
        <f>SUM(M32:M41)</f>
        <v>0</v>
      </c>
    </row>
    <row r="43" spans="1:13" x14ac:dyDescent="0.25">
      <c r="B43" s="38"/>
      <c r="D43" s="19"/>
      <c r="F43" s="20"/>
      <c r="G43" s="21"/>
      <c r="I43" s="22"/>
      <c r="J43" s="29"/>
      <c r="K43" s="30"/>
      <c r="L43" s="29"/>
      <c r="M43" s="29"/>
    </row>
    <row r="44" spans="1:13" ht="63" customHeight="1" x14ac:dyDescent="0.25">
      <c r="B44" s="51" t="s">
        <v>61</v>
      </c>
      <c r="C44" s="51"/>
      <c r="D44" s="51"/>
      <c r="E44" s="51"/>
      <c r="F44" s="20"/>
      <c r="G44" s="21"/>
      <c r="I44" s="22"/>
      <c r="J44" s="29"/>
      <c r="K44" s="30"/>
      <c r="L44" s="29"/>
      <c r="M44" s="29"/>
    </row>
    <row r="45" spans="1:13" ht="306.75" customHeight="1" x14ac:dyDescent="0.25">
      <c r="B45" s="52" t="s">
        <v>62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x14ac:dyDescent="0.25">
      <c r="A46" s="47" t="s">
        <v>63</v>
      </c>
      <c r="B46" s="47"/>
      <c r="C46" s="48" t="s">
        <v>6</v>
      </c>
      <c r="D46" s="48"/>
      <c r="E46" s="48"/>
      <c r="F46" s="48"/>
      <c r="G46" s="48"/>
      <c r="H46" s="48"/>
      <c r="I46" s="48"/>
      <c r="J46" s="48"/>
      <c r="K46" s="48"/>
      <c r="L46" s="48"/>
      <c r="M46" s="3"/>
    </row>
    <row r="47" spans="1:13" ht="85.5" x14ac:dyDescent="0.25">
      <c r="A47" s="4" t="s">
        <v>14</v>
      </c>
      <c r="B47" s="4" t="s">
        <v>15</v>
      </c>
      <c r="C47" s="5" t="s">
        <v>16</v>
      </c>
      <c r="D47" s="5" t="s">
        <v>17</v>
      </c>
      <c r="E47" s="5" t="s">
        <v>18</v>
      </c>
      <c r="F47" s="6" t="s">
        <v>19</v>
      </c>
      <c r="G47" s="7" t="s">
        <v>101</v>
      </c>
      <c r="H47" s="8" t="s">
        <v>20</v>
      </c>
      <c r="I47" s="9" t="s">
        <v>21</v>
      </c>
      <c r="J47" s="7" t="s">
        <v>22</v>
      </c>
      <c r="K47" s="10" t="s">
        <v>23</v>
      </c>
      <c r="L47" s="7" t="s">
        <v>24</v>
      </c>
      <c r="M47" s="7" t="s">
        <v>25</v>
      </c>
    </row>
    <row r="48" spans="1:13" ht="36" x14ac:dyDescent="0.25">
      <c r="A48" s="11">
        <v>1</v>
      </c>
      <c r="B48" s="39" t="s">
        <v>64</v>
      </c>
      <c r="C48" s="13"/>
      <c r="D48" s="14"/>
      <c r="E48" s="13"/>
      <c r="F48" s="15">
        <v>40</v>
      </c>
      <c r="G48" s="11" t="s">
        <v>41</v>
      </c>
      <c r="H48" s="14" t="s">
        <v>51</v>
      </c>
      <c r="I48" s="27"/>
      <c r="J48" s="17">
        <f>F48*I48</f>
        <v>0</v>
      </c>
      <c r="K48" s="18">
        <v>0.08</v>
      </c>
      <c r="L48" s="17">
        <f>J48*K48</f>
        <v>0</v>
      </c>
      <c r="M48" s="17">
        <f>J48+L48</f>
        <v>0</v>
      </c>
    </row>
    <row r="49" spans="1:13" ht="24" x14ac:dyDescent="0.25">
      <c r="A49" s="11">
        <v>2</v>
      </c>
      <c r="B49" s="39" t="s">
        <v>65</v>
      </c>
      <c r="C49" s="13"/>
      <c r="D49" s="14"/>
      <c r="E49" s="13"/>
      <c r="F49" s="15">
        <v>40</v>
      </c>
      <c r="G49" s="11" t="s">
        <v>41</v>
      </c>
      <c r="H49" s="13"/>
      <c r="I49" s="27"/>
      <c r="J49" s="17">
        <f>F49*I49</f>
        <v>0</v>
      </c>
      <c r="K49" s="18">
        <v>0.08</v>
      </c>
      <c r="L49" s="17">
        <f>J49*K49</f>
        <v>0</v>
      </c>
      <c r="M49" s="17">
        <f>J49+L49</f>
        <v>0</v>
      </c>
    </row>
    <row r="50" spans="1:13" ht="24" x14ac:dyDescent="0.25">
      <c r="A50" s="11">
        <v>3</v>
      </c>
      <c r="B50" s="12" t="s">
        <v>66</v>
      </c>
      <c r="C50" s="13"/>
      <c r="D50" s="14"/>
      <c r="E50" s="13"/>
      <c r="F50" s="15">
        <v>20</v>
      </c>
      <c r="G50" s="11" t="s">
        <v>41</v>
      </c>
      <c r="H50" s="13"/>
      <c r="I50" s="27"/>
      <c r="J50" s="17">
        <f>F50*I50</f>
        <v>0</v>
      </c>
      <c r="K50" s="18">
        <v>0.08</v>
      </c>
      <c r="L50" s="17">
        <f>J50*K50</f>
        <v>0</v>
      </c>
      <c r="M50" s="17">
        <f>J50+L50</f>
        <v>0</v>
      </c>
    </row>
    <row r="51" spans="1:13" ht="24" x14ac:dyDescent="0.25">
      <c r="A51" s="11">
        <v>4</v>
      </c>
      <c r="B51" s="12" t="s">
        <v>67</v>
      </c>
      <c r="C51" s="13"/>
      <c r="D51" s="14"/>
      <c r="E51" s="13"/>
      <c r="F51" s="15">
        <v>4</v>
      </c>
      <c r="G51" s="11" t="s">
        <v>41</v>
      </c>
      <c r="H51" s="13"/>
      <c r="I51" s="27"/>
      <c r="J51" s="17">
        <f>F51*I51</f>
        <v>0</v>
      </c>
      <c r="K51" s="18">
        <v>0.08</v>
      </c>
      <c r="L51" s="17">
        <f>J51*K51</f>
        <v>0</v>
      </c>
      <c r="M51" s="17">
        <f>J51+L51</f>
        <v>0</v>
      </c>
    </row>
    <row r="52" spans="1:13" ht="15.75" customHeight="1" x14ac:dyDescent="0.25">
      <c r="A52" s="21"/>
      <c r="B52" s="53" t="s">
        <v>61</v>
      </c>
      <c r="C52" s="53"/>
      <c r="D52" s="19"/>
      <c r="F52" s="20"/>
      <c r="G52" s="21"/>
      <c r="I52" s="22"/>
      <c r="J52" s="40">
        <f>SUM(J48:J51)</f>
        <v>0</v>
      </c>
      <c r="K52" s="35"/>
      <c r="L52" s="40"/>
      <c r="M52" s="40">
        <f>SUM(M48:M51)</f>
        <v>0</v>
      </c>
    </row>
    <row r="53" spans="1:13" x14ac:dyDescent="0.25">
      <c r="A53" s="47" t="s">
        <v>68</v>
      </c>
      <c r="B53" s="47"/>
      <c r="C53" s="48" t="s">
        <v>7</v>
      </c>
      <c r="D53" s="48"/>
      <c r="E53" s="48"/>
      <c r="F53" s="48"/>
      <c r="G53" s="48"/>
      <c r="H53" s="48"/>
      <c r="I53" s="48"/>
      <c r="J53" s="48"/>
      <c r="K53" s="48"/>
      <c r="L53" s="48"/>
      <c r="M53" s="3"/>
    </row>
    <row r="54" spans="1:13" ht="85.5" x14ac:dyDescent="0.25">
      <c r="A54" s="4" t="s">
        <v>14</v>
      </c>
      <c r="B54" s="4" t="s">
        <v>15</v>
      </c>
      <c r="C54" s="5" t="s">
        <v>16</v>
      </c>
      <c r="D54" s="5" t="s">
        <v>17</v>
      </c>
      <c r="E54" s="5" t="s">
        <v>18</v>
      </c>
      <c r="F54" s="6" t="s">
        <v>19</v>
      </c>
      <c r="G54" s="7" t="s">
        <v>101</v>
      </c>
      <c r="H54" s="8" t="s">
        <v>20</v>
      </c>
      <c r="I54" s="9" t="s">
        <v>21</v>
      </c>
      <c r="J54" s="7" t="s">
        <v>22</v>
      </c>
      <c r="K54" s="10" t="s">
        <v>23</v>
      </c>
      <c r="L54" s="7" t="s">
        <v>24</v>
      </c>
      <c r="M54" s="7" t="s">
        <v>25</v>
      </c>
    </row>
    <row r="55" spans="1:13" ht="24" x14ac:dyDescent="0.25">
      <c r="A55" s="11">
        <v>1</v>
      </c>
      <c r="B55" s="39" t="s">
        <v>69</v>
      </c>
      <c r="C55" s="13"/>
      <c r="D55" s="14"/>
      <c r="E55" s="13"/>
      <c r="F55" s="15">
        <v>5</v>
      </c>
      <c r="G55" s="11" t="s">
        <v>41</v>
      </c>
      <c r="H55" s="13"/>
      <c r="I55" s="27"/>
      <c r="J55" s="17">
        <f>F55*I55</f>
        <v>0</v>
      </c>
      <c r="K55" s="18">
        <v>0.08</v>
      </c>
      <c r="L55" s="17">
        <f>J55*K55</f>
        <v>0</v>
      </c>
      <c r="M55" s="17">
        <f>J55+L55</f>
        <v>0</v>
      </c>
    </row>
    <row r="56" spans="1:13" x14ac:dyDescent="0.25">
      <c r="A56" s="11">
        <v>2</v>
      </c>
      <c r="B56" s="12" t="s">
        <v>70</v>
      </c>
      <c r="C56" s="13"/>
      <c r="D56" s="14"/>
      <c r="E56" s="13"/>
      <c r="F56" s="15">
        <v>1000</v>
      </c>
      <c r="G56" s="11" t="s">
        <v>41</v>
      </c>
      <c r="H56" s="13"/>
      <c r="I56" s="27"/>
      <c r="J56" s="17">
        <f>F56*I56</f>
        <v>0</v>
      </c>
      <c r="K56" s="18">
        <v>0.23</v>
      </c>
      <c r="L56" s="17">
        <f>J56*K56</f>
        <v>0</v>
      </c>
      <c r="M56" s="17">
        <f>J56+L56</f>
        <v>0</v>
      </c>
    </row>
    <row r="57" spans="1:13" ht="36" x14ac:dyDescent="0.25">
      <c r="A57" s="11">
        <v>3</v>
      </c>
      <c r="B57" s="12" t="s">
        <v>71</v>
      </c>
      <c r="C57" s="13"/>
      <c r="D57" s="14"/>
      <c r="E57" s="13"/>
      <c r="F57" s="15">
        <v>20</v>
      </c>
      <c r="G57" s="11" t="s">
        <v>41</v>
      </c>
      <c r="H57" s="13"/>
      <c r="I57" s="27"/>
      <c r="J57" s="17">
        <f>F57*I57</f>
        <v>0</v>
      </c>
      <c r="K57" s="18">
        <v>0.08</v>
      </c>
      <c r="L57" s="17">
        <f>J57*K57</f>
        <v>0</v>
      </c>
      <c r="M57" s="17">
        <f>J57+L57</f>
        <v>0</v>
      </c>
    </row>
    <row r="58" spans="1:13" ht="40.5" customHeight="1" x14ac:dyDescent="0.25">
      <c r="A58" s="21"/>
      <c r="B58" s="50" t="s">
        <v>61</v>
      </c>
      <c r="C58" s="50"/>
      <c r="D58" s="50"/>
      <c r="E58" s="50"/>
      <c r="F58" s="50"/>
      <c r="G58" s="50"/>
      <c r="I58" s="22"/>
      <c r="J58" s="40">
        <f>SUM(J55:J57)</f>
        <v>0</v>
      </c>
      <c r="K58" s="35"/>
      <c r="L58" s="40"/>
      <c r="M58" s="40">
        <f>SUM(M55:M57)</f>
        <v>0</v>
      </c>
    </row>
    <row r="59" spans="1:13" x14ac:dyDescent="0.25">
      <c r="A59" s="47" t="s">
        <v>72</v>
      </c>
      <c r="B59" s="47"/>
      <c r="C59" s="48" t="s">
        <v>8</v>
      </c>
      <c r="D59" s="48"/>
      <c r="E59" s="48"/>
      <c r="F59" s="48"/>
      <c r="G59" s="48"/>
      <c r="H59" s="48"/>
      <c r="I59" s="48"/>
      <c r="J59" s="48"/>
      <c r="K59" s="48"/>
      <c r="L59" s="48"/>
      <c r="M59" s="3"/>
    </row>
    <row r="60" spans="1:13" ht="85.5" x14ac:dyDescent="0.25">
      <c r="A60" s="4" t="s">
        <v>14</v>
      </c>
      <c r="B60" s="4" t="s">
        <v>15</v>
      </c>
      <c r="C60" s="5" t="s">
        <v>16</v>
      </c>
      <c r="D60" s="5" t="s">
        <v>17</v>
      </c>
      <c r="E60" s="5" t="s">
        <v>18</v>
      </c>
      <c r="F60" s="6" t="s">
        <v>19</v>
      </c>
      <c r="G60" s="7" t="s">
        <v>101</v>
      </c>
      <c r="H60" s="8" t="s">
        <v>20</v>
      </c>
      <c r="I60" s="9" t="s">
        <v>21</v>
      </c>
      <c r="J60" s="7" t="s">
        <v>22</v>
      </c>
      <c r="K60" s="10" t="s">
        <v>23</v>
      </c>
      <c r="L60" s="7" t="s">
        <v>24</v>
      </c>
      <c r="M60" s="7" t="s">
        <v>25</v>
      </c>
    </row>
    <row r="61" spans="1:13" ht="60" x14ac:dyDescent="0.25">
      <c r="A61" s="11">
        <v>1</v>
      </c>
      <c r="B61" s="12" t="s">
        <v>73</v>
      </c>
      <c r="C61" s="13"/>
      <c r="D61" s="14"/>
      <c r="E61" s="13"/>
      <c r="F61" s="15">
        <v>10</v>
      </c>
      <c r="G61" s="11" t="s">
        <v>41</v>
      </c>
      <c r="H61" s="13"/>
      <c r="I61" s="16"/>
      <c r="J61" s="17">
        <f>F61*I61</f>
        <v>0</v>
      </c>
      <c r="K61" s="18">
        <v>0.23</v>
      </c>
      <c r="L61" s="17">
        <f>J61*K61</f>
        <v>0</v>
      </c>
      <c r="M61" s="17">
        <f>J61+L61</f>
        <v>0</v>
      </c>
    </row>
    <row r="62" spans="1:13" ht="60" x14ac:dyDescent="0.25">
      <c r="A62" s="11">
        <v>2</v>
      </c>
      <c r="B62" s="12" t="s">
        <v>74</v>
      </c>
      <c r="C62" s="13"/>
      <c r="D62" s="14"/>
      <c r="E62" s="13"/>
      <c r="F62" s="15">
        <v>10</v>
      </c>
      <c r="G62" s="11" t="s">
        <v>41</v>
      </c>
      <c r="H62" s="13"/>
      <c r="I62" s="16"/>
      <c r="J62" s="17">
        <f>F62*I62</f>
        <v>0</v>
      </c>
      <c r="K62" s="18">
        <v>0.23</v>
      </c>
      <c r="L62" s="17">
        <f>J62*K62</f>
        <v>0</v>
      </c>
      <c r="M62" s="17">
        <f>J62+L62</f>
        <v>0</v>
      </c>
    </row>
    <row r="63" spans="1:13" x14ac:dyDescent="0.25">
      <c r="D63" s="19"/>
      <c r="F63" s="20"/>
      <c r="G63" s="21"/>
      <c r="I63" s="22"/>
      <c r="J63" s="40">
        <f>SUM(J61:J62)</f>
        <v>0</v>
      </c>
      <c r="K63" s="35"/>
      <c r="L63" s="40"/>
      <c r="M63" s="40">
        <f>SUM(M61:M62)</f>
        <v>0</v>
      </c>
    </row>
    <row r="64" spans="1:13" x14ac:dyDescent="0.25">
      <c r="A64" s="47" t="s">
        <v>75</v>
      </c>
      <c r="B64" s="47"/>
      <c r="C64" s="48" t="s">
        <v>9</v>
      </c>
      <c r="D64" s="48"/>
      <c r="E64" s="48"/>
      <c r="F64" s="48"/>
      <c r="G64" s="48"/>
      <c r="H64" s="48"/>
      <c r="I64" s="48"/>
      <c r="J64" s="48"/>
      <c r="K64" s="48"/>
      <c r="L64" s="48"/>
      <c r="M64" s="3"/>
    </row>
    <row r="65" spans="1:13" s="1" customFormat="1" ht="67.5" customHeight="1" x14ac:dyDescent="0.25">
      <c r="A65" s="4" t="s">
        <v>14</v>
      </c>
      <c r="B65" s="4" t="s">
        <v>15</v>
      </c>
      <c r="C65" s="41" t="s">
        <v>76</v>
      </c>
      <c r="D65" s="41" t="s">
        <v>77</v>
      </c>
      <c r="E65" s="41" t="s">
        <v>78</v>
      </c>
      <c r="F65" s="6" t="s">
        <v>19</v>
      </c>
      <c r="G65" s="7" t="s">
        <v>101</v>
      </c>
      <c r="H65" s="42" t="s">
        <v>79</v>
      </c>
      <c r="I65" s="9" t="s">
        <v>21</v>
      </c>
      <c r="J65" s="7" t="s">
        <v>22</v>
      </c>
      <c r="K65" s="10" t="s">
        <v>23</v>
      </c>
      <c r="L65" s="7" t="s">
        <v>24</v>
      </c>
      <c r="M65" s="7" t="s">
        <v>25</v>
      </c>
    </row>
    <row r="66" spans="1:13" ht="57.2" customHeight="1" x14ac:dyDescent="0.25">
      <c r="A66" s="11">
        <v>1</v>
      </c>
      <c r="B66" s="12" t="s">
        <v>80</v>
      </c>
      <c r="C66" s="13"/>
      <c r="D66" s="14"/>
      <c r="E66" s="13"/>
      <c r="F66" s="15">
        <v>12000</v>
      </c>
      <c r="G66" s="11" t="s">
        <v>41</v>
      </c>
      <c r="H66" s="13"/>
      <c r="I66" s="16"/>
      <c r="J66" s="17">
        <f>F66*I66</f>
        <v>0</v>
      </c>
      <c r="K66" s="18">
        <v>0.23</v>
      </c>
      <c r="L66" s="17">
        <f>J66*K66</f>
        <v>0</v>
      </c>
      <c r="M66" s="17">
        <f>J66+L66</f>
        <v>0</v>
      </c>
    </row>
    <row r="67" spans="1:13" ht="57.2" customHeight="1" x14ac:dyDescent="0.25">
      <c r="A67" s="11">
        <v>2</v>
      </c>
      <c r="B67" s="12" t="s">
        <v>81</v>
      </c>
      <c r="C67" s="13"/>
      <c r="D67" s="14"/>
      <c r="E67" s="13"/>
      <c r="F67" s="15">
        <v>12000</v>
      </c>
      <c r="G67" s="11" t="s">
        <v>41</v>
      </c>
      <c r="H67" s="13"/>
      <c r="I67" s="16"/>
      <c r="J67" s="17">
        <f>F67*I67</f>
        <v>0</v>
      </c>
      <c r="K67" s="18">
        <v>0.23</v>
      </c>
      <c r="L67" s="17">
        <f>J67*K67</f>
        <v>0</v>
      </c>
      <c r="M67" s="17">
        <f>J67+L67</f>
        <v>0</v>
      </c>
    </row>
    <row r="68" spans="1:13" x14ac:dyDescent="0.25">
      <c r="D68" s="19"/>
      <c r="F68" s="20"/>
      <c r="G68" s="21"/>
      <c r="I68" s="22"/>
      <c r="J68" s="23">
        <f>SUM(J67:J67)</f>
        <v>0</v>
      </c>
      <c r="K68" s="24"/>
      <c r="L68" s="23"/>
      <c r="M68" s="23">
        <f>SUM(M66:M67)</f>
        <v>0</v>
      </c>
    </row>
    <row r="69" spans="1:13" x14ac:dyDescent="0.25">
      <c r="D69" s="19"/>
      <c r="F69" s="20"/>
      <c r="G69" s="21"/>
      <c r="I69" s="22"/>
      <c r="J69" s="23"/>
      <c r="K69" s="24"/>
      <c r="L69" s="23"/>
      <c r="M69" s="23"/>
    </row>
    <row r="70" spans="1:13" ht="12.75" customHeight="1" x14ac:dyDescent="0.25">
      <c r="A70" s="49" t="s">
        <v>61</v>
      </c>
      <c r="B70" s="49"/>
      <c r="C70" s="49"/>
      <c r="D70" s="49"/>
      <c r="E70" s="49"/>
      <c r="F70" s="49"/>
      <c r="G70" s="49"/>
      <c r="H70" s="49"/>
      <c r="I70" s="29"/>
      <c r="J70" s="30"/>
      <c r="K70" s="29"/>
      <c r="L70" s="29"/>
    </row>
    <row r="71" spans="1:13" x14ac:dyDescent="0.25">
      <c r="A71" s="47" t="s">
        <v>82</v>
      </c>
      <c r="B71" s="47"/>
      <c r="C71" s="48" t="s">
        <v>10</v>
      </c>
      <c r="D71" s="48"/>
      <c r="E71" s="48"/>
      <c r="F71" s="48"/>
      <c r="G71" s="48"/>
      <c r="H71" s="48"/>
      <c r="I71" s="48"/>
      <c r="J71" s="48"/>
      <c r="K71" s="48"/>
      <c r="L71" s="48"/>
      <c r="M71" s="3"/>
    </row>
    <row r="72" spans="1:13" ht="85.5" x14ac:dyDescent="0.25">
      <c r="A72" s="4" t="s">
        <v>14</v>
      </c>
      <c r="B72" s="4" t="s">
        <v>15</v>
      </c>
      <c r="C72" s="5" t="s">
        <v>16</v>
      </c>
      <c r="D72" s="5" t="s">
        <v>17</v>
      </c>
      <c r="E72" s="5" t="s">
        <v>18</v>
      </c>
      <c r="F72" s="6" t="s">
        <v>19</v>
      </c>
      <c r="G72" s="7" t="s">
        <v>101</v>
      </c>
      <c r="H72" s="8" t="s">
        <v>20</v>
      </c>
      <c r="I72" s="9" t="s">
        <v>21</v>
      </c>
      <c r="J72" s="7" t="s">
        <v>22</v>
      </c>
      <c r="K72" s="10" t="s">
        <v>23</v>
      </c>
      <c r="L72" s="7" t="s">
        <v>24</v>
      </c>
      <c r="M72" s="7" t="s">
        <v>25</v>
      </c>
    </row>
    <row r="73" spans="1:13" ht="156" x14ac:dyDescent="0.25">
      <c r="A73" s="11">
        <v>1</v>
      </c>
      <c r="B73" s="12" t="s">
        <v>83</v>
      </c>
      <c r="C73" s="11"/>
      <c r="D73" s="14"/>
      <c r="E73" s="13"/>
      <c r="F73" s="15">
        <v>1000</v>
      </c>
      <c r="G73" s="11" t="s">
        <v>41</v>
      </c>
      <c r="H73" s="13"/>
      <c r="I73" s="27"/>
      <c r="J73" s="17">
        <f>F73*I73</f>
        <v>0</v>
      </c>
      <c r="K73" s="18">
        <v>0.23</v>
      </c>
      <c r="L73" s="17">
        <f>J73*K73</f>
        <v>0</v>
      </c>
      <c r="M73" s="17">
        <f>J73+L73</f>
        <v>0</v>
      </c>
    </row>
    <row r="74" spans="1:13" x14ac:dyDescent="0.25">
      <c r="B74" s="43"/>
      <c r="D74" s="19"/>
      <c r="F74" s="20"/>
      <c r="G74" s="21"/>
      <c r="I74" s="22"/>
      <c r="J74" s="40">
        <f>SUM(J73:J73)</f>
        <v>0</v>
      </c>
      <c r="K74" s="35"/>
      <c r="L74" s="40"/>
      <c r="M74" s="40">
        <f>SUM(M73:M73)</f>
        <v>0</v>
      </c>
    </row>
    <row r="75" spans="1:13" x14ac:dyDescent="0.25">
      <c r="B75" s="43"/>
      <c r="D75" s="19"/>
      <c r="F75" s="20"/>
      <c r="G75" s="21"/>
      <c r="I75" s="22"/>
      <c r="J75" s="40"/>
      <c r="K75" s="35"/>
      <c r="L75" s="40"/>
      <c r="M75" s="40"/>
    </row>
    <row r="76" spans="1:13" x14ac:dyDescent="0.25">
      <c r="A76" s="47" t="s">
        <v>84</v>
      </c>
      <c r="B76" s="47"/>
      <c r="C76" s="48" t="s">
        <v>11</v>
      </c>
      <c r="D76" s="48"/>
      <c r="E76" s="48"/>
      <c r="F76" s="48"/>
      <c r="G76" s="48"/>
      <c r="H76" s="48"/>
      <c r="I76" s="48"/>
      <c r="J76" s="48"/>
      <c r="K76" s="48"/>
      <c r="L76" s="48"/>
      <c r="M76" s="3"/>
    </row>
    <row r="77" spans="1:13" ht="85.5" x14ac:dyDescent="0.25">
      <c r="A77" s="4" t="s">
        <v>14</v>
      </c>
      <c r="B77" s="4" t="s">
        <v>15</v>
      </c>
      <c r="C77" s="5" t="s">
        <v>16</v>
      </c>
      <c r="D77" s="5" t="s">
        <v>17</v>
      </c>
      <c r="E77" s="5" t="s">
        <v>18</v>
      </c>
      <c r="F77" s="6" t="s">
        <v>19</v>
      </c>
      <c r="G77" s="7" t="s">
        <v>101</v>
      </c>
      <c r="H77" s="8" t="s">
        <v>20</v>
      </c>
      <c r="I77" s="9" t="s">
        <v>21</v>
      </c>
      <c r="J77" s="7" t="s">
        <v>22</v>
      </c>
      <c r="K77" s="10" t="s">
        <v>23</v>
      </c>
      <c r="L77" s="7" t="s">
        <v>24</v>
      </c>
      <c r="M77" s="7" t="s">
        <v>25</v>
      </c>
    </row>
    <row r="78" spans="1:13" ht="60" x14ac:dyDescent="0.25">
      <c r="A78" s="11">
        <v>1</v>
      </c>
      <c r="B78" s="12" t="s">
        <v>85</v>
      </c>
      <c r="C78" s="13"/>
      <c r="D78" s="14"/>
      <c r="E78" s="13"/>
      <c r="F78" s="15">
        <v>5</v>
      </c>
      <c r="G78" s="11" t="s">
        <v>41</v>
      </c>
      <c r="H78" s="13"/>
      <c r="I78" s="16"/>
      <c r="J78" s="17">
        <f>F78*I78</f>
        <v>0</v>
      </c>
      <c r="K78" s="18">
        <v>0.08</v>
      </c>
      <c r="L78" s="17">
        <f>J78*K78</f>
        <v>0</v>
      </c>
      <c r="M78" s="17">
        <f>J78+L78</f>
        <v>0</v>
      </c>
    </row>
    <row r="79" spans="1:13" ht="60" x14ac:dyDescent="0.25">
      <c r="A79" s="11">
        <v>2</v>
      </c>
      <c r="B79" s="12" t="s">
        <v>86</v>
      </c>
      <c r="C79" s="13"/>
      <c r="D79" s="14"/>
      <c r="E79" s="13"/>
      <c r="F79" s="15">
        <v>5</v>
      </c>
      <c r="G79" s="11" t="s">
        <v>41</v>
      </c>
      <c r="H79" s="13"/>
      <c r="I79" s="16"/>
      <c r="J79" s="17">
        <f>F79*I79</f>
        <v>0</v>
      </c>
      <c r="K79" s="18">
        <v>0.08</v>
      </c>
      <c r="L79" s="17">
        <f>J79*K79</f>
        <v>0</v>
      </c>
      <c r="M79" s="17">
        <f>J79+L79</f>
        <v>0</v>
      </c>
    </row>
    <row r="80" spans="1:13" ht="72" x14ac:dyDescent="0.25">
      <c r="A80" s="11">
        <v>3</v>
      </c>
      <c r="B80" s="12" t="s">
        <v>87</v>
      </c>
      <c r="C80" s="13"/>
      <c r="D80" s="14"/>
      <c r="E80" s="13"/>
      <c r="F80" s="15">
        <v>5</v>
      </c>
      <c r="G80" s="11" t="s">
        <v>41</v>
      </c>
      <c r="H80" s="13"/>
      <c r="I80" s="16"/>
      <c r="J80" s="17">
        <f>F80*I80</f>
        <v>0</v>
      </c>
      <c r="K80" s="18">
        <v>0.08</v>
      </c>
      <c r="L80" s="17">
        <f>J80*K80</f>
        <v>0</v>
      </c>
      <c r="M80" s="17">
        <f>J80+L80</f>
        <v>0</v>
      </c>
    </row>
    <row r="81" spans="1:13" x14ac:dyDescent="0.25">
      <c r="B81" s="32"/>
      <c r="D81" s="19"/>
      <c r="F81" s="20"/>
      <c r="G81" s="21"/>
      <c r="I81" s="22"/>
      <c r="J81" s="40">
        <f>SUM(J78:J80)</f>
        <v>0</v>
      </c>
      <c r="K81" s="35"/>
      <c r="L81" s="40"/>
      <c r="M81" s="40">
        <f>SUM(M78:M80)</f>
        <v>0</v>
      </c>
    </row>
    <row r="84" spans="1:13" x14ac:dyDescent="0.25">
      <c r="A84"/>
      <c r="B84"/>
      <c r="C84"/>
      <c r="D84"/>
      <c r="E84"/>
      <c r="F84"/>
      <c r="G84"/>
      <c r="H84"/>
      <c r="I84"/>
      <c r="J84"/>
      <c r="K84"/>
      <c r="L84"/>
    </row>
    <row r="85" spans="1:13" x14ac:dyDescent="0.25">
      <c r="A85" s="47" t="s">
        <v>88</v>
      </c>
      <c r="B85" s="47"/>
      <c r="C85" s="48" t="s">
        <v>12</v>
      </c>
      <c r="D85" s="48"/>
      <c r="E85" s="48"/>
      <c r="F85" s="48"/>
      <c r="G85" s="48"/>
      <c r="H85" s="48"/>
      <c r="I85" s="48"/>
      <c r="J85" s="48"/>
      <c r="K85" s="48"/>
      <c r="L85" s="48"/>
      <c r="M85" s="3"/>
    </row>
    <row r="86" spans="1:13" ht="85.5" x14ac:dyDescent="0.25">
      <c r="A86" s="4" t="s">
        <v>14</v>
      </c>
      <c r="B86" s="4" t="s">
        <v>15</v>
      </c>
      <c r="C86" s="5" t="s">
        <v>16</v>
      </c>
      <c r="D86" s="5" t="s">
        <v>17</v>
      </c>
      <c r="E86" s="5" t="s">
        <v>18</v>
      </c>
      <c r="F86" s="6" t="s">
        <v>19</v>
      </c>
      <c r="G86" s="7" t="s">
        <v>101</v>
      </c>
      <c r="H86" s="8" t="s">
        <v>20</v>
      </c>
      <c r="I86" s="9" t="s">
        <v>21</v>
      </c>
      <c r="J86" s="7" t="s">
        <v>22</v>
      </c>
      <c r="K86" s="10" t="s">
        <v>23</v>
      </c>
      <c r="L86" s="7" t="s">
        <v>24</v>
      </c>
      <c r="M86" s="7" t="s">
        <v>25</v>
      </c>
    </row>
    <row r="87" spans="1:13" ht="168" x14ac:dyDescent="0.25">
      <c r="A87" s="11">
        <v>1</v>
      </c>
      <c r="B87" s="44" t="s">
        <v>89</v>
      </c>
      <c r="C87" s="11"/>
      <c r="D87" s="14"/>
      <c r="E87" s="13"/>
      <c r="F87" s="15">
        <v>15</v>
      </c>
      <c r="G87" s="11" t="s">
        <v>34</v>
      </c>
      <c r="H87" s="13"/>
      <c r="I87" s="27"/>
      <c r="J87" s="17">
        <f>F87*I87</f>
        <v>0</v>
      </c>
      <c r="K87" s="18">
        <v>0.23</v>
      </c>
      <c r="L87" s="17">
        <f>J87*K87</f>
        <v>0</v>
      </c>
      <c r="M87" s="17">
        <f>J87+L87</f>
        <v>0</v>
      </c>
    </row>
    <row r="88" spans="1:13" x14ac:dyDescent="0.25">
      <c r="B88" s="43"/>
      <c r="D88" s="19"/>
      <c r="F88" s="20"/>
      <c r="G88" s="21"/>
      <c r="I88" s="22"/>
      <c r="J88" s="40">
        <f>SUM(J87:J87)</f>
        <v>0</v>
      </c>
      <c r="K88" s="35"/>
      <c r="L88" s="40"/>
      <c r="M88" s="40">
        <f>SUM(M87:M87)</f>
        <v>0</v>
      </c>
    </row>
    <row r="89" spans="1:13" ht="33.75" x14ac:dyDescent="0.25">
      <c r="B89" s="45" t="s">
        <v>90</v>
      </c>
    </row>
    <row r="92" spans="1:13" x14ac:dyDescent="0.25">
      <c r="A92" s="47" t="s">
        <v>91</v>
      </c>
      <c r="B92" s="47"/>
      <c r="C92" s="48" t="s">
        <v>92</v>
      </c>
      <c r="D92" s="48"/>
      <c r="E92" s="48"/>
      <c r="F92" s="48"/>
      <c r="G92" s="48"/>
      <c r="H92" s="48"/>
      <c r="I92" s="48"/>
      <c r="J92" s="48"/>
      <c r="K92" s="48"/>
      <c r="L92" s="48"/>
      <c r="M92" s="3"/>
    </row>
    <row r="93" spans="1:13" ht="85.5" x14ac:dyDescent="0.25">
      <c r="A93" s="4" t="s">
        <v>14</v>
      </c>
      <c r="B93" s="4" t="s">
        <v>15</v>
      </c>
      <c r="C93" s="5" t="s">
        <v>16</v>
      </c>
      <c r="D93" s="5" t="s">
        <v>17</v>
      </c>
      <c r="E93" s="5" t="s">
        <v>18</v>
      </c>
      <c r="F93" s="6" t="s">
        <v>19</v>
      </c>
      <c r="G93" s="7" t="s">
        <v>101</v>
      </c>
      <c r="H93" s="8" t="s">
        <v>20</v>
      </c>
      <c r="I93" s="9" t="s">
        <v>21</v>
      </c>
      <c r="J93" s="7" t="s">
        <v>22</v>
      </c>
      <c r="K93" s="10" t="s">
        <v>23</v>
      </c>
      <c r="L93" s="7" t="s">
        <v>24</v>
      </c>
      <c r="M93" s="7" t="s">
        <v>25</v>
      </c>
    </row>
    <row r="94" spans="1:13" ht="24" x14ac:dyDescent="0.25">
      <c r="A94" s="11">
        <v>1</v>
      </c>
      <c r="B94" s="12" t="s">
        <v>93</v>
      </c>
      <c r="C94" s="13"/>
      <c r="D94" s="14"/>
      <c r="E94" s="13"/>
      <c r="F94" s="15">
        <v>30</v>
      </c>
      <c r="G94" s="11" t="s">
        <v>41</v>
      </c>
      <c r="H94" s="13"/>
      <c r="I94" s="16"/>
      <c r="J94" s="17">
        <f t="shared" ref="J94:J101" si="3">F94*I94</f>
        <v>0</v>
      </c>
      <c r="K94" s="18">
        <v>0.08</v>
      </c>
      <c r="L94" s="17">
        <f t="shared" ref="L94:L101" si="4">J94*K94</f>
        <v>0</v>
      </c>
      <c r="M94" s="17">
        <f t="shared" ref="M94:M101" si="5">J94+L94</f>
        <v>0</v>
      </c>
    </row>
    <row r="95" spans="1:13" ht="24" x14ac:dyDescent="0.25">
      <c r="A95" s="11">
        <v>2</v>
      </c>
      <c r="B95" s="12" t="s">
        <v>94</v>
      </c>
      <c r="C95" s="13"/>
      <c r="D95" s="14"/>
      <c r="E95" s="13"/>
      <c r="F95" s="15">
        <v>21</v>
      </c>
      <c r="G95" s="11" t="s">
        <v>41</v>
      </c>
      <c r="H95" s="13"/>
      <c r="I95" s="16"/>
      <c r="J95" s="17">
        <f t="shared" si="3"/>
        <v>0</v>
      </c>
      <c r="K95" s="18">
        <v>0.08</v>
      </c>
      <c r="L95" s="17">
        <f t="shared" si="4"/>
        <v>0</v>
      </c>
      <c r="M95" s="17">
        <f t="shared" si="5"/>
        <v>0</v>
      </c>
    </row>
    <row r="96" spans="1:13" ht="84" x14ac:dyDescent="0.25">
      <c r="A96" s="11">
        <v>3</v>
      </c>
      <c r="B96" s="12" t="s">
        <v>95</v>
      </c>
      <c r="C96" s="13"/>
      <c r="D96" s="14"/>
      <c r="E96" s="13"/>
      <c r="F96" s="15">
        <v>1</v>
      </c>
      <c r="G96" s="11" t="s">
        <v>41</v>
      </c>
      <c r="H96" s="13"/>
      <c r="I96" s="16"/>
      <c r="J96" s="17">
        <f t="shared" si="3"/>
        <v>0</v>
      </c>
      <c r="K96" s="18">
        <v>0.08</v>
      </c>
      <c r="L96" s="17">
        <f t="shared" si="4"/>
        <v>0</v>
      </c>
      <c r="M96" s="17">
        <f t="shared" si="5"/>
        <v>0</v>
      </c>
    </row>
    <row r="97" spans="1:13" ht="84" x14ac:dyDescent="0.25">
      <c r="A97" s="11">
        <v>4</v>
      </c>
      <c r="B97" s="39" t="s">
        <v>96</v>
      </c>
      <c r="C97" s="13"/>
      <c r="D97" s="14"/>
      <c r="E97" s="13"/>
      <c r="F97" s="15">
        <v>5</v>
      </c>
      <c r="G97" s="11" t="s">
        <v>41</v>
      </c>
      <c r="H97" s="13"/>
      <c r="I97" s="16"/>
      <c r="J97" s="17">
        <f t="shared" si="3"/>
        <v>0</v>
      </c>
      <c r="K97" s="18">
        <v>0.08</v>
      </c>
      <c r="L97" s="17">
        <f t="shared" si="4"/>
        <v>0</v>
      </c>
      <c r="M97" s="17">
        <f t="shared" si="5"/>
        <v>0</v>
      </c>
    </row>
    <row r="98" spans="1:13" ht="92.25" customHeight="1" x14ac:dyDescent="0.25">
      <c r="A98" s="11">
        <v>5</v>
      </c>
      <c r="B98" s="46" t="s">
        <v>97</v>
      </c>
      <c r="C98" s="13"/>
      <c r="D98" s="14"/>
      <c r="E98" s="13"/>
      <c r="F98" s="15"/>
      <c r="G98" s="11"/>
      <c r="H98" s="13"/>
      <c r="I98" s="16"/>
      <c r="J98" s="17">
        <f t="shared" si="3"/>
        <v>0</v>
      </c>
      <c r="K98" s="18"/>
      <c r="L98" s="17">
        <f t="shared" si="4"/>
        <v>0</v>
      </c>
      <c r="M98" s="17">
        <f t="shared" si="5"/>
        <v>0</v>
      </c>
    </row>
    <row r="99" spans="1:13" ht="24" x14ac:dyDescent="0.25">
      <c r="A99" s="11" t="s">
        <v>32</v>
      </c>
      <c r="B99" s="12" t="s">
        <v>100</v>
      </c>
      <c r="C99" s="13"/>
      <c r="D99" s="14"/>
      <c r="E99" s="13"/>
      <c r="F99" s="15">
        <v>100</v>
      </c>
      <c r="G99" s="11" t="s">
        <v>41</v>
      </c>
      <c r="H99" s="13"/>
      <c r="I99" s="16"/>
      <c r="J99" s="17">
        <f t="shared" si="3"/>
        <v>0</v>
      </c>
      <c r="K99" s="18">
        <v>0.08</v>
      </c>
      <c r="L99" s="17">
        <f t="shared" si="4"/>
        <v>0</v>
      </c>
      <c r="M99" s="17">
        <f t="shared" si="5"/>
        <v>0</v>
      </c>
    </row>
    <row r="100" spans="1:13" ht="39" customHeight="1" x14ac:dyDescent="0.25">
      <c r="A100" s="11" t="s">
        <v>35</v>
      </c>
      <c r="B100" s="12" t="s">
        <v>98</v>
      </c>
      <c r="C100" s="13"/>
      <c r="D100" s="14"/>
      <c r="E100" s="13"/>
      <c r="F100" s="15">
        <v>50</v>
      </c>
      <c r="G100" s="11" t="s">
        <v>41</v>
      </c>
      <c r="H100" s="13"/>
      <c r="I100" s="16"/>
      <c r="J100" s="17">
        <f t="shared" si="3"/>
        <v>0</v>
      </c>
      <c r="K100" s="18">
        <v>0.08</v>
      </c>
      <c r="L100" s="17">
        <f t="shared" si="4"/>
        <v>0</v>
      </c>
      <c r="M100" s="17">
        <f t="shared" si="5"/>
        <v>0</v>
      </c>
    </row>
    <row r="101" spans="1:13" ht="24" x14ac:dyDescent="0.25">
      <c r="A101" s="11" t="s">
        <v>37</v>
      </c>
      <c r="B101" s="12" t="s">
        <v>99</v>
      </c>
      <c r="C101" s="13"/>
      <c r="D101" s="14"/>
      <c r="E101" s="13"/>
      <c r="F101" s="15">
        <v>50</v>
      </c>
      <c r="G101" s="11" t="s">
        <v>41</v>
      </c>
      <c r="H101" s="13"/>
      <c r="I101" s="16"/>
      <c r="J101" s="17">
        <f t="shared" si="3"/>
        <v>0</v>
      </c>
      <c r="K101" s="18">
        <v>0.08</v>
      </c>
      <c r="L101" s="17">
        <f t="shared" si="4"/>
        <v>0</v>
      </c>
      <c r="M101" s="17">
        <f t="shared" si="5"/>
        <v>0</v>
      </c>
    </row>
    <row r="102" spans="1:13" x14ac:dyDescent="0.25">
      <c r="B102" s="32"/>
      <c r="D102" s="19"/>
      <c r="F102" s="20"/>
      <c r="G102" s="21"/>
      <c r="I102" s="22"/>
      <c r="J102" s="40">
        <f>SUM(J94:J96)</f>
        <v>0</v>
      </c>
      <c r="K102" s="35"/>
      <c r="L102" s="40"/>
      <c r="M102" s="40">
        <f>SUM(M94:M101)</f>
        <v>0</v>
      </c>
    </row>
  </sheetData>
  <mergeCells count="37">
    <mergeCell ref="A1:B1"/>
    <mergeCell ref="C1:L1"/>
    <mergeCell ref="B5:C5"/>
    <mergeCell ref="A6:B6"/>
    <mergeCell ref="C6:L6"/>
    <mergeCell ref="B12:C12"/>
    <mergeCell ref="A14:B14"/>
    <mergeCell ref="C14:L14"/>
    <mergeCell ref="A18:B18"/>
    <mergeCell ref="C18:L18"/>
    <mergeCell ref="B23:H23"/>
    <mergeCell ref="A24:B24"/>
    <mergeCell ref="C24:L24"/>
    <mergeCell ref="B29:E29"/>
    <mergeCell ref="A30:B30"/>
    <mergeCell ref="C30:L30"/>
    <mergeCell ref="B44:E44"/>
    <mergeCell ref="B45:M45"/>
    <mergeCell ref="A46:B46"/>
    <mergeCell ref="C46:L46"/>
    <mergeCell ref="B52:C52"/>
    <mergeCell ref="A53:B53"/>
    <mergeCell ref="C53:L53"/>
    <mergeCell ref="B58:G58"/>
    <mergeCell ref="A59:B59"/>
    <mergeCell ref="C59:L59"/>
    <mergeCell ref="A64:B64"/>
    <mergeCell ref="C64:L64"/>
    <mergeCell ref="A70:H70"/>
    <mergeCell ref="A71:B71"/>
    <mergeCell ref="C71:L71"/>
    <mergeCell ref="A76:B76"/>
    <mergeCell ref="C76:L76"/>
    <mergeCell ref="A85:B85"/>
    <mergeCell ref="C85:L85"/>
    <mergeCell ref="A92:B92"/>
    <mergeCell ref="C92:L92"/>
  </mergeCells>
  <pageMargins left="0.7" right="0.7" top="0.75" bottom="0.75" header="0.51180555555555496" footer="0.51180555555555496"/>
  <pageSetup paperSize="9" scale="7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Traczyk</dc:creator>
  <dc:description/>
  <cp:lastModifiedBy>Anna Lewandowska</cp:lastModifiedBy>
  <cp:revision>15</cp:revision>
  <cp:lastPrinted>2023-07-11T06:51:36Z</cp:lastPrinted>
  <dcterms:created xsi:type="dcterms:W3CDTF">2006-09-16T00:00:00Z</dcterms:created>
  <dcterms:modified xsi:type="dcterms:W3CDTF">2023-07-11T06:55:09Z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