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8195" windowHeight="1107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E26" i="1" l="1"/>
  <c r="F26" i="1"/>
  <c r="E24" i="1"/>
  <c r="F24" i="1"/>
  <c r="E23" i="1"/>
  <c r="F23" i="1" s="1"/>
  <c r="E22" i="1"/>
  <c r="F22" i="1"/>
  <c r="E21" i="1"/>
  <c r="F21" i="1" s="1"/>
  <c r="E20" i="1"/>
  <c r="F20" i="1"/>
  <c r="E19" i="1"/>
  <c r="F19" i="1" s="1"/>
  <c r="E8" i="1"/>
  <c r="F8" i="1" s="1"/>
  <c r="E7" i="1" l="1"/>
  <c r="E18" i="1"/>
  <c r="E25" i="1"/>
  <c r="F17" i="1" l="1"/>
  <c r="F18" i="1"/>
  <c r="F25" i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9" i="1"/>
  <c r="F9" i="1" s="1"/>
  <c r="E10" i="1"/>
  <c r="F10" i="1" s="1"/>
  <c r="F7" i="1"/>
  <c r="E6" i="1"/>
  <c r="F6" i="1" s="1"/>
  <c r="F3" i="1"/>
  <c r="E4" i="1"/>
  <c r="F4" i="1" s="1"/>
  <c r="E5" i="1"/>
  <c r="F5" i="1" s="1"/>
  <c r="E3" i="1"/>
  <c r="E27" i="1" l="1"/>
  <c r="F27" i="1"/>
</calcChain>
</file>

<file path=xl/sharedStrings.xml><?xml version="1.0" encoding="utf-8"?>
<sst xmlns="http://schemas.openxmlformats.org/spreadsheetml/2006/main" count="54" uniqueCount="41">
  <si>
    <t>Nr części zamówienia</t>
  </si>
  <si>
    <t>Rodzaj sprzetu</t>
  </si>
  <si>
    <t>Prognozowana max stawka netto/ ryczałt m-czny</t>
  </si>
  <si>
    <t>Max wartość zamówienia netto w zł</t>
  </si>
  <si>
    <t>Max warość zamówienia brutto w zł</t>
  </si>
  <si>
    <t>Pługopiaskarka</t>
  </si>
  <si>
    <t>ryczałt za 5 m-cy</t>
  </si>
  <si>
    <t>Ilość roboczogodzin / ryczałt</t>
  </si>
  <si>
    <t>ryczałt</t>
  </si>
  <si>
    <t>Część 7</t>
  </si>
  <si>
    <t>1 lekki ciągnik o max masie całkowitej do 2,5 ton z pługiem odśnieżnym i z piaskarką zawieszaną lub ciągnioną o ładowności od 0,5    do 3,0 ton,</t>
  </si>
  <si>
    <t>Część 8</t>
  </si>
  <si>
    <t>Część 9</t>
  </si>
  <si>
    <t>Część 3</t>
  </si>
  <si>
    <t>Część 1</t>
  </si>
  <si>
    <t>Część 2</t>
  </si>
  <si>
    <t>Razem</t>
  </si>
  <si>
    <t>2 lekkie ciągniki  o max masie całkowitej do   2,5 ton z pługiem odśnieżnym i z piaskarką zawieszaną lub ciągnioną o ładowności od 0,5 do 3,0 ton,</t>
  </si>
  <si>
    <t>2 lekkie ciągniki   o max masie całkowitej do   2,5 ton z pługiem odśnieżnym i z piaskarką zawieszaną lub ciągnioną o ładowności od 0,5 do 3,0 ton,</t>
  </si>
  <si>
    <r>
      <t>Ładowarka   o pojemności łyżki od 0,5 do 1,5 m</t>
    </r>
    <r>
      <rPr>
        <vertAlign val="superscript"/>
        <sz val="9"/>
        <color theme="1"/>
        <rFont val="Times New Roman"/>
        <family val="1"/>
        <charset val="238"/>
      </rPr>
      <t>3</t>
    </r>
  </si>
  <si>
    <t>Uwagi</t>
  </si>
  <si>
    <t xml:space="preserve">Część 4 </t>
  </si>
  <si>
    <t>Ciężki ciagnik o napędzie na 4 koła z pługiem odśnieżnym i piaskarko-solarką</t>
  </si>
  <si>
    <t>Część 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( 2 ciagniki x 2 ryczałty)</t>
  </si>
  <si>
    <t>Część  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( 2 ciagniki x 2 ryczałty)</t>
  </si>
  <si>
    <t>Część 10</t>
  </si>
  <si>
    <t>Samochód ciężarowy typu wywrotka - 1 szt.</t>
  </si>
  <si>
    <t>Część 11</t>
  </si>
  <si>
    <t>Część 12</t>
  </si>
  <si>
    <t>Częśc 13</t>
  </si>
  <si>
    <t>Część 14</t>
  </si>
  <si>
    <t>Świadczenie pracy ZUD polegającej na obsłudze pługopiaskarki podstawionej przez Zamawiającego</t>
  </si>
  <si>
    <t>Świadczenie pracy ZUD polegającej na obsłudze ciągnika z pługiem odśnieżnym podstawionej przez Zamawiającego</t>
  </si>
  <si>
    <t>Część 15</t>
  </si>
  <si>
    <t>Część 16</t>
  </si>
  <si>
    <t>Część 17</t>
  </si>
  <si>
    <t>Wynajem wraz z kierowcą samochodu do przewozu co najmiej 3 pracowników i materiałów uszorstniających - 2 szt.</t>
  </si>
  <si>
    <t>Koparko-ładowarki lub ładowarki lekkie do odśnieżania chodników – 2 szt.</t>
  </si>
  <si>
    <t>Koparko-ładowarka lub ładowarka  do odśnieżania dróg gruntowych– 2 szt.</t>
  </si>
  <si>
    <r>
      <t>Ładowarka   o pojemności łyżki od 0,8 do 3,0 m</t>
    </r>
    <r>
      <rPr>
        <vertAlign val="superscript"/>
        <sz val="9"/>
        <color theme="1"/>
        <rFont val="Times New Roman"/>
        <family val="1"/>
        <charset val="238"/>
      </rPr>
      <t xml:space="preserve">3 </t>
    </r>
  </si>
  <si>
    <t>Świadczenie usług ręcznego odśnieżania i usuwania śliskości  przez pięć ekip  3 – 4 osobowych wyposażonych w narzędzia do odśnieżania i samochód do przewożenia ludzi i materiałów uszorstniających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</si>
</sst>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vertAlign val="superscript"/>
      <sz val="9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2" fontId="1" fillId="2" borderId="2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/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topLeftCell="A13" zoomScale="80" zoomScaleNormal="80" workbookViewId="0">
      <selection activeCell="E31" sqref="E31"/>
    </sheetView>
  </sheetViews>
  <sheetFormatPr defaultRowHeight="15" x14ac:dyDescent="0.25"/>
  <cols>
    <col min="1" max="1" width="12.5703125" customWidth="1"/>
    <col min="2" max="2" width="31.85546875" customWidth="1"/>
    <col min="3" max="3" width="7.7109375" customWidth="1"/>
    <col min="4" max="4" width="11.7109375" customWidth="1"/>
    <col min="5" max="5" width="9.85546875" customWidth="1"/>
    <col min="6" max="6" width="10.28515625" customWidth="1"/>
    <col min="7" max="7" width="14.140625" customWidth="1"/>
  </cols>
  <sheetData>
    <row r="1" spans="1:7" ht="5.25" customHeight="1" x14ac:dyDescent="0.25"/>
    <row r="2" spans="1:7" ht="60" customHeight="1" x14ac:dyDescent="0.25">
      <c r="A2" s="10" t="s">
        <v>0</v>
      </c>
      <c r="B2" s="10" t="s">
        <v>1</v>
      </c>
      <c r="C2" s="10" t="s">
        <v>7</v>
      </c>
      <c r="D2" s="10" t="s">
        <v>2</v>
      </c>
      <c r="E2" s="10" t="s">
        <v>3</v>
      </c>
      <c r="F2" s="10" t="s">
        <v>4</v>
      </c>
      <c r="G2" s="10" t="s">
        <v>20</v>
      </c>
    </row>
    <row r="3" spans="1:7" ht="27.75" customHeight="1" x14ac:dyDescent="0.25">
      <c r="A3" s="2" t="s">
        <v>14</v>
      </c>
      <c r="B3" s="3" t="s">
        <v>5</v>
      </c>
      <c r="C3" s="3">
        <v>80</v>
      </c>
      <c r="D3" s="14">
        <v>490</v>
      </c>
      <c r="E3" s="3">
        <f t="shared" ref="E3:E8" si="0">C3*D3</f>
        <v>39200</v>
      </c>
      <c r="F3" s="3">
        <f t="shared" ref="F3:F8" si="1">E3*108%</f>
        <v>42336</v>
      </c>
      <c r="G3" s="3"/>
    </row>
    <row r="4" spans="1:7" x14ac:dyDescent="0.25">
      <c r="A4" s="4" t="s">
        <v>8</v>
      </c>
      <c r="B4" s="4" t="s">
        <v>6</v>
      </c>
      <c r="C4" s="4">
        <v>5</v>
      </c>
      <c r="D4" s="4">
        <v>5000</v>
      </c>
      <c r="E4" s="4">
        <f t="shared" si="0"/>
        <v>25000</v>
      </c>
      <c r="F4" s="4">
        <f t="shared" si="1"/>
        <v>27000</v>
      </c>
      <c r="G4" s="5"/>
    </row>
    <row r="5" spans="1:7" ht="24" customHeight="1" x14ac:dyDescent="0.25">
      <c r="A5" s="6" t="s">
        <v>15</v>
      </c>
      <c r="B5" s="3" t="s">
        <v>5</v>
      </c>
      <c r="C5" s="3">
        <v>80</v>
      </c>
      <c r="D5" s="14">
        <v>490</v>
      </c>
      <c r="E5" s="3">
        <f t="shared" si="0"/>
        <v>39200</v>
      </c>
      <c r="F5" s="3">
        <f t="shared" si="1"/>
        <v>42336</v>
      </c>
      <c r="G5" s="3"/>
    </row>
    <row r="6" spans="1:7" x14ac:dyDescent="0.25">
      <c r="A6" s="4" t="s">
        <v>8</v>
      </c>
      <c r="B6" s="4" t="s">
        <v>6</v>
      </c>
      <c r="C6" s="4">
        <v>5</v>
      </c>
      <c r="D6" s="4">
        <v>5000</v>
      </c>
      <c r="E6" s="4">
        <f t="shared" si="0"/>
        <v>25000</v>
      </c>
      <c r="F6" s="4">
        <f t="shared" si="1"/>
        <v>27000</v>
      </c>
      <c r="G6" s="5"/>
    </row>
    <row r="7" spans="1:7" ht="31.5" customHeight="1" x14ac:dyDescent="0.25">
      <c r="A7" s="6" t="s">
        <v>13</v>
      </c>
      <c r="B7" s="13" t="s">
        <v>19</v>
      </c>
      <c r="C7" s="7">
        <v>100</v>
      </c>
      <c r="D7" s="7">
        <v>200</v>
      </c>
      <c r="E7" s="8">
        <f t="shared" si="0"/>
        <v>20000</v>
      </c>
      <c r="F7" s="3">
        <f t="shared" si="1"/>
        <v>21600</v>
      </c>
      <c r="G7" s="9"/>
    </row>
    <row r="8" spans="1:7" ht="31.5" customHeight="1" x14ac:dyDescent="0.25">
      <c r="A8" s="6" t="s">
        <v>21</v>
      </c>
      <c r="B8" s="13" t="s">
        <v>22</v>
      </c>
      <c r="C8" s="7">
        <v>50</v>
      </c>
      <c r="D8" s="7">
        <v>300</v>
      </c>
      <c r="E8" s="8">
        <f t="shared" si="0"/>
        <v>15000</v>
      </c>
      <c r="F8" s="3">
        <f t="shared" si="1"/>
        <v>16200.000000000002</v>
      </c>
      <c r="G8" s="9"/>
    </row>
    <row r="9" spans="1:7" ht="57" customHeight="1" x14ac:dyDescent="0.25">
      <c r="A9" s="10" t="s">
        <v>23</v>
      </c>
      <c r="B9" s="7" t="s">
        <v>17</v>
      </c>
      <c r="C9" s="7">
        <v>200</v>
      </c>
      <c r="D9" s="3">
        <v>250</v>
      </c>
      <c r="E9" s="3">
        <f t="shared" ref="E9:E16" si="2">C9*D9</f>
        <v>50000</v>
      </c>
      <c r="F9" s="3">
        <f t="shared" ref="F9" si="3">E9*108%</f>
        <v>54000</v>
      </c>
      <c r="G9" s="9"/>
    </row>
    <row r="10" spans="1:7" x14ac:dyDescent="0.25">
      <c r="A10" s="15" t="s">
        <v>8</v>
      </c>
      <c r="B10" s="4" t="s">
        <v>6</v>
      </c>
      <c r="C10" s="4">
        <v>5</v>
      </c>
      <c r="D10" s="4">
        <v>2000</v>
      </c>
      <c r="E10" s="4">
        <f t="shared" si="2"/>
        <v>10000</v>
      </c>
      <c r="F10" s="4">
        <f t="shared" ref="F10:F16" si="4">E10*108%</f>
        <v>10800</v>
      </c>
      <c r="G10" s="5"/>
    </row>
    <row r="11" spans="1:7" x14ac:dyDescent="0.25">
      <c r="A11" s="15"/>
      <c r="B11" s="4" t="s">
        <v>6</v>
      </c>
      <c r="C11" s="4">
        <v>5</v>
      </c>
      <c r="D11" s="4">
        <v>2000</v>
      </c>
      <c r="E11" s="4">
        <f t="shared" si="2"/>
        <v>10000</v>
      </c>
      <c r="F11" s="4">
        <f t="shared" si="4"/>
        <v>10800</v>
      </c>
      <c r="G11" s="5"/>
    </row>
    <row r="12" spans="1:7" ht="48.75" customHeight="1" x14ac:dyDescent="0.25">
      <c r="A12" s="10" t="s">
        <v>24</v>
      </c>
      <c r="B12" s="7" t="s">
        <v>18</v>
      </c>
      <c r="C12" s="7">
        <v>200</v>
      </c>
      <c r="D12" s="3">
        <v>250</v>
      </c>
      <c r="E12" s="3">
        <f t="shared" si="2"/>
        <v>50000</v>
      </c>
      <c r="F12" s="3">
        <f t="shared" si="4"/>
        <v>54000</v>
      </c>
      <c r="G12" s="9"/>
    </row>
    <row r="13" spans="1:7" x14ac:dyDescent="0.25">
      <c r="A13" s="15" t="s">
        <v>8</v>
      </c>
      <c r="B13" s="4" t="s">
        <v>6</v>
      </c>
      <c r="C13" s="4">
        <v>5</v>
      </c>
      <c r="D13" s="4">
        <v>2000</v>
      </c>
      <c r="E13" s="4">
        <f t="shared" si="2"/>
        <v>10000</v>
      </c>
      <c r="F13" s="4">
        <f t="shared" si="4"/>
        <v>10800</v>
      </c>
      <c r="G13" s="5"/>
    </row>
    <row r="14" spans="1:7" x14ac:dyDescent="0.25">
      <c r="A14" s="15"/>
      <c r="B14" s="4" t="s">
        <v>6</v>
      </c>
      <c r="C14" s="4">
        <v>5</v>
      </c>
      <c r="D14" s="4">
        <v>2000</v>
      </c>
      <c r="E14" s="4">
        <f t="shared" si="2"/>
        <v>10000</v>
      </c>
      <c r="F14" s="4">
        <f t="shared" si="4"/>
        <v>10800</v>
      </c>
      <c r="G14" s="5"/>
    </row>
    <row r="15" spans="1:7" ht="54.75" customHeight="1" x14ac:dyDescent="0.25">
      <c r="A15" s="10" t="s">
        <v>9</v>
      </c>
      <c r="B15" s="7" t="s">
        <v>10</v>
      </c>
      <c r="C15" s="7">
        <v>100</v>
      </c>
      <c r="D15" s="3">
        <v>250</v>
      </c>
      <c r="E15" s="3">
        <f t="shared" si="2"/>
        <v>25000</v>
      </c>
      <c r="F15" s="3">
        <f t="shared" si="4"/>
        <v>27000</v>
      </c>
      <c r="G15" s="7"/>
    </row>
    <row r="16" spans="1:7" x14ac:dyDescent="0.25">
      <c r="A16" s="4" t="s">
        <v>8</v>
      </c>
      <c r="B16" s="4" t="s">
        <v>6</v>
      </c>
      <c r="C16" s="4">
        <v>5</v>
      </c>
      <c r="D16" s="4">
        <v>2000</v>
      </c>
      <c r="E16" s="4">
        <f t="shared" si="2"/>
        <v>10000</v>
      </c>
      <c r="F16" s="4">
        <f t="shared" si="4"/>
        <v>10800</v>
      </c>
      <c r="G16" s="5"/>
    </row>
    <row r="17" spans="1:7" ht="34.5" customHeight="1" x14ac:dyDescent="0.25">
      <c r="A17" s="10" t="s">
        <v>11</v>
      </c>
      <c r="B17" s="13" t="s">
        <v>37</v>
      </c>
      <c r="C17" s="7">
        <v>200</v>
      </c>
      <c r="D17" s="7">
        <v>190</v>
      </c>
      <c r="E17" s="8">
        <v>36000</v>
      </c>
      <c r="F17" s="3">
        <f t="shared" ref="F17:F26" si="5">E17*108%</f>
        <v>38880</v>
      </c>
      <c r="G17" s="7"/>
    </row>
    <row r="18" spans="1:7" ht="24" x14ac:dyDescent="0.25">
      <c r="A18" s="10" t="s">
        <v>12</v>
      </c>
      <c r="B18" s="13" t="s">
        <v>38</v>
      </c>
      <c r="C18" s="7">
        <v>100</v>
      </c>
      <c r="D18" s="13">
        <v>270</v>
      </c>
      <c r="E18" s="8">
        <f t="shared" ref="E18:E26" si="6">C18*D18</f>
        <v>27000</v>
      </c>
      <c r="F18" s="14">
        <f t="shared" si="5"/>
        <v>29160.000000000004</v>
      </c>
      <c r="G18" s="7"/>
    </row>
    <row r="19" spans="1:7" ht="26.25" customHeight="1" x14ac:dyDescent="0.25">
      <c r="A19" s="10" t="s">
        <v>25</v>
      </c>
      <c r="B19" s="13" t="s">
        <v>26</v>
      </c>
      <c r="C19" s="7">
        <v>30</v>
      </c>
      <c r="D19" s="7">
        <v>135</v>
      </c>
      <c r="E19" s="8">
        <f t="shared" si="6"/>
        <v>4050</v>
      </c>
      <c r="F19" s="14">
        <f t="shared" ref="F19:F24" si="7">E19*108%</f>
        <v>4374</v>
      </c>
      <c r="G19" s="7"/>
    </row>
    <row r="20" spans="1:7" ht="25.5" customHeight="1" x14ac:dyDescent="0.25">
      <c r="A20" s="10" t="s">
        <v>27</v>
      </c>
      <c r="B20" s="13" t="s">
        <v>39</v>
      </c>
      <c r="C20" s="7">
        <v>30</v>
      </c>
      <c r="D20" s="7">
        <v>200</v>
      </c>
      <c r="E20" s="8">
        <f t="shared" si="6"/>
        <v>6000</v>
      </c>
      <c r="F20" s="14">
        <f t="shared" si="7"/>
        <v>6480</v>
      </c>
      <c r="G20" s="7"/>
    </row>
    <row r="21" spans="1:7" ht="31.5" customHeight="1" x14ac:dyDescent="0.25">
      <c r="A21" s="10" t="s">
        <v>28</v>
      </c>
      <c r="B21" s="13" t="s">
        <v>26</v>
      </c>
      <c r="C21" s="7">
        <v>30</v>
      </c>
      <c r="D21" s="7">
        <v>135</v>
      </c>
      <c r="E21" s="8">
        <f t="shared" si="6"/>
        <v>4050</v>
      </c>
      <c r="F21" s="14">
        <f t="shared" si="7"/>
        <v>4374</v>
      </c>
      <c r="G21" s="7"/>
    </row>
    <row r="22" spans="1:7" ht="27.75" customHeight="1" x14ac:dyDescent="0.25">
      <c r="A22" s="10" t="s">
        <v>29</v>
      </c>
      <c r="B22" s="13" t="s">
        <v>19</v>
      </c>
      <c r="C22" s="7">
        <v>30</v>
      </c>
      <c r="D22" s="7">
        <v>190</v>
      </c>
      <c r="E22" s="8">
        <f t="shared" si="6"/>
        <v>5700</v>
      </c>
      <c r="F22" s="14">
        <f t="shared" si="7"/>
        <v>6156</v>
      </c>
      <c r="G22" s="7"/>
    </row>
    <row r="23" spans="1:7" ht="42" customHeight="1" x14ac:dyDescent="0.25">
      <c r="A23" s="10" t="s">
        <v>30</v>
      </c>
      <c r="B23" s="13" t="s">
        <v>31</v>
      </c>
      <c r="C23" s="7">
        <v>100</v>
      </c>
      <c r="D23" s="7">
        <v>50</v>
      </c>
      <c r="E23" s="8">
        <f t="shared" si="6"/>
        <v>5000</v>
      </c>
      <c r="F23" s="14">
        <f t="shared" si="7"/>
        <v>5400</v>
      </c>
      <c r="G23" s="7"/>
    </row>
    <row r="24" spans="1:7" ht="36" x14ac:dyDescent="0.25">
      <c r="A24" s="10" t="s">
        <v>33</v>
      </c>
      <c r="B24" s="13" t="s">
        <v>32</v>
      </c>
      <c r="C24" s="7">
        <v>100</v>
      </c>
      <c r="D24" s="7">
        <v>50</v>
      </c>
      <c r="E24" s="8">
        <f t="shared" si="6"/>
        <v>5000</v>
      </c>
      <c r="F24" s="14">
        <f t="shared" si="7"/>
        <v>5400</v>
      </c>
      <c r="G24" s="7"/>
    </row>
    <row r="25" spans="1:7" ht="68.25" customHeight="1" x14ac:dyDescent="0.25">
      <c r="A25" s="10" t="s">
        <v>34</v>
      </c>
      <c r="B25" s="13" t="s">
        <v>40</v>
      </c>
      <c r="C25" s="7">
        <v>1000</v>
      </c>
      <c r="D25" s="13">
        <v>65</v>
      </c>
      <c r="E25" s="8">
        <f t="shared" si="6"/>
        <v>65000</v>
      </c>
      <c r="F25" s="3">
        <f t="shared" si="5"/>
        <v>70200</v>
      </c>
      <c r="G25" s="9"/>
    </row>
    <row r="26" spans="1:7" ht="54" customHeight="1" x14ac:dyDescent="0.25">
      <c r="A26" s="10" t="s">
        <v>35</v>
      </c>
      <c r="B26" s="13" t="s">
        <v>36</v>
      </c>
      <c r="C26" s="7">
        <v>100</v>
      </c>
      <c r="D26" s="7">
        <v>100</v>
      </c>
      <c r="E26" s="8">
        <f t="shared" si="6"/>
        <v>10000</v>
      </c>
      <c r="F26" s="3">
        <f t="shared" si="5"/>
        <v>10800</v>
      </c>
      <c r="G26" s="9"/>
    </row>
    <row r="27" spans="1:7" ht="30" customHeight="1" x14ac:dyDescent="0.25">
      <c r="A27" s="11" t="s">
        <v>16</v>
      </c>
      <c r="B27" s="11"/>
      <c r="C27" s="11"/>
      <c r="D27" s="11"/>
      <c r="E27" s="12">
        <f>SUM(E3:E26)</f>
        <v>506200</v>
      </c>
      <c r="F27" s="12">
        <f>SUM(F3:F26)</f>
        <v>546696</v>
      </c>
      <c r="G27" s="1"/>
    </row>
  </sheetData>
  <mergeCells count="2">
    <mergeCell ref="A10:A11"/>
    <mergeCell ref="A13:A14"/>
  </mergeCells>
  <pageMargins left="0.31496062992125984" right="0.11811023622047245" top="0" bottom="0" header="0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Akcja Zima</dc:creator>
  <cp:lastModifiedBy>Akcja Zima</cp:lastModifiedBy>
  <cp:lastPrinted>2023-01-13T11:23:30Z</cp:lastPrinted>
  <dcterms:created xsi:type="dcterms:W3CDTF">2022-10-12T07:52:39Z</dcterms:created>
  <dcterms:modified xsi:type="dcterms:W3CDTF">2023-01-13T11:58:08Z</dcterms:modified>
</cp:coreProperties>
</file>