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4" firstSheet="3" activeTab="7"/>
  </bookViews>
  <sheets>
    <sheet name="zał.nr 1 a - chemia PG" sheetId="1" r:id="rId1"/>
    <sheet name="zał.nr 1 b - immuno PG" sheetId="2" r:id="rId2"/>
    <sheet name="zał. nr 1 c - inne PG" sheetId="3" r:id="rId3"/>
    <sheet name="zał.nr 2 a - badania chemia" sheetId="4" r:id="rId4"/>
    <sheet name="zał.nr 2 b - badania immuno" sheetId="5" r:id="rId5"/>
    <sheet name="zał.nr 3 a - dostawa chemia" sheetId="6" r:id="rId6"/>
    <sheet name="zał.nr 3 b - dostawa immuno" sheetId="7" r:id="rId7"/>
    <sheet name="zał.nr 4 a - najem suma" sheetId="8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<sst xmlns="http://schemas.openxmlformats.org/spreadsheetml/2006/main" count="650" uniqueCount="260">
  <si>
    <t>Załącznik nr 1 do oferty (dodatek nr 2 do SIWZ) na dostawę odczynników, kalibratorów, materiałów kontrolnych oraz dzierżawę analizatorów i dodatkowego sprzętu do medycznego laboratorium diagnostycznego przez okres 48 miesięcy; nr sprawy: ZP/N/03/20</t>
  </si>
  <si>
    <t>Załącznik Nr 1a – chemia</t>
  </si>
  <si>
    <t xml:space="preserve">CZĘŚĆ NR 1 - SYSTEM  DIAGNOSTYCZNY DO  BADAŃ Z ZAKRESU
BIOCHEMII  I  IMMUNOCHEMII </t>
  </si>
  <si>
    <r>
      <t xml:space="preserve">Tabela 1: </t>
    </r>
    <r>
      <rPr>
        <b/>
        <sz val="10"/>
        <rFont val="Calibri"/>
        <family val="2"/>
      </rPr>
      <t xml:space="preserve"> Zestawienie parametrów granicznych analizatora biochemicznego</t>
    </r>
  </si>
  <si>
    <t>Lp.</t>
  </si>
  <si>
    <t>ANALIZATOR BIOCHEMICZNY– parametry graniczne</t>
  </si>
  <si>
    <t>Wymóg przedmiotowy do spełnienia (warunek graniczny)</t>
  </si>
  <si>
    <r>
      <t>OPIS OFEROWANYCH   PARAMETRÓW    TECHNICZNYCH (</t>
    </r>
    <r>
      <rPr>
        <sz val="10"/>
        <rFont val="Calibri"/>
        <family val="2"/>
      </rPr>
      <t xml:space="preserve">podaje Wykonawca)
</t>
    </r>
    <r>
      <rPr>
        <b/>
        <sz val="10"/>
        <rFont val="Calibri"/>
        <family val="2"/>
      </rPr>
      <t xml:space="preserve">
</t>
    </r>
    <r>
      <rPr>
        <b/>
        <u val="single"/>
        <sz val="10"/>
        <color indexed="8"/>
        <rFont val="Calibri"/>
        <family val="2"/>
      </rPr>
      <t xml:space="preserve">LEGENDA:
</t>
    </r>
    <r>
      <rPr>
        <b/>
        <sz val="10"/>
        <rFont val="Calibri"/>
        <family val="2"/>
      </rPr>
      <t>TAK –</t>
    </r>
    <r>
      <rPr>
        <sz val="10"/>
        <rFont val="Calibri"/>
        <family val="2"/>
      </rPr>
      <t xml:space="preserve"> wykonawca winien potwierdzić spełnianie wymogu wpisując: TAK
</t>
    </r>
    <r>
      <rPr>
        <b/>
        <sz val="10"/>
        <rFont val="Calibri"/>
        <family val="2"/>
      </rPr>
      <t xml:space="preserve">TAK , podać - </t>
    </r>
    <r>
      <rPr>
        <sz val="10"/>
        <rFont val="Calibri"/>
        <family val="2"/>
      </rPr>
      <t xml:space="preserve"> wykonawca winien potwierdzić spełnienie wymogów i dokładnie opisać dany parametr oferowanego urządzenia</t>
    </r>
  </si>
  <si>
    <t>I</t>
  </si>
  <si>
    <t xml:space="preserve">  Nazwa, model analizatora:</t>
  </si>
  <si>
    <t>podać</t>
  </si>
  <si>
    <t>Aparat fabrycznie nowy, rok produkcji – 2019 lub 2020</t>
  </si>
  <si>
    <t>TAK-podać</t>
  </si>
  <si>
    <t>Analizator swobodnego dostępu z modułem ISE.</t>
  </si>
  <si>
    <t xml:space="preserve">TAK </t>
  </si>
  <si>
    <t>Wydajność analizatora nie mniej niż 400 oznaczeń z ISE, w tym co najmniej 340 oznaczeń fotometrycznych.</t>
  </si>
  <si>
    <t>Kuwety pomiarowe jednorazowe lub  kwarcowe (wielokrotnego użytku).</t>
  </si>
  <si>
    <t>Niewielkie zużycie wody dejonizowanej (do 4 L/godzinę pracy), praca bez stacji uzdatniania wody.</t>
  </si>
  <si>
    <t>Zakres pomiarowy dla fotometru 340 -800 nm.</t>
  </si>
  <si>
    <t>Możliwość uzupełniania odczynników i próbek w dowolnym czasie podczas pracy aparatu.</t>
  </si>
  <si>
    <t>Oprogramowanie analizatora w języku polskim.</t>
  </si>
  <si>
    <t xml:space="preserve">Elektrody w module ISE bezobsługowe, rozdzielne dla Na, K i Cl z możliwością wymiany w zależności od indywidualnego zużycia. </t>
  </si>
  <si>
    <t>Szybkość analizatora - oczekiwanie na pierwszy wynik nie dłuższe niż 15 min.</t>
  </si>
  <si>
    <t>Oznaczenia w różnego rodzaju materiale (osocze, surowica, mocz, płyn mózgowo - rdzeniowy, hemolizat krwi pełnej).</t>
  </si>
  <si>
    <t>Identyfikacja próbek za pomocą czytnika kodów paskowych oraz możliwość używania różnego rodzaju probówek pierwotnych (3 ml, 5 ml, 7 ml, 10 ml) a także kubeczków na surowicę.</t>
  </si>
  <si>
    <t>Zastosowanie wstępnego, automatycznego rozcieńczania próbek do badań (np. oznaczania moczu) i dodatkowego przy przekroczeniu liniowości testu.</t>
  </si>
  <si>
    <t>Automatyczne przygotowanie szeregu rozcieńczeń stężonych kalibratorów dla kalibracji nieliniowej (np. białek specyficznych).</t>
  </si>
  <si>
    <t>Zastosowanie czujnika poziomu płynów.</t>
  </si>
  <si>
    <t>Temperatura oznaczania 37° C. Bezobsługowy system kontroli temperatury bloku reakcyjnego – bez łaźni wodnej i olejowej.</t>
  </si>
  <si>
    <t>Zastosowanie różnych technik pomiarowych: reakcje punktu końcowego, reakcje kinetyczne, 2-u punktowe reakcje kinetyczne, reakcje turbidymetryczne.</t>
  </si>
  <si>
    <t>Sonda dozująca próbki wyposażona w detektor skrzepu w próbce.</t>
  </si>
  <si>
    <t>Przechowywanie danych pacjentów i wyników w pamięci analizatora w ilości minimum 10 tys. pacjentów.</t>
  </si>
  <si>
    <t>Przechowywanie wyników kontroli jakości w pamięci analizatora w postaci danych liczbowych i wykresów (możliwość zastosowania analizy Levy-Jenningsa, reguł  Westgarda), z możliwością uzyskania wydruku z wyznaczonego okresu czasu.</t>
  </si>
  <si>
    <t>Wykonywanie badań w trybie priorytetowym, CITO.</t>
  </si>
  <si>
    <t>Uzupełnianie odczynników bez konieczności przerw w pracy analizatora.</t>
  </si>
  <si>
    <t>Podtrzymywanie pracy analizatora przy awarii zasilania – UPS wewnętrzny lub dołączenie zewnetrznego modułu UPS.</t>
  </si>
  <si>
    <t>System chłodzenia odczynników zapewniający właściwe warunki ich przechowywania na pokładzie analizatora.</t>
  </si>
  <si>
    <t>Możliwość jednoczesnego umieszczenia w aparacie min. 80 próbek i wykonywania jednocześnie min. 30 parametrów.</t>
  </si>
  <si>
    <t>Monitorowanie poziomu odczynników.</t>
  </si>
  <si>
    <t>Analizator wykonujący oznaczenia „pacjent po pacjencie”.</t>
  </si>
  <si>
    <t>Możliwość oznaczania: substratów, enzymów, pierwiastków, białek specyficznych, leków, środków uzależniających, w module ISE sód, potas, chlorki.</t>
  </si>
  <si>
    <t>Automatyczny grafik czynności obsługowych.</t>
  </si>
  <si>
    <t>Współpraca z laboratoryjnym systemem informatycznym (LIS).</t>
  </si>
  <si>
    <t>Włączenie analizatora do systemu informatycznego laboratorium.</t>
  </si>
  <si>
    <t>Wymiary analizatora : maksymalna głębokość gotowego do pracy aparatu (z wymaganym odstępem od ściany) do 90 cm od ściany pomieszczenia.</t>
  </si>
  <si>
    <t>II</t>
  </si>
  <si>
    <t>WYPOSAŻENIE</t>
  </si>
  <si>
    <t>Analizator wyposażony w zewnętrzny komputer i monitor 21 Cali, klawiaturę i mysz USB.</t>
  </si>
  <si>
    <t>Analizator wyposażony w zewnętrzną drukarkę laserową i zewnętrzny czytnik kodów kreskowych.</t>
  </si>
  <si>
    <t xml:space="preserve">TAK-podać </t>
  </si>
  <si>
    <r>
      <t>Tabela 2:</t>
    </r>
    <r>
      <rPr>
        <b/>
        <sz val="10"/>
        <rFont val="Calibri"/>
        <family val="2"/>
      </rPr>
      <t xml:space="preserve">  Zestawienie parametrów granicznych  dla odczynników  do badań biochemicznych </t>
    </r>
  </si>
  <si>
    <t>ODCZYNNIKI – parametry graniczne</t>
  </si>
  <si>
    <t>Odczynniki płynne, gotowe do użycia.</t>
  </si>
  <si>
    <t>Wszystkie odczynniki, kalibratory i kontrole muszą stanowić kompletny i zwalidowany system analityczny.</t>
  </si>
  <si>
    <r>
      <t>Tabela 3:</t>
    </r>
    <r>
      <rPr>
        <b/>
        <sz val="10"/>
        <rFont val="Calibri"/>
        <family val="2"/>
      </rPr>
      <t xml:space="preserve">  Pozostałe wymogi</t>
    </r>
  </si>
  <si>
    <t>UWAGA</t>
  </si>
  <si>
    <t>Kontrola będzie prowadzona codziennie na jednym poziomie (N lub P), naprzemiennie.</t>
  </si>
  <si>
    <t>Wykonawca zapewni bezpłatny udział laboratorium w międzynarodowej kontroli jakości badań (chemia kliniczna, minimum 20 parametrów) w czasie trwania umowy (minimum 12 kontroli rocznie).</t>
  </si>
  <si>
    <t>Wykonawca bezpłatnie dostarczy odpowiedni stół laboratoryjny pod analizator (jeżeli analizator stołowy).</t>
  </si>
  <si>
    <t>Oferowany przedmiot zamówienia jest zgodny z wymaganiami i opisanymi parametrami technicznymi.</t>
  </si>
  <si>
    <t>Wyżej wymienione parametry uważa się za konieczne do spełnienia.</t>
  </si>
  <si>
    <t xml:space="preserve">Niespełnienie ich spowoduje odrzucenie oferty. </t>
  </si>
  <si>
    <t>Data, podpis i pieczęć Wykonawcy ...........................................</t>
  </si>
  <si>
    <t xml:space="preserve"> </t>
  </si>
  <si>
    <t>Załącznik Nr 1b – immunochemia</t>
  </si>
  <si>
    <r>
      <t>Tabela 1</t>
    </r>
    <r>
      <rPr>
        <b/>
        <sz val="10"/>
        <rFont val="Calibri"/>
        <family val="2"/>
      </rPr>
      <t>:   Zestawienie parametrów granicznych analizatora immunochemicznego</t>
    </r>
  </si>
  <si>
    <t>ANALIZATOR IMMUNOCHEMICZNY – parametry graniczne</t>
  </si>
  <si>
    <t>Nazwa, model analizatora:</t>
  </si>
  <si>
    <t>Analizator stołowy swobodnego dostępu.</t>
  </si>
  <si>
    <t>Typ pomiaru: chemiluminescencja lub elektrochemiluminescencja.</t>
  </si>
  <si>
    <t>Analizator w pełni automatyczny umożliwiający wykonywanie analiz w trybie „pacjent po pacjencie” oraz wykonywanie analiz w trybie pilnym bez konieczności zatrzymywania pracy analizatora.</t>
  </si>
  <si>
    <t>Wydajność analizatora minimum 80 analiz na godzinę.</t>
  </si>
  <si>
    <t>Aparat bez stacji uzdatniania wody.</t>
  </si>
  <si>
    <t>Jednorazowe końcówki w systemie pipetującym zabezpieczające przed błędem przeniesienia lub rozwiązanie równorzędne.</t>
  </si>
  <si>
    <t>Możliwość jednoczesnego wstawienia do analizatora  minimum 30 próbek badanych.</t>
  </si>
  <si>
    <t>Możliwość wstawienia do analizatora materiału badanego w probówkach pierwotnych z zastosowaniem kodów kreskowych.</t>
  </si>
  <si>
    <t>Wszystkie wymienione oznaczenia immunochemiczne dostępne do wykonania na oferowanym analizatorze.</t>
  </si>
  <si>
    <t>Możliwość dostawiania próbek, kalibratorów, materiału kontrolnego oraz mat. zużywalnych w trakcie pracy analizatora.</t>
  </si>
  <si>
    <t>Identyfikacja odczynników za pomocą kodów kreskowych z monitorowaniem ilości odczynników w opakowaniu.</t>
  </si>
  <si>
    <t>Automatyczne otwieranie i zamykanie zestawów odczynnikowych w rotorze odczynnikowym w celu eliminacji parowania odczynników.</t>
  </si>
  <si>
    <t>Chłodzenie komory odczynnikowej umożliwiające ciągłe przechowywanie odczynników na pokładzie analizatora zgodnie z rekomendacją producenta.</t>
  </si>
  <si>
    <t>Krzywa kalibracyjna zapisana w kodzie kreskowym odczynnika i wczytywana automatycznie, rekalibracja nie więcej niż 2-punktowa.</t>
  </si>
  <si>
    <t>Materiał kontrolny wieloparametrowy.</t>
  </si>
  <si>
    <t>Detektor skrzepu w badanej próbce.</t>
  </si>
  <si>
    <t>Wykonanie priorytetowo próbek pilnych (CITO) i wydanie wyników :  β -HCG i troponiny w czasie krótszym niż 20 minut.</t>
  </si>
  <si>
    <t>Brak interferencji heparyny na  wyniki oznaczania troponiny.</t>
  </si>
  <si>
    <t>Możliwość stosowania automatycznych powtórek analiz, funkcja REFLEX TEST oraz wykonywanie automatycznych rozcieńczeń dla oznaczeń.</t>
  </si>
  <si>
    <r>
      <t>Tabela 2</t>
    </r>
    <r>
      <rPr>
        <b/>
        <sz val="10"/>
        <rFont val="Calibri"/>
        <family val="2"/>
      </rPr>
      <t xml:space="preserve">:  Zestawienie parametrów granicznych  dla odczynników  do badań immunochemicznych </t>
    </r>
  </si>
  <si>
    <t>Toponina wysokoczuła, zgodna z zaleceniami PTK do szybkiej diagnostyki zawału mięśnia sercowego.</t>
  </si>
  <si>
    <t>Kontrola będzie prowadzona 2 x w tygodniu na 2 poziomach (N i P).</t>
  </si>
  <si>
    <t>Załącznik Nr 1c – sprzęt dodatkowy</t>
  </si>
  <si>
    <t>Wykonawca w ramach poprawy jakości pracy zobowiązany jest  użyczyć wirówkę laboratoryjną</t>
  </si>
  <si>
    <r>
      <t>Tabela 1</t>
    </r>
    <r>
      <rPr>
        <b/>
        <sz val="10"/>
        <rFont val="Calibri"/>
        <family val="2"/>
      </rPr>
      <t>:   Zestawienie parametrów granicznych wirówki</t>
    </r>
  </si>
  <si>
    <t>Parametry graniczne wirówki :</t>
  </si>
  <si>
    <t>Nazwa, model wirówki:</t>
  </si>
  <si>
    <t>Wirówka laboratoryjna, uniwersalna stołowa, nowa, rok produkcji – 2019 lub 2020</t>
  </si>
  <si>
    <t>Bezobsługowy silnik indukcyjny.</t>
  </si>
  <si>
    <t>Programowanie parametrów:</t>
  </si>
  <si>
    <t>3a</t>
  </si>
  <si>
    <t>prędkości obrotowej lub RCF</t>
  </si>
  <si>
    <t>3b</t>
  </si>
  <si>
    <t>czasu od startu lub osiągnięcia prędkości maksymalnej</t>
  </si>
  <si>
    <t>Możliwość pracy w trybie SHORT.</t>
  </si>
  <si>
    <t>Możliwość magnetycznej identyfikacji wirników.</t>
  </si>
  <si>
    <t>System identyfikacji błędów:</t>
  </si>
  <si>
    <t>6a</t>
  </si>
  <si>
    <t>niewyważenia</t>
  </si>
  <si>
    <t>6b</t>
  </si>
  <si>
    <t>przeciążenia silnika</t>
  </si>
  <si>
    <t>Komora wirowania wykonana ze stali kwasoodpornej.</t>
  </si>
  <si>
    <t>Efektywny system wentylacji.</t>
  </si>
  <si>
    <t>Zabezpieczenia przed:</t>
  </si>
  <si>
    <t>9a</t>
  </si>
  <si>
    <t>otwieraniem pokrywy podczas wirowania</t>
  </si>
  <si>
    <t>9b</t>
  </si>
  <si>
    <t>uruchomieniem wirówki przy otwartej pokrywie.</t>
  </si>
  <si>
    <t>Inne dane techniczne:</t>
  </si>
  <si>
    <t>10a</t>
  </si>
  <si>
    <t>zasilanie                                    230V; 50/60 Hz</t>
  </si>
  <si>
    <t>10b</t>
  </si>
  <si>
    <t>moc pobierana                          do 350 W</t>
  </si>
  <si>
    <t>10c</t>
  </si>
  <si>
    <t>maks. pojemność                       800 ml</t>
  </si>
  <si>
    <t>10d</t>
  </si>
  <si>
    <t>zakres obrotów                         100-4.500 min-1</t>
  </si>
  <si>
    <t>10e</t>
  </si>
  <si>
    <t>maks. przyśpieszenie                ok. 3.300 g</t>
  </si>
  <si>
    <t>10f</t>
  </si>
  <si>
    <t>czas wirowania                         0-99 minut</t>
  </si>
  <si>
    <t>Wyposażenie wirówki:</t>
  </si>
  <si>
    <t>11a</t>
  </si>
  <si>
    <t>wirnik horyzontalny, czterogniazdowy</t>
  </si>
  <si>
    <t>11b</t>
  </si>
  <si>
    <t>cztery pojemniki okrągłe do wirnika o poj. 200 ml</t>
  </si>
  <si>
    <t>11c</t>
  </si>
  <si>
    <t>wkładki redukcyjne, minimum :
     - 4 szt. - 7x7ml
     - 4 szt. - 7x10/15ml</t>
  </si>
  <si>
    <t>Proszę podać wartość brutto przedmiotu użyczenia (na potrzeby księgowości).</t>
  </si>
  <si>
    <t>Wykonawca w ramach poprawy jakości pracy zobowiązany jest  użyczyć drukarkę sieciową,</t>
  </si>
  <si>
    <r>
      <t>Tabela 2</t>
    </r>
    <r>
      <rPr>
        <b/>
        <sz val="10"/>
        <rFont val="Calibri"/>
        <family val="2"/>
      </rPr>
      <t>:   Zestawienie parametrów granicznych drukarki sieciowej, przeznaczonej do drukowania wszystkich wyników badań</t>
    </r>
  </si>
  <si>
    <t>Parametry graniczne drukarki sieciowej</t>
  </si>
  <si>
    <t>Nazwa, model drukarki</t>
  </si>
  <si>
    <t>Drukarka nowa, rok produkcji – 2019 lub 2020</t>
  </si>
  <si>
    <t>Format wydruków  A4 i A5</t>
  </si>
  <si>
    <t>Monochromatyczny druk laserowy.</t>
  </si>
  <si>
    <t>Parametry druku:</t>
  </si>
  <si>
    <t>4a</t>
  </si>
  <si>
    <t>rozdzielczość 1200 X 1200 dpi</t>
  </si>
  <si>
    <t>4b</t>
  </si>
  <si>
    <t>szybkość : nie mniej niż 40 stron A4 / minutę</t>
  </si>
  <si>
    <t>4c</t>
  </si>
  <si>
    <t>automatyczny druk dwustronny</t>
  </si>
  <si>
    <t>4d</t>
  </si>
  <si>
    <t>czas pierwszego wydruku do 5 sekund</t>
  </si>
  <si>
    <t>4e</t>
  </si>
  <si>
    <t>podajnik : minimun opcja 500 arkuszy A4 lub A5 (80g/m2)</t>
  </si>
  <si>
    <t>Miesięczny cykl obciążenia powyżej 180.000 wydruków A4</t>
  </si>
  <si>
    <t>Praca w sieci</t>
  </si>
  <si>
    <t>Wykonawca w ramach poprawy jakości pracy zobowiązany jest  użyczyć urządzenie wielofunkcyjne,</t>
  </si>
  <si>
    <r>
      <t>Tabela 3</t>
    </r>
    <r>
      <rPr>
        <b/>
        <sz val="10"/>
        <rFont val="Calibri"/>
        <family val="2"/>
      </rPr>
      <t>:   Zestawienie parametrów granicznych urządzenia wielofunkycjnego</t>
    </r>
  </si>
  <si>
    <t>Parametry graniczne urządzenia wielofunkcyjnego:</t>
  </si>
  <si>
    <t>Nazwa, model urządzenia</t>
  </si>
  <si>
    <t>Urządzenie wielofunkcyjne stołowe, nowe, rok produkcji – 2019 lub 2020</t>
  </si>
  <si>
    <t>Drukarka, skaner, fax – format A4.</t>
  </si>
  <si>
    <t>szybkość : nie mniej niż 30 stron A4 / minutę</t>
  </si>
  <si>
    <t>Parametry skanera:</t>
  </si>
  <si>
    <t>5a</t>
  </si>
  <si>
    <t>technologia CSI</t>
  </si>
  <si>
    <t>5b</t>
  </si>
  <si>
    <t>skanowanie w kolorze</t>
  </si>
  <si>
    <t>Możliwość wysyłania i odbierania faksów.</t>
  </si>
  <si>
    <t>Załącznik Nr 2a – chemia</t>
  </si>
  <si>
    <t>LP</t>
  </si>
  <si>
    <t>RODZAJ  BADANIA – CHEMIA</t>
  </si>
  <si>
    <t>LICZBA BADAŃ NA 4  LATA</t>
  </si>
  <si>
    <t>Aminotransferaza alaninowa, GPT</t>
  </si>
  <si>
    <t>Aminotransferaza asparaginianowa, GOT</t>
  </si>
  <si>
    <t>alfa- Amylaza</t>
  </si>
  <si>
    <t>gamma- Glutamylotranspeptydaza, GGTP</t>
  </si>
  <si>
    <t>Lipaza (met. kolorymetryczna)</t>
  </si>
  <si>
    <t>Fosfataza zasadowa, ALP</t>
  </si>
  <si>
    <t xml:space="preserve">Sód </t>
  </si>
  <si>
    <t>Potas</t>
  </si>
  <si>
    <t>Chlorki</t>
  </si>
  <si>
    <t>Wapń</t>
  </si>
  <si>
    <t>Magnez</t>
  </si>
  <si>
    <t xml:space="preserve">Fosforany nieorganiczne </t>
  </si>
  <si>
    <t>Albuminy</t>
  </si>
  <si>
    <t>Białko całkowite</t>
  </si>
  <si>
    <t>Białko w moczu i PMR</t>
  </si>
  <si>
    <t>Bilirubina całkowita</t>
  </si>
  <si>
    <t>Bilirubina bezpośrednia</t>
  </si>
  <si>
    <t>Cholesterol</t>
  </si>
  <si>
    <t>Cholesterol HDL</t>
  </si>
  <si>
    <t>Cholesterol LDL</t>
  </si>
  <si>
    <t>Triglicerydy</t>
  </si>
  <si>
    <t>Mocznik</t>
  </si>
  <si>
    <t>Kreatynina</t>
  </si>
  <si>
    <t>Kwas moczowy</t>
  </si>
  <si>
    <t>Glukoza</t>
  </si>
  <si>
    <t>Glukoza z hemolizatu</t>
  </si>
  <si>
    <t>Żelazo</t>
  </si>
  <si>
    <t>Białko C-reaktywne</t>
  </si>
  <si>
    <t>Antystreptolizyna O</t>
  </si>
  <si>
    <t>Czynnik reumatoidalny / RF</t>
  </si>
  <si>
    <t>Mleczany / LAC</t>
  </si>
  <si>
    <t>Alkohol etylowy / ETOH</t>
  </si>
  <si>
    <t>Hemoglobina glikowana / HbA1c</t>
  </si>
  <si>
    <t>D-Dimery</t>
  </si>
  <si>
    <t>Wypełniony arkusz ofertowo cenowy musi zawierać wszystkie niezbędne odczynniki, płyny płuczące, materiały kontrolne i zużywalne.</t>
  </si>
  <si>
    <t>Załącznik Nr 2b – immunochemia</t>
  </si>
  <si>
    <t>RODZAJ  BADANIA – IMMUNOCHEMIA</t>
  </si>
  <si>
    <t>TSH 3 gen.</t>
  </si>
  <si>
    <t>fT4</t>
  </si>
  <si>
    <t>fT3</t>
  </si>
  <si>
    <t>FSH</t>
  </si>
  <si>
    <t>Prolaktyna</t>
  </si>
  <si>
    <t>beta-HCG</t>
  </si>
  <si>
    <t>NT – proBNP lub BNP</t>
  </si>
  <si>
    <t>Troponina T lub Troponina I , wysokoczuła</t>
  </si>
  <si>
    <t>CK-MB mass.</t>
  </si>
  <si>
    <t>PSA</t>
  </si>
  <si>
    <t>Ferrytyna</t>
  </si>
  <si>
    <t xml:space="preserve">Prokalcytonina    </t>
  </si>
  <si>
    <t>Anty – TPO</t>
  </si>
  <si>
    <t>Anty – TG</t>
  </si>
  <si>
    <t>Załącznik Nr 3a – chemia</t>
  </si>
  <si>
    <t>ARKUSZ  OFERTOWO-CENOWY  -  DOSTAWA</t>
  </si>
  <si>
    <t>Tabela nr 1 - ODCZYNNIKI</t>
  </si>
  <si>
    <t>Nazwa parametru</t>
  </si>
  <si>
    <t>Nr katalogowy</t>
  </si>
  <si>
    <t>Nazwa handlowa</t>
  </si>
  <si>
    <t>Wielkość opakowania ( liczba testów / ilość mL )</t>
  </si>
  <si>
    <t>Sugerowana liczba opakowań na 48 m-cy</t>
  </si>
  <si>
    <t>Cena jednego opakowania netto PLN</t>
  </si>
  <si>
    <t>Wartość netto PLN na 48 m-cy</t>
  </si>
  <si>
    <t>Stawka VAT %</t>
  </si>
  <si>
    <t>Cena jednego opakowania brutto PLN</t>
  </si>
  <si>
    <t>Wartość brutto PLN na  48 m-cy</t>
  </si>
  <si>
    <t>suma</t>
  </si>
  <si>
    <t>x</t>
  </si>
  <si>
    <t>Tabela nr 2 - KALIBRATORY</t>
  </si>
  <si>
    <t>…</t>
  </si>
  <si>
    <t>Tabela nr 3 - MATERIAŁY KONTROLNE</t>
  </si>
  <si>
    <t>Wielkość opakowania ( szt. / liczba testów / ilość mL )</t>
  </si>
  <si>
    <t>Tabela nr 5 - MATERIAŁY EKSPLOATACYJNE</t>
  </si>
  <si>
    <t xml:space="preserve">Łączna wartość  </t>
  </si>
  <si>
    <t>wartość netto</t>
  </si>
  <si>
    <t>wartość brutto</t>
  </si>
  <si>
    <t>Załącznik nr 3 a - (tabela nr 1-5)</t>
  </si>
  <si>
    <t>Załącznik Nr 3b – immunochemia</t>
  </si>
  <si>
    <t>Tabela nr 4 - MATERIAŁY EKSPLOATACYJNE</t>
  </si>
  <si>
    <t>Załącznik nr 3 b - (tabela nr 1-4)</t>
  </si>
  <si>
    <t>Załącznik Nr 4</t>
  </si>
  <si>
    <t>ARKUSZ  OFERTOWO-CENOWY  -  NAJEM / DZIERŻAWA</t>
  </si>
  <si>
    <t>Przedmiot umowy najmu-dzierżawy ( nazwa, producent )</t>
  </si>
  <si>
    <t>Miesięczna cena netto</t>
  </si>
  <si>
    <t>Wartość netto na 48 m-cy</t>
  </si>
  <si>
    <t>% VAT</t>
  </si>
  <si>
    <t>Wartość brutto na 48 m-cy</t>
  </si>
  <si>
    <t>Tabela nr 4 - MODUŁ ISE sód, potas, chlorki)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</si>
</sst>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4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51" applyFont="1" applyAlignment="1">
      <alignment vertical="top" wrapText="1"/>
      <protection/>
    </xf>
    <xf numFmtId="0" fontId="4" fillId="0" borderId="0" xfId="51" applyFont="1" applyBorder="1" applyAlignment="1">
      <alignment horizontal="center" vertical="top" wrapText="1"/>
      <protection/>
    </xf>
    <xf numFmtId="0" fontId="3" fillId="0" borderId="0" xfId="51" applyFont="1" applyAlignment="1">
      <alignment vertical="top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Fill="1" applyBorder="1" applyAlignment="1">
      <alignment vertical="center" wrapText="1"/>
      <protection/>
    </xf>
    <xf numFmtId="0" fontId="3" fillId="0" borderId="10" xfId="51" applyFont="1" applyBorder="1" applyAlignment="1">
      <alignment horizontal="center" vertical="top" wrapText="1"/>
      <protection/>
    </xf>
    <xf numFmtId="0" fontId="3" fillId="0" borderId="10" xfId="51" applyFont="1" applyBorder="1" applyAlignment="1">
      <alignment vertical="top" wrapText="1"/>
      <protection/>
    </xf>
    <xf numFmtId="0" fontId="3" fillId="34" borderId="10" xfId="51" applyFont="1" applyFill="1" applyBorder="1" applyAlignment="1">
      <alignment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34" borderId="12" xfId="51" applyNumberFormat="1" applyFont="1" applyFill="1" applyBorder="1" applyAlignment="1">
      <alignment wrapText="1"/>
      <protection/>
    </xf>
    <xf numFmtId="0" fontId="3" fillId="0" borderId="12" xfId="51" applyNumberFormat="1" applyFont="1" applyFill="1" applyBorder="1" applyAlignment="1">
      <alignment wrapText="1"/>
      <protection/>
    </xf>
    <xf numFmtId="0" fontId="3" fillId="0" borderId="10" xfId="51" applyFont="1" applyFill="1" applyBorder="1" applyAlignment="1">
      <alignment wrapText="1"/>
      <protection/>
    </xf>
    <xf numFmtId="0" fontId="4" fillId="0" borderId="10" xfId="51" applyFont="1" applyBorder="1" applyAlignment="1">
      <alignment horizontal="center" vertical="center"/>
      <protection/>
    </xf>
    <xf numFmtId="0" fontId="4" fillId="33" borderId="10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vertical="top" wrapText="1"/>
      <protection/>
    </xf>
    <xf numFmtId="0" fontId="3" fillId="0" borderId="0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vertical="center" wrapText="1"/>
      <protection/>
    </xf>
    <xf numFmtId="0" fontId="3" fillId="0" borderId="0" xfId="51" applyFont="1" applyBorder="1" applyAlignment="1">
      <alignment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3" fillId="34" borderId="10" xfId="51" applyFont="1" applyFill="1" applyBorder="1" applyAlignment="1">
      <alignment vertical="center" wrapText="1"/>
      <protection/>
    </xf>
    <xf numFmtId="0" fontId="3" fillId="34" borderId="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Alignment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2" fillId="0" borderId="0" xfId="51" applyFont="1" applyFill="1" applyAlignment="1">
      <alignment vertical="top" wrapText="1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3" xfId="51" applyFont="1" applyFill="1" applyBorder="1" applyAlignment="1">
      <alignment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vertical="top" wrapText="1"/>
      <protection/>
    </xf>
    <xf numFmtId="0" fontId="3" fillId="0" borderId="10" xfId="51" applyFont="1" applyBorder="1" applyAlignment="1">
      <alignment wrapText="1"/>
      <protection/>
    </xf>
    <xf numFmtId="0" fontId="3" fillId="0" borderId="10" xfId="51" applyFont="1" applyFill="1" applyBorder="1" applyAlignment="1">
      <alignment vertical="top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3" fillId="0" borderId="11" xfId="51" applyFont="1" applyBorder="1" applyAlignment="1">
      <alignment vertical="center" wrapText="1"/>
      <protection/>
    </xf>
    <xf numFmtId="0" fontId="3" fillId="0" borderId="0" xfId="51" applyFont="1" applyBorder="1" applyAlignment="1">
      <alignment vertical="top" wrapText="1"/>
      <protection/>
    </xf>
    <xf numFmtId="0" fontId="8" fillId="33" borderId="13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33" borderId="15" xfId="51" applyFont="1" applyFill="1" applyBorder="1" applyAlignment="1">
      <alignment horizontal="center" vertical="center" wrapText="1"/>
      <protection/>
    </xf>
    <xf numFmtId="0" fontId="11" fillId="33" borderId="13" xfId="51" applyFont="1" applyFill="1" applyBorder="1" applyAlignment="1">
      <alignment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vertical="center" wrapText="1"/>
      <protection/>
    </xf>
    <xf numFmtId="0" fontId="3" fillId="0" borderId="13" xfId="51" applyFont="1" applyFill="1" applyBorder="1" applyAlignment="1">
      <alignment horizontal="left" wrapText="1"/>
      <protection/>
    </xf>
    <xf numFmtId="0" fontId="3" fillId="0" borderId="10" xfId="51" applyFont="1" applyBorder="1" applyAlignment="1">
      <alignment horizontal="left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3" fillId="0" borderId="17" xfId="51" applyFont="1" applyBorder="1" applyAlignment="1">
      <alignment horizontal="left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vertical="top" wrapText="1"/>
      <protection/>
    </xf>
    <xf numFmtId="0" fontId="3" fillId="0" borderId="10" xfId="51" applyFont="1" applyBorder="1" applyAlignment="1">
      <alignment vertical="center" wrapText="1"/>
      <protection/>
    </xf>
    <xf numFmtId="0" fontId="3" fillId="0" borderId="10" xfId="51" applyFont="1" applyFill="1" applyBorder="1" applyAlignment="1">
      <alignment horizontal="left" vertical="center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 vertical="center" wrapText="1"/>
      <protection/>
    </xf>
    <xf numFmtId="0" fontId="3" fillId="0" borderId="13" xfId="51" applyFont="1" applyFill="1" applyBorder="1" applyAlignment="1">
      <alignment wrapText="1"/>
      <protection/>
    </xf>
    <xf numFmtId="0" fontId="3" fillId="0" borderId="17" xfId="51" applyFont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left" wrapText="1"/>
      <protection/>
    </xf>
    <xf numFmtId="0" fontId="3" fillId="0" borderId="10" xfId="51" applyFont="1" applyFill="1" applyBorder="1" applyAlignment="1">
      <alignment horizontal="left"/>
      <protection/>
    </xf>
    <xf numFmtId="0" fontId="8" fillId="35" borderId="19" xfId="51" applyFont="1" applyFill="1" applyBorder="1" applyAlignment="1">
      <alignment horizontal="center"/>
      <protection/>
    </xf>
    <xf numFmtId="0" fontId="8" fillId="35" borderId="13" xfId="51" applyFont="1" applyFill="1" applyBorder="1" applyAlignment="1">
      <alignment horizontal="center"/>
      <protection/>
    </xf>
    <xf numFmtId="0" fontId="3" fillId="0" borderId="20" xfId="51" applyFont="1" applyBorder="1" applyAlignment="1">
      <alignment horizontal="center"/>
      <protection/>
    </xf>
    <xf numFmtId="0" fontId="12" fillId="0" borderId="10" xfId="0" applyNumberFormat="1" applyFont="1" applyFill="1" applyBorder="1" applyAlignment="1">
      <alignment vertical="center" wrapText="1"/>
    </xf>
    <xf numFmtId="164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4" fillId="0" borderId="10" xfId="51" applyFont="1" applyFill="1" applyBorder="1" applyAlignment="1">
      <alignment vertical="center" wrapText="1"/>
      <protection/>
    </xf>
    <xf numFmtId="0" fontId="4" fillId="0" borderId="0" xfId="51" applyFont="1" applyBorder="1" applyAlignment="1">
      <alignment horizontal="center"/>
      <protection/>
    </xf>
    <xf numFmtId="0" fontId="12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Border="1" applyAlignment="1">
      <alignment horizontal="center"/>
    </xf>
    <xf numFmtId="0" fontId="13" fillId="0" borderId="0" xfId="51" applyFont="1">
      <alignment/>
      <protection/>
    </xf>
    <xf numFmtId="0" fontId="3" fillId="0" borderId="0" xfId="51" applyFont="1">
      <alignment/>
      <protection/>
    </xf>
    <xf numFmtId="0" fontId="2" fillId="0" borderId="0" xfId="51" applyFont="1" applyAlignment="1">
      <alignment vertical="top" wrapText="1"/>
      <protection/>
    </xf>
    <xf numFmtId="0" fontId="8" fillId="35" borderId="10" xfId="5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7" fillId="36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36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7" fillId="0" borderId="15" xfId="0" applyFont="1" applyBorder="1" applyAlignment="1">
      <alignment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51" applyFont="1" applyBorder="1" applyAlignment="1">
      <alignment horizontal="center" vertical="top" wrapText="1"/>
      <protection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7" borderId="10" xfId="0" applyNumberFormat="1" applyFont="1" applyFill="1" applyBorder="1" applyAlignment="1">
      <alignment horizontal="center" vertical="center"/>
    </xf>
    <xf numFmtId="0" fontId="7" fillId="37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justify" vertical="center" wrapText="1"/>
      <protection/>
    </xf>
    <xf numFmtId="0" fontId="11" fillId="39" borderId="21" xfId="51" applyFont="1" applyFill="1" applyBorder="1" applyAlignment="1">
      <alignment vertical="center" wrapText="1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wrapText="1"/>
      <protection/>
    </xf>
    <xf numFmtId="0" fontId="3" fillId="0" borderId="11" xfId="51" applyFont="1" applyFill="1" applyBorder="1" applyAlignment="1">
      <alignment horizontal="left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0" fontId="4" fillId="0" borderId="22" xfId="51" applyFont="1" applyBorder="1" applyAlignment="1">
      <alignment horizontal="left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left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left" vertical="top" wrapText="1"/>
      <protection/>
    </xf>
    <xf numFmtId="0" fontId="4" fillId="0" borderId="23" xfId="51" applyFont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4" fillId="34" borderId="10" xfId="51" applyFont="1" applyFill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" fillId="0" borderId="0" xfId="51" applyFont="1" applyBorder="1" applyAlignment="1">
      <alignment horizontal="left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2" fillId="38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12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/>
    </xf>
    <xf numFmtId="0" fontId="14" fillId="0" borderId="24" xfId="51" applyFont="1" applyBorder="1" applyAlignment="1">
      <alignment horizontal="left" vertical="center" wrapText="1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6" fillId="35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right" vertical="center"/>
    </xf>
    <xf numFmtId="0" fontId="14" fillId="0" borderId="0" xfId="51" applyFont="1" applyBorder="1" applyAlignment="1">
      <alignment horizontal="left" vertical="center" wrapText="1"/>
      <protection/>
    </xf>
    <xf numFmtId="0" fontId="16" fillId="35" borderId="12" xfId="0" applyFont="1" applyFill="1" applyBorder="1" applyAlignment="1">
      <alignment horizontal="center" vertical="center"/>
    </xf>
    <xf numFmtId="0" fontId="3" fillId="0" borderId="0" xfId="51" applyFont="1" applyAlignment="1">
      <alignment wrapText="1"/>
      <protection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46">
      <selection activeCell="D61" sqref="D61"/>
    </sheetView>
  </sheetViews>
  <sheetFormatPr defaultColWidth="9.140625" defaultRowHeight="15"/>
  <cols>
    <col min="1" max="1" width="5.00390625" style="1" customWidth="1"/>
    <col min="2" max="2" width="78.7109375" style="1" customWidth="1"/>
    <col min="3" max="3" width="22.57421875" style="1" customWidth="1"/>
    <col min="4" max="4" width="30.8515625" style="1" customWidth="1"/>
    <col min="5" max="16384" width="9.140625" style="1" customWidth="1"/>
  </cols>
  <sheetData>
    <row r="1" spans="1:4" ht="54.75" customHeight="1">
      <c r="A1" s="132" t="s">
        <v>0</v>
      </c>
      <c r="B1" s="132"/>
      <c r="C1" s="132"/>
      <c r="D1" s="132"/>
    </row>
    <row r="2" spans="1:4" ht="30.75" customHeight="1">
      <c r="A2" s="133" t="s">
        <v>1</v>
      </c>
      <c r="B2" s="133"/>
      <c r="C2" s="2"/>
      <c r="D2" s="3"/>
    </row>
    <row r="3" spans="1:4" ht="49.5" customHeight="1">
      <c r="A3" s="134" t="s">
        <v>2</v>
      </c>
      <c r="B3" s="134"/>
      <c r="C3" s="134"/>
      <c r="D3" s="134"/>
    </row>
    <row r="4" spans="1:4" ht="40.5" customHeight="1">
      <c r="A4" s="135" t="s">
        <v>3</v>
      </c>
      <c r="B4" s="135"/>
      <c r="C4" s="135"/>
      <c r="D4" s="135"/>
    </row>
    <row r="5" spans="1:4" ht="169.5" customHeight="1">
      <c r="A5" s="4" t="s">
        <v>4</v>
      </c>
      <c r="B5" s="4" t="s">
        <v>5</v>
      </c>
      <c r="C5" s="4" t="s">
        <v>6</v>
      </c>
      <c r="D5" s="4" t="s">
        <v>7</v>
      </c>
    </row>
    <row r="6" spans="1:4" ht="27.75" customHeight="1">
      <c r="A6" s="5" t="s">
        <v>8</v>
      </c>
      <c r="B6" s="5" t="s">
        <v>9</v>
      </c>
      <c r="C6" s="5" t="s">
        <v>10</v>
      </c>
      <c r="D6" s="5"/>
    </row>
    <row r="7" spans="1:4" ht="18" customHeight="1">
      <c r="A7" s="6">
        <v>1</v>
      </c>
      <c r="B7" s="7" t="s">
        <v>11</v>
      </c>
      <c r="C7" s="8" t="s">
        <v>12</v>
      </c>
      <c r="D7" s="9"/>
    </row>
    <row r="8" spans="1:4" ht="12.75">
      <c r="A8" s="6">
        <v>2</v>
      </c>
      <c r="B8" s="10" t="s">
        <v>13</v>
      </c>
      <c r="C8" s="11" t="s">
        <v>14</v>
      </c>
      <c r="D8" s="9"/>
    </row>
    <row r="9" spans="1:4" ht="25.5">
      <c r="A9" s="6">
        <v>3</v>
      </c>
      <c r="B9" s="10" t="s">
        <v>15</v>
      </c>
      <c r="C9" s="8" t="s">
        <v>12</v>
      </c>
      <c r="D9" s="9"/>
    </row>
    <row r="10" spans="1:4" ht="12.75">
      <c r="A10" s="6">
        <v>4</v>
      </c>
      <c r="B10" s="12" t="s">
        <v>16</v>
      </c>
      <c r="C10" s="11" t="s">
        <v>12</v>
      </c>
      <c r="D10" s="9"/>
    </row>
    <row r="11" spans="1:4" ht="15.75" customHeight="1">
      <c r="A11" s="6">
        <v>5</v>
      </c>
      <c r="B11" s="7" t="s">
        <v>17</v>
      </c>
      <c r="C11" s="11" t="s">
        <v>12</v>
      </c>
      <c r="D11" s="9"/>
    </row>
    <row r="12" spans="1:4" ht="12.75">
      <c r="A12" s="6">
        <v>6</v>
      </c>
      <c r="B12" s="10" t="s">
        <v>18</v>
      </c>
      <c r="C12" s="11" t="s">
        <v>14</v>
      </c>
      <c r="D12" s="9"/>
    </row>
    <row r="13" spans="1:4" ht="12.75">
      <c r="A13" s="6">
        <v>7</v>
      </c>
      <c r="B13" s="10" t="s">
        <v>19</v>
      </c>
      <c r="C13" s="11" t="s">
        <v>14</v>
      </c>
      <c r="D13" s="9"/>
    </row>
    <row r="14" spans="1:4" ht="12.75">
      <c r="A14" s="6">
        <v>8</v>
      </c>
      <c r="B14" s="10" t="s">
        <v>20</v>
      </c>
      <c r="C14" s="11" t="s">
        <v>14</v>
      </c>
      <c r="D14" s="9"/>
    </row>
    <row r="15" spans="1:4" ht="25.5">
      <c r="A15" s="6">
        <v>9</v>
      </c>
      <c r="B15" s="13" t="s">
        <v>21</v>
      </c>
      <c r="C15" s="11" t="s">
        <v>14</v>
      </c>
      <c r="D15" s="9"/>
    </row>
    <row r="16" spans="1:4" ht="12.75">
      <c r="A16" s="6">
        <v>10</v>
      </c>
      <c r="B16" s="10" t="s">
        <v>22</v>
      </c>
      <c r="C16" s="11" t="s">
        <v>14</v>
      </c>
      <c r="D16" s="9"/>
    </row>
    <row r="17" spans="1:4" ht="25.5">
      <c r="A17" s="6">
        <v>11</v>
      </c>
      <c r="B17" s="10" t="s">
        <v>23</v>
      </c>
      <c r="C17" s="11" t="s">
        <v>14</v>
      </c>
      <c r="D17" s="9"/>
    </row>
    <row r="18" spans="1:4" ht="25.5">
      <c r="A18" s="6">
        <v>12</v>
      </c>
      <c r="B18" s="10" t="s">
        <v>24</v>
      </c>
      <c r="C18" s="11" t="s">
        <v>14</v>
      </c>
      <c r="D18" s="9"/>
    </row>
    <row r="19" spans="1:4" ht="25.5">
      <c r="A19" s="6">
        <v>13</v>
      </c>
      <c r="B19" s="10" t="s">
        <v>25</v>
      </c>
      <c r="C19" s="11" t="s">
        <v>14</v>
      </c>
      <c r="D19" s="9"/>
    </row>
    <row r="20" spans="1:4" ht="25.5">
      <c r="A20" s="6">
        <v>14</v>
      </c>
      <c r="B20" s="10" t="s">
        <v>26</v>
      </c>
      <c r="C20" s="11" t="s">
        <v>14</v>
      </c>
      <c r="D20" s="9"/>
    </row>
    <row r="21" spans="1:4" ht="20.25" customHeight="1">
      <c r="A21" s="6">
        <v>15</v>
      </c>
      <c r="B21" s="10" t="s">
        <v>27</v>
      </c>
      <c r="C21" s="11" t="s">
        <v>14</v>
      </c>
      <c r="D21" s="9"/>
    </row>
    <row r="22" spans="1:4" ht="25.5">
      <c r="A22" s="6">
        <v>16</v>
      </c>
      <c r="B22" s="10" t="s">
        <v>28</v>
      </c>
      <c r="C22" s="11" t="s">
        <v>14</v>
      </c>
      <c r="D22" s="9"/>
    </row>
    <row r="23" spans="1:4" ht="25.5">
      <c r="A23" s="6">
        <v>17</v>
      </c>
      <c r="B23" s="10" t="s">
        <v>29</v>
      </c>
      <c r="C23" s="11" t="s">
        <v>14</v>
      </c>
      <c r="D23" s="9"/>
    </row>
    <row r="24" spans="1:4" ht="12.75">
      <c r="A24" s="6">
        <v>18</v>
      </c>
      <c r="B24" s="10" t="s">
        <v>30</v>
      </c>
      <c r="C24" s="11" t="s">
        <v>14</v>
      </c>
      <c r="D24" s="9"/>
    </row>
    <row r="25" spans="1:4" ht="25.5">
      <c r="A25" s="6">
        <v>19</v>
      </c>
      <c r="B25" s="10" t="s">
        <v>31</v>
      </c>
      <c r="C25" s="11" t="s">
        <v>12</v>
      </c>
      <c r="D25" s="9"/>
    </row>
    <row r="26" spans="1:4" ht="38.25">
      <c r="A26" s="6">
        <v>20</v>
      </c>
      <c r="B26" s="10" t="s">
        <v>32</v>
      </c>
      <c r="C26" s="11" t="s">
        <v>14</v>
      </c>
      <c r="D26" s="9"/>
    </row>
    <row r="27" spans="1:4" ht="12.75">
      <c r="A27" s="6">
        <v>21</v>
      </c>
      <c r="B27" s="10" t="s">
        <v>33</v>
      </c>
      <c r="C27" s="11" t="s">
        <v>14</v>
      </c>
      <c r="D27" s="9"/>
    </row>
    <row r="28" spans="1:4" ht="12.75">
      <c r="A28" s="6">
        <v>22</v>
      </c>
      <c r="B28" s="10" t="s">
        <v>34</v>
      </c>
      <c r="C28" s="11" t="s">
        <v>14</v>
      </c>
      <c r="D28" s="9"/>
    </row>
    <row r="29" spans="1:4" ht="25.5">
      <c r="A29" s="6">
        <v>23</v>
      </c>
      <c r="B29" s="10" t="s">
        <v>35</v>
      </c>
      <c r="C29" s="11" t="s">
        <v>14</v>
      </c>
      <c r="D29" s="9"/>
    </row>
    <row r="30" spans="1:4" ht="25.5">
      <c r="A30" s="6">
        <v>24</v>
      </c>
      <c r="B30" s="10" t="s">
        <v>36</v>
      </c>
      <c r="C30" s="11" t="s">
        <v>14</v>
      </c>
      <c r="D30" s="9"/>
    </row>
    <row r="31" spans="1:4" ht="25.5">
      <c r="A31" s="6">
        <v>25</v>
      </c>
      <c r="B31" s="10" t="s">
        <v>37</v>
      </c>
      <c r="C31" s="11" t="s">
        <v>12</v>
      </c>
      <c r="D31" s="9"/>
    </row>
    <row r="32" spans="1:4" ht="12.75">
      <c r="A32" s="6">
        <v>26</v>
      </c>
      <c r="B32" s="12" t="s">
        <v>38</v>
      </c>
      <c r="C32" s="11" t="s">
        <v>14</v>
      </c>
      <c r="D32" s="9"/>
    </row>
    <row r="33" spans="1:4" ht="12.75">
      <c r="A33" s="6">
        <v>27</v>
      </c>
      <c r="B33" s="10" t="s">
        <v>39</v>
      </c>
      <c r="C33" s="11" t="s">
        <v>14</v>
      </c>
      <c r="D33" s="9"/>
    </row>
    <row r="34" spans="1:4" ht="25.5">
      <c r="A34" s="6">
        <v>28</v>
      </c>
      <c r="B34" s="12" t="s">
        <v>40</v>
      </c>
      <c r="C34" s="11" t="s">
        <v>14</v>
      </c>
      <c r="D34" s="9"/>
    </row>
    <row r="35" spans="1:4" ht="16.5" customHeight="1">
      <c r="A35" s="6">
        <v>29</v>
      </c>
      <c r="B35" s="10" t="s">
        <v>41</v>
      </c>
      <c r="C35" s="11" t="s">
        <v>14</v>
      </c>
      <c r="D35" s="9"/>
    </row>
    <row r="36" spans="1:4" ht="12.75">
      <c r="A36" s="6">
        <v>30</v>
      </c>
      <c r="B36" s="14" t="s">
        <v>42</v>
      </c>
      <c r="C36" s="11" t="s">
        <v>14</v>
      </c>
      <c r="D36" s="9"/>
    </row>
    <row r="37" spans="1:4" ht="12.75">
      <c r="A37" s="6">
        <v>31</v>
      </c>
      <c r="B37" s="14" t="s">
        <v>43</v>
      </c>
      <c r="C37" s="11" t="s">
        <v>14</v>
      </c>
      <c r="D37" s="9"/>
    </row>
    <row r="38" spans="1:4" ht="28.5" customHeight="1">
      <c r="A38" s="6">
        <v>32</v>
      </c>
      <c r="B38" s="14" t="s">
        <v>44</v>
      </c>
      <c r="C38" s="124" t="s">
        <v>12</v>
      </c>
      <c r="D38" s="9"/>
    </row>
    <row r="39" spans="1:4" ht="30" customHeight="1">
      <c r="A39" s="15" t="s">
        <v>45</v>
      </c>
      <c r="B39" s="16" t="s">
        <v>46</v>
      </c>
      <c r="C39" s="17" t="s">
        <v>14</v>
      </c>
      <c r="D39" s="18"/>
    </row>
    <row r="40" spans="1:4" ht="20.25" customHeight="1">
      <c r="A40" s="6">
        <v>1</v>
      </c>
      <c r="B40" s="7" t="s">
        <v>47</v>
      </c>
      <c r="C40" s="11" t="s">
        <v>12</v>
      </c>
      <c r="D40" s="9"/>
    </row>
    <row r="41" spans="1:4" ht="26.25" customHeight="1">
      <c r="A41" s="6">
        <v>2</v>
      </c>
      <c r="B41" s="7" t="s">
        <v>48</v>
      </c>
      <c r="C41" s="11" t="s">
        <v>49</v>
      </c>
      <c r="D41" s="9"/>
    </row>
    <row r="42" spans="1:4" ht="26.25" customHeight="1">
      <c r="A42" s="19"/>
      <c r="B42" s="20"/>
      <c r="C42" s="21"/>
      <c r="D42" s="3"/>
    </row>
    <row r="43" spans="1:4" ht="28.5" customHeight="1">
      <c r="A43" s="136" t="s">
        <v>50</v>
      </c>
      <c r="B43" s="136"/>
      <c r="C43" s="136"/>
      <c r="D43" s="136"/>
    </row>
    <row r="44" spans="1:4" ht="150" customHeight="1">
      <c r="A44" s="22" t="s">
        <v>4</v>
      </c>
      <c r="B44" s="22" t="s">
        <v>51</v>
      </c>
      <c r="C44" s="22" t="s">
        <v>6</v>
      </c>
      <c r="D44" s="22" t="s">
        <v>7</v>
      </c>
    </row>
    <row r="45" spans="1:4" ht="27" customHeight="1">
      <c r="A45" s="6">
        <v>1</v>
      </c>
      <c r="B45" s="23" t="s">
        <v>52</v>
      </c>
      <c r="C45" s="11" t="s">
        <v>14</v>
      </c>
      <c r="D45" s="9"/>
    </row>
    <row r="46" spans="1:4" ht="27" customHeight="1">
      <c r="A46" s="6">
        <v>2</v>
      </c>
      <c r="B46" s="14" t="s">
        <v>53</v>
      </c>
      <c r="C46" s="11" t="s">
        <v>12</v>
      </c>
      <c r="D46" s="9"/>
    </row>
    <row r="47" spans="1:4" ht="24.75" customHeight="1">
      <c r="A47" s="19"/>
      <c r="B47" s="24"/>
      <c r="C47" s="21"/>
      <c r="D47" s="3"/>
    </row>
    <row r="48" spans="1:4" ht="24.75" customHeight="1">
      <c r="A48" s="136" t="s">
        <v>54</v>
      </c>
      <c r="B48" s="136"/>
      <c r="C48" s="136"/>
      <c r="D48" s="136"/>
    </row>
    <row r="49" spans="1:4" ht="149.25" customHeight="1">
      <c r="A49" s="22" t="s">
        <v>4</v>
      </c>
      <c r="B49" s="22" t="s">
        <v>55</v>
      </c>
      <c r="C49" s="22" t="s">
        <v>6</v>
      </c>
      <c r="D49" s="22" t="s">
        <v>7</v>
      </c>
    </row>
    <row r="50" spans="1:4" ht="30.75" customHeight="1">
      <c r="A50" s="25">
        <v>1</v>
      </c>
      <c r="B50" s="7" t="s">
        <v>56</v>
      </c>
      <c r="C50" s="11" t="s">
        <v>14</v>
      </c>
      <c r="D50" s="9"/>
    </row>
    <row r="51" spans="1:4" ht="45" customHeight="1">
      <c r="A51" s="25">
        <v>2</v>
      </c>
      <c r="B51" s="7" t="s">
        <v>57</v>
      </c>
      <c r="C51" s="11" t="s">
        <v>12</v>
      </c>
      <c r="D51" s="9"/>
    </row>
    <row r="52" spans="1:4" ht="33" customHeight="1">
      <c r="A52" s="25">
        <v>3</v>
      </c>
      <c r="B52" s="125" t="s">
        <v>58</v>
      </c>
      <c r="C52" s="11" t="s">
        <v>12</v>
      </c>
      <c r="D52" s="9"/>
    </row>
    <row r="53" spans="1:4" ht="21.75" customHeight="1">
      <c r="A53" s="26"/>
      <c r="B53" s="27"/>
      <c r="C53" s="28"/>
      <c r="D53" s="3"/>
    </row>
    <row r="54" spans="1:4" ht="12.75">
      <c r="A54" s="29"/>
      <c r="B54" s="30" t="s">
        <v>59</v>
      </c>
      <c r="C54" s="29"/>
      <c r="D54" s="3"/>
    </row>
    <row r="55" spans="1:4" ht="12.75">
      <c r="A55" s="29"/>
      <c r="B55" s="31" t="s">
        <v>60</v>
      </c>
      <c r="C55" s="29"/>
      <c r="D55" s="3"/>
    </row>
    <row r="56" spans="1:4" ht="12.75">
      <c r="A56" s="29"/>
      <c r="B56" s="31" t="s">
        <v>61</v>
      </c>
      <c r="C56" s="29"/>
      <c r="D56" s="3"/>
    </row>
    <row r="57" spans="1:4" ht="12.75">
      <c r="A57" s="3"/>
      <c r="B57" s="32"/>
      <c r="C57" s="3"/>
      <c r="D57" s="3"/>
    </row>
    <row r="58" spans="1:4" ht="12.75">
      <c r="A58" s="32"/>
      <c r="B58" s="32" t="s">
        <v>62</v>
      </c>
      <c r="C58" s="3"/>
      <c r="D58" s="3"/>
    </row>
    <row r="59" ht="12.75">
      <c r="C59" s="1" t="s">
        <v>63</v>
      </c>
    </row>
  </sheetData>
  <sheetProtection selectLockedCells="1" selectUnlockedCells="1"/>
  <mergeCells count="6">
    <mergeCell ref="A1:D1"/>
    <mergeCell ref="A2:B2"/>
    <mergeCell ref="A3:D3"/>
    <mergeCell ref="A4:D4"/>
    <mergeCell ref="A43:D43"/>
    <mergeCell ref="A48:D4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46">
      <selection activeCell="G44" sqref="G44"/>
    </sheetView>
  </sheetViews>
  <sheetFormatPr defaultColWidth="9.140625" defaultRowHeight="15"/>
  <cols>
    <col min="1" max="1" width="5.00390625" style="1" customWidth="1"/>
    <col min="2" max="2" width="78.7109375" style="1" customWidth="1"/>
    <col min="3" max="3" width="19.00390625" style="1" customWidth="1"/>
    <col min="4" max="4" width="25.57421875" style="1" customWidth="1"/>
    <col min="5" max="16384" width="9.140625" style="1" customWidth="1"/>
  </cols>
  <sheetData>
    <row r="1" spans="1:4" ht="33" customHeight="1">
      <c r="A1" s="137" t="s">
        <v>0</v>
      </c>
      <c r="B1" s="137"/>
      <c r="C1" s="137"/>
      <c r="D1" s="137"/>
    </row>
    <row r="2" spans="1:4" ht="38.25" customHeight="1">
      <c r="A2" s="138" t="s">
        <v>64</v>
      </c>
      <c r="B2" s="138"/>
      <c r="C2" s="2"/>
      <c r="D2" s="3"/>
    </row>
    <row r="3" spans="1:4" ht="51" customHeight="1">
      <c r="A3" s="134" t="s">
        <v>2</v>
      </c>
      <c r="B3" s="134"/>
      <c r="C3" s="134"/>
      <c r="D3" s="134"/>
    </row>
    <row r="4" spans="1:4" ht="53.25" customHeight="1">
      <c r="A4" s="136" t="s">
        <v>65</v>
      </c>
      <c r="B4" s="136"/>
      <c r="C4" s="136"/>
      <c r="D4" s="136"/>
    </row>
    <row r="5" spans="1:4" ht="176.25" customHeight="1">
      <c r="A5" s="4" t="s">
        <v>4</v>
      </c>
      <c r="B5" s="33" t="s">
        <v>66</v>
      </c>
      <c r="C5" s="34" t="s">
        <v>6</v>
      </c>
      <c r="D5" s="34" t="s">
        <v>7</v>
      </c>
    </row>
    <row r="6" spans="1:4" s="37" customFormat="1" ht="33.75" customHeight="1">
      <c r="A6" s="5" t="s">
        <v>8</v>
      </c>
      <c r="B6" s="35" t="s">
        <v>67</v>
      </c>
      <c r="C6" s="36" t="s">
        <v>10</v>
      </c>
      <c r="D6" s="36"/>
    </row>
    <row r="7" spans="1:4" ht="13.5" customHeight="1">
      <c r="A7" s="38">
        <v>1</v>
      </c>
      <c r="B7" s="39" t="s">
        <v>11</v>
      </c>
      <c r="C7" s="40" t="s">
        <v>12</v>
      </c>
      <c r="D7" s="41"/>
    </row>
    <row r="8" spans="1:4" ht="18" customHeight="1">
      <c r="A8" s="6">
        <v>2</v>
      </c>
      <c r="B8" s="10" t="s">
        <v>68</v>
      </c>
      <c r="C8" s="11" t="s">
        <v>14</v>
      </c>
      <c r="D8" s="9"/>
    </row>
    <row r="9" spans="1:4" ht="12.75">
      <c r="A9" s="6">
        <v>3</v>
      </c>
      <c r="B9" s="42" t="s">
        <v>69</v>
      </c>
      <c r="C9" s="11" t="s">
        <v>12</v>
      </c>
      <c r="D9" s="9"/>
    </row>
    <row r="10" spans="1:4" ht="38.25">
      <c r="A10" s="6">
        <v>4</v>
      </c>
      <c r="B10" s="42" t="s">
        <v>70</v>
      </c>
      <c r="C10" s="11" t="s">
        <v>14</v>
      </c>
      <c r="D10" s="9"/>
    </row>
    <row r="11" spans="1:4" ht="12.75">
      <c r="A11" s="6">
        <v>5</v>
      </c>
      <c r="B11" s="42" t="s">
        <v>71</v>
      </c>
      <c r="C11" s="11" t="s">
        <v>12</v>
      </c>
      <c r="D11" s="9"/>
    </row>
    <row r="12" spans="1:4" ht="12.75">
      <c r="A12" s="6">
        <v>6</v>
      </c>
      <c r="B12" s="10" t="s">
        <v>72</v>
      </c>
      <c r="C12" s="11" t="s">
        <v>14</v>
      </c>
      <c r="D12" s="9"/>
    </row>
    <row r="13" spans="1:4" ht="25.5">
      <c r="A13" s="6">
        <v>7</v>
      </c>
      <c r="B13" s="42" t="s">
        <v>73</v>
      </c>
      <c r="C13" s="11" t="s">
        <v>49</v>
      </c>
      <c r="D13" s="9"/>
    </row>
    <row r="14" spans="1:4" ht="12.75">
      <c r="A14" s="6">
        <v>8</v>
      </c>
      <c r="B14" s="42" t="s">
        <v>74</v>
      </c>
      <c r="C14" s="11" t="s">
        <v>12</v>
      </c>
      <c r="D14" s="9"/>
    </row>
    <row r="15" spans="1:4" ht="25.5">
      <c r="A15" s="6">
        <v>9</v>
      </c>
      <c r="B15" s="42" t="s">
        <v>75</v>
      </c>
      <c r="C15" s="11" t="s">
        <v>14</v>
      </c>
      <c r="D15" s="9"/>
    </row>
    <row r="16" spans="1:4" ht="25.5">
      <c r="A16" s="6">
        <v>10</v>
      </c>
      <c r="B16" s="42" t="s">
        <v>76</v>
      </c>
      <c r="C16" s="11" t="s">
        <v>14</v>
      </c>
      <c r="D16" s="9"/>
    </row>
    <row r="17" spans="1:4" ht="25.5">
      <c r="A17" s="6">
        <v>11</v>
      </c>
      <c r="B17" s="14" t="s">
        <v>77</v>
      </c>
      <c r="C17" s="11" t="s">
        <v>14</v>
      </c>
      <c r="D17" s="9"/>
    </row>
    <row r="18" spans="1:4" ht="25.5">
      <c r="A18" s="6">
        <v>12</v>
      </c>
      <c r="B18" s="42" t="s">
        <v>78</v>
      </c>
      <c r="C18" s="11" t="s">
        <v>14</v>
      </c>
      <c r="D18" s="9"/>
    </row>
    <row r="19" spans="1:4" ht="25.5">
      <c r="A19" s="6">
        <v>13</v>
      </c>
      <c r="B19" s="42" t="s">
        <v>79</v>
      </c>
      <c r="C19" s="11" t="s">
        <v>14</v>
      </c>
      <c r="D19" s="9"/>
    </row>
    <row r="20" spans="1:4" ht="25.5">
      <c r="A20" s="6">
        <v>14</v>
      </c>
      <c r="B20" s="42" t="s">
        <v>80</v>
      </c>
      <c r="C20" s="11" t="s">
        <v>14</v>
      </c>
      <c r="D20" s="9"/>
    </row>
    <row r="21" spans="1:4" ht="25.5">
      <c r="A21" s="6">
        <v>15</v>
      </c>
      <c r="B21" s="42" t="s">
        <v>81</v>
      </c>
      <c r="C21" s="11" t="s">
        <v>14</v>
      </c>
      <c r="D21" s="9"/>
    </row>
    <row r="22" spans="1:4" ht="12.75">
      <c r="A22" s="6">
        <v>16</v>
      </c>
      <c r="B22" s="43" t="s">
        <v>82</v>
      </c>
      <c r="C22" s="11" t="s">
        <v>14</v>
      </c>
      <c r="D22" s="9"/>
    </row>
    <row r="23" spans="1:4" ht="38.25">
      <c r="A23" s="6">
        <v>17</v>
      </c>
      <c r="B23" s="10" t="s">
        <v>32</v>
      </c>
      <c r="C23" s="11" t="s">
        <v>14</v>
      </c>
      <c r="D23" s="9"/>
    </row>
    <row r="24" spans="1:4" ht="25.5">
      <c r="A24" s="6">
        <v>18</v>
      </c>
      <c r="B24" s="10" t="s">
        <v>35</v>
      </c>
      <c r="C24" s="11" t="s">
        <v>12</v>
      </c>
      <c r="D24" s="9"/>
    </row>
    <row r="25" spans="1:4" ht="12.75">
      <c r="A25" s="6">
        <v>19</v>
      </c>
      <c r="B25" s="42" t="s">
        <v>83</v>
      </c>
      <c r="C25" s="11" t="s">
        <v>14</v>
      </c>
      <c r="D25" s="9"/>
    </row>
    <row r="26" spans="1:4" ht="25.5">
      <c r="A26" s="6">
        <v>20</v>
      </c>
      <c r="B26" s="42" t="s">
        <v>84</v>
      </c>
      <c r="C26" s="11" t="s">
        <v>14</v>
      </c>
      <c r="D26" s="9"/>
    </row>
    <row r="27" spans="1:4" ht="12.75">
      <c r="A27" s="6">
        <v>21</v>
      </c>
      <c r="B27" s="14" t="s">
        <v>85</v>
      </c>
      <c r="C27" s="11" t="s">
        <v>14</v>
      </c>
      <c r="D27" s="9"/>
    </row>
    <row r="28" spans="1:4" ht="25.5">
      <c r="A28" s="6">
        <v>22</v>
      </c>
      <c r="B28" s="43" t="s">
        <v>86</v>
      </c>
      <c r="C28" s="11" t="s">
        <v>14</v>
      </c>
      <c r="D28" s="9"/>
    </row>
    <row r="29" spans="1:4" ht="12.75">
      <c r="A29" s="6">
        <v>23</v>
      </c>
      <c r="B29" s="14" t="s">
        <v>42</v>
      </c>
      <c r="C29" s="11" t="s">
        <v>14</v>
      </c>
      <c r="D29" s="9"/>
    </row>
    <row r="30" spans="1:4" ht="12.75">
      <c r="A30" s="6">
        <v>24</v>
      </c>
      <c r="B30" s="14" t="s">
        <v>43</v>
      </c>
      <c r="C30" s="11" t="s">
        <v>14</v>
      </c>
      <c r="D30" s="9"/>
    </row>
    <row r="31" spans="1:4" ht="30" customHeight="1">
      <c r="A31" s="6">
        <v>25</v>
      </c>
      <c r="B31" s="14" t="s">
        <v>44</v>
      </c>
      <c r="C31" s="124" t="s">
        <v>12</v>
      </c>
      <c r="D31" s="9"/>
    </row>
    <row r="32" spans="1:4" ht="36" customHeight="1">
      <c r="A32" s="15" t="s">
        <v>45</v>
      </c>
      <c r="B32" s="16" t="s">
        <v>46</v>
      </c>
      <c r="C32" s="44"/>
      <c r="D32" s="18"/>
    </row>
    <row r="33" spans="1:4" ht="21" customHeight="1">
      <c r="A33" s="6">
        <v>1</v>
      </c>
      <c r="B33" s="7" t="s">
        <v>47</v>
      </c>
      <c r="C33" s="11" t="s">
        <v>49</v>
      </c>
      <c r="D33" s="9"/>
    </row>
    <row r="34" spans="1:4" ht="20.25" customHeight="1">
      <c r="A34" s="6">
        <v>2</v>
      </c>
      <c r="B34" s="7" t="s">
        <v>48</v>
      </c>
      <c r="C34" s="11" t="s">
        <v>12</v>
      </c>
      <c r="D34" s="9"/>
    </row>
    <row r="35" spans="1:4" ht="30.75" customHeight="1">
      <c r="A35" s="6"/>
      <c r="B35" s="7"/>
      <c r="C35" s="45"/>
      <c r="D35" s="9"/>
    </row>
    <row r="36" spans="1:4" ht="30.75" customHeight="1">
      <c r="A36" s="19"/>
      <c r="B36" s="27"/>
      <c r="C36" s="21"/>
      <c r="D36" s="46"/>
    </row>
    <row r="37" spans="1:4" ht="24" customHeight="1">
      <c r="A37" s="136" t="s">
        <v>87</v>
      </c>
      <c r="B37" s="136"/>
      <c r="C37" s="136"/>
      <c r="D37" s="136"/>
    </row>
    <row r="38" spans="1:4" ht="171.75" customHeight="1">
      <c r="A38" s="22" t="s">
        <v>4</v>
      </c>
      <c r="B38" s="47" t="s">
        <v>51</v>
      </c>
      <c r="C38" s="48" t="s">
        <v>6</v>
      </c>
      <c r="D38" s="48" t="s">
        <v>7</v>
      </c>
    </row>
    <row r="39" spans="1:4" ht="30.75" customHeight="1">
      <c r="A39" s="6">
        <v>1</v>
      </c>
      <c r="B39" s="23" t="s">
        <v>52</v>
      </c>
      <c r="C39" s="11" t="s">
        <v>14</v>
      </c>
      <c r="D39" s="9"/>
    </row>
    <row r="40" spans="1:4" ht="25.5">
      <c r="A40" s="6">
        <v>2</v>
      </c>
      <c r="B40" s="14" t="s">
        <v>53</v>
      </c>
      <c r="C40" s="11" t="s">
        <v>12</v>
      </c>
      <c r="D40" s="9"/>
    </row>
    <row r="41" spans="1:4" ht="25.5">
      <c r="A41" s="6">
        <v>3</v>
      </c>
      <c r="B41" s="23" t="s">
        <v>88</v>
      </c>
      <c r="C41" s="11" t="s">
        <v>14</v>
      </c>
      <c r="D41" s="9"/>
    </row>
    <row r="42" spans="1:4" ht="27.75" customHeight="1">
      <c r="A42" s="19"/>
      <c r="B42" s="24"/>
      <c r="C42" s="21"/>
      <c r="D42" s="3"/>
    </row>
    <row r="43" spans="1:4" ht="33" customHeight="1">
      <c r="A43" s="136" t="s">
        <v>54</v>
      </c>
      <c r="B43" s="136"/>
      <c r="C43" s="136"/>
      <c r="D43" s="136"/>
    </row>
    <row r="44" spans="1:4" ht="169.5" customHeight="1">
      <c r="A44" s="25"/>
      <c r="B44" s="4" t="s">
        <v>55</v>
      </c>
      <c r="C44" s="34" t="s">
        <v>6</v>
      </c>
      <c r="D44" s="34" t="s">
        <v>7</v>
      </c>
    </row>
    <row r="45" spans="1:4" ht="22.5" customHeight="1">
      <c r="A45" s="25">
        <v>1</v>
      </c>
      <c r="B45" s="7" t="s">
        <v>89</v>
      </c>
      <c r="C45" s="11" t="s">
        <v>14</v>
      </c>
      <c r="D45" s="9"/>
    </row>
    <row r="46" spans="1:4" ht="24.75" customHeight="1">
      <c r="A46" s="6">
        <v>2</v>
      </c>
      <c r="B46" s="125" t="s">
        <v>58</v>
      </c>
      <c r="C46" s="11" t="s">
        <v>12</v>
      </c>
      <c r="D46" s="9"/>
    </row>
    <row r="47" spans="1:4" ht="12.75">
      <c r="A47" s="3"/>
      <c r="B47" s="3"/>
      <c r="C47" s="3"/>
      <c r="D47" s="3"/>
    </row>
    <row r="48" spans="1:4" ht="28.5" customHeight="1">
      <c r="A48" s="29"/>
      <c r="B48" s="30" t="s">
        <v>59</v>
      </c>
      <c r="C48" s="29"/>
      <c r="D48" s="3"/>
    </row>
    <row r="49" spans="1:4" ht="12.75">
      <c r="A49" s="29"/>
      <c r="B49" s="31" t="s">
        <v>60</v>
      </c>
      <c r="C49" s="29"/>
      <c r="D49" s="3"/>
    </row>
    <row r="50" spans="1:4" ht="12.75">
      <c r="A50" s="29"/>
      <c r="B50" s="31" t="s">
        <v>61</v>
      </c>
      <c r="C50" s="29"/>
      <c r="D50" s="3"/>
    </row>
    <row r="51" spans="1:4" ht="15">
      <c r="A51" s="3"/>
      <c r="B51" s="49"/>
      <c r="C51" s="3"/>
      <c r="D51" s="3"/>
    </row>
    <row r="52" spans="1:4" ht="15">
      <c r="A52" s="49"/>
      <c r="B52" s="49" t="s">
        <v>62</v>
      </c>
      <c r="C52" s="3"/>
      <c r="D52" s="3"/>
    </row>
    <row r="53" ht="12.75">
      <c r="C53" s="1" t="s">
        <v>63</v>
      </c>
    </row>
  </sheetData>
  <sheetProtection selectLockedCells="1" selectUnlockedCells="1"/>
  <mergeCells count="6">
    <mergeCell ref="A1:D1"/>
    <mergeCell ref="A2:B2"/>
    <mergeCell ref="A3:D3"/>
    <mergeCell ref="A4:D4"/>
    <mergeCell ref="A37:D37"/>
    <mergeCell ref="A43:D43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73">
      <selection activeCell="D88" sqref="D88"/>
    </sheetView>
  </sheetViews>
  <sheetFormatPr defaultColWidth="9.140625" defaultRowHeight="15"/>
  <cols>
    <col min="1" max="1" width="5.00390625" style="1" customWidth="1"/>
    <col min="2" max="2" width="66.28125" style="1" customWidth="1"/>
    <col min="3" max="3" width="17.8515625" style="1" customWidth="1"/>
    <col min="4" max="4" width="38.57421875" style="1" customWidth="1"/>
    <col min="5" max="5" width="9.140625" style="1" customWidth="1"/>
    <col min="6" max="6" width="42.8515625" style="1" customWidth="1"/>
    <col min="7" max="249" width="9.140625" style="1" customWidth="1"/>
  </cols>
  <sheetData>
    <row r="1" spans="1:4" ht="39.75" customHeight="1">
      <c r="A1" s="137" t="s">
        <v>0</v>
      </c>
      <c r="B1" s="137"/>
      <c r="C1" s="137"/>
      <c r="D1" s="137"/>
    </row>
    <row r="2" spans="1:4" ht="23.25" customHeight="1">
      <c r="A2" s="133" t="s">
        <v>90</v>
      </c>
      <c r="B2" s="133"/>
      <c r="C2" s="133"/>
      <c r="D2" s="133"/>
    </row>
    <row r="3" spans="1:4" ht="45" customHeight="1">
      <c r="A3" s="142" t="s">
        <v>2</v>
      </c>
      <c r="B3" s="142"/>
      <c r="C3" s="142"/>
      <c r="D3" s="142"/>
    </row>
    <row r="4" spans="1:4" ht="37.5" customHeight="1">
      <c r="A4" s="140" t="s">
        <v>91</v>
      </c>
      <c r="B4" s="140"/>
      <c r="C4" s="140"/>
      <c r="D4" s="140"/>
    </row>
    <row r="5" spans="1:4" ht="45.75" customHeight="1">
      <c r="A5" s="141" t="s">
        <v>92</v>
      </c>
      <c r="B5" s="141"/>
      <c r="C5" s="141"/>
      <c r="D5" s="141"/>
    </row>
    <row r="6" spans="1:4" ht="129.75" customHeight="1">
      <c r="A6" s="50" t="s">
        <v>4</v>
      </c>
      <c r="B6" s="51" t="s">
        <v>93</v>
      </c>
      <c r="C6" s="52" t="s">
        <v>6</v>
      </c>
      <c r="D6" s="52" t="s">
        <v>7</v>
      </c>
    </row>
    <row r="7" spans="1:4" ht="28.5" customHeight="1">
      <c r="A7" s="5"/>
      <c r="B7" s="53" t="s">
        <v>94</v>
      </c>
      <c r="C7" s="36" t="s">
        <v>10</v>
      </c>
      <c r="D7" s="36"/>
    </row>
    <row r="8" spans="1:4" ht="26.25">
      <c r="A8" s="38">
        <v>1</v>
      </c>
      <c r="B8" s="54" t="s">
        <v>95</v>
      </c>
      <c r="C8" s="40" t="s">
        <v>12</v>
      </c>
      <c r="D8" s="9"/>
    </row>
    <row r="9" spans="1:4" ht="15">
      <c r="A9" s="6">
        <v>2</v>
      </c>
      <c r="B9" s="55" t="s">
        <v>96</v>
      </c>
      <c r="C9" s="11" t="s">
        <v>14</v>
      </c>
      <c r="D9" s="9"/>
    </row>
    <row r="10" spans="1:4" ht="15">
      <c r="A10" s="6">
        <v>3</v>
      </c>
      <c r="B10" s="55" t="s">
        <v>97</v>
      </c>
      <c r="C10" s="11" t="s">
        <v>14</v>
      </c>
      <c r="D10" s="9"/>
    </row>
    <row r="11" spans="1:4" ht="15">
      <c r="A11" s="6" t="s">
        <v>98</v>
      </c>
      <c r="B11" s="55" t="s">
        <v>99</v>
      </c>
      <c r="C11" s="11" t="s">
        <v>14</v>
      </c>
      <c r="D11" s="9"/>
    </row>
    <row r="12" spans="1:4" ht="15">
      <c r="A12" s="6" t="s">
        <v>100</v>
      </c>
      <c r="B12" s="55" t="s">
        <v>101</v>
      </c>
      <c r="C12" s="11" t="s">
        <v>14</v>
      </c>
      <c r="D12" s="9"/>
    </row>
    <row r="13" spans="1:4" ht="15">
      <c r="A13" s="6">
        <v>4</v>
      </c>
      <c r="B13" s="55" t="s">
        <v>102</v>
      </c>
      <c r="C13" s="11" t="s">
        <v>14</v>
      </c>
      <c r="D13" s="9"/>
    </row>
    <row r="14" spans="1:4" ht="15">
      <c r="A14" s="6">
        <v>5</v>
      </c>
      <c r="B14" s="55" t="s">
        <v>103</v>
      </c>
      <c r="C14" s="11" t="s">
        <v>14</v>
      </c>
      <c r="D14" s="9"/>
    </row>
    <row r="15" spans="1:4" ht="15">
      <c r="A15" s="6">
        <v>6</v>
      </c>
      <c r="B15" s="55" t="s">
        <v>104</v>
      </c>
      <c r="C15" s="11" t="s">
        <v>14</v>
      </c>
      <c r="D15" s="9"/>
    </row>
    <row r="16" spans="1:4" ht="15">
      <c r="A16" s="6" t="s">
        <v>105</v>
      </c>
      <c r="B16" s="55" t="s">
        <v>106</v>
      </c>
      <c r="C16" s="11" t="s">
        <v>14</v>
      </c>
      <c r="D16" s="9"/>
    </row>
    <row r="17" spans="1:4" ht="15">
      <c r="A17" s="6" t="s">
        <v>107</v>
      </c>
      <c r="B17" s="55" t="s">
        <v>108</v>
      </c>
      <c r="C17" s="11" t="s">
        <v>14</v>
      </c>
      <c r="D17" s="9"/>
    </row>
    <row r="18" spans="1:4" ht="15">
      <c r="A18" s="6">
        <v>7</v>
      </c>
      <c r="B18" s="55" t="s">
        <v>109</v>
      </c>
      <c r="C18" s="11" t="s">
        <v>14</v>
      </c>
      <c r="D18" s="9"/>
    </row>
    <row r="19" spans="1:4" ht="15">
      <c r="A19" s="6">
        <v>8</v>
      </c>
      <c r="B19" s="55" t="s">
        <v>110</v>
      </c>
      <c r="C19" s="11" t="s">
        <v>14</v>
      </c>
      <c r="D19" s="9"/>
    </row>
    <row r="20" spans="1:4" ht="15">
      <c r="A20" s="6">
        <v>9</v>
      </c>
      <c r="B20" s="55" t="s">
        <v>111</v>
      </c>
      <c r="C20" s="11" t="s">
        <v>14</v>
      </c>
      <c r="D20" s="9"/>
    </row>
    <row r="21" spans="1:4" ht="15">
      <c r="A21" s="6" t="s">
        <v>112</v>
      </c>
      <c r="B21" s="55" t="s">
        <v>113</v>
      </c>
      <c r="C21" s="11" t="s">
        <v>14</v>
      </c>
      <c r="D21" s="9"/>
    </row>
    <row r="22" spans="1:4" ht="15">
      <c r="A22" s="6" t="s">
        <v>114</v>
      </c>
      <c r="B22" s="55" t="s">
        <v>115</v>
      </c>
      <c r="C22" s="11" t="s">
        <v>14</v>
      </c>
      <c r="D22" s="9"/>
    </row>
    <row r="23" spans="1:4" ht="15">
      <c r="A23" s="6">
        <v>10</v>
      </c>
      <c r="B23" s="55" t="s">
        <v>116</v>
      </c>
      <c r="C23" s="11" t="s">
        <v>14</v>
      </c>
      <c r="D23" s="9"/>
    </row>
    <row r="24" spans="1:4" ht="15">
      <c r="A24" s="56" t="s">
        <v>117</v>
      </c>
      <c r="B24" s="55" t="s">
        <v>118</v>
      </c>
      <c r="C24" s="11" t="s">
        <v>14</v>
      </c>
      <c r="D24" s="9"/>
    </row>
    <row r="25" spans="1:4" ht="15">
      <c r="A25" s="6" t="s">
        <v>119</v>
      </c>
      <c r="B25" s="55" t="s">
        <v>120</v>
      </c>
      <c r="C25" s="11" t="s">
        <v>14</v>
      </c>
      <c r="D25" s="9"/>
    </row>
    <row r="26" spans="1:4" ht="15">
      <c r="A26" s="6" t="s">
        <v>121</v>
      </c>
      <c r="B26" s="55" t="s">
        <v>122</v>
      </c>
      <c r="C26" s="11" t="s">
        <v>12</v>
      </c>
      <c r="D26" s="9"/>
    </row>
    <row r="27" spans="1:4" ht="15">
      <c r="A27" s="6" t="s">
        <v>123</v>
      </c>
      <c r="B27" s="55" t="s">
        <v>124</v>
      </c>
      <c r="C27" s="11" t="s">
        <v>14</v>
      </c>
      <c r="D27" s="9"/>
    </row>
    <row r="28" spans="1:4" ht="15">
      <c r="A28" s="6" t="s">
        <v>125</v>
      </c>
      <c r="B28" s="55" t="s">
        <v>126</v>
      </c>
      <c r="C28" s="11" t="s">
        <v>14</v>
      </c>
      <c r="D28" s="9"/>
    </row>
    <row r="29" spans="1:4" ht="15">
      <c r="A29" s="6" t="s">
        <v>127</v>
      </c>
      <c r="B29" s="55" t="s">
        <v>128</v>
      </c>
      <c r="C29" s="11" t="s">
        <v>14</v>
      </c>
      <c r="D29" s="9"/>
    </row>
    <row r="30" spans="1:4" ht="15">
      <c r="A30" s="6">
        <v>11</v>
      </c>
      <c r="B30" s="55" t="s">
        <v>129</v>
      </c>
      <c r="C30" s="11" t="s">
        <v>14</v>
      </c>
      <c r="D30" s="9"/>
    </row>
    <row r="31" spans="1:4" ht="15">
      <c r="A31" s="25" t="s">
        <v>130</v>
      </c>
      <c r="B31" s="55" t="s">
        <v>131</v>
      </c>
      <c r="C31" s="11" t="s">
        <v>14</v>
      </c>
      <c r="D31" s="9"/>
    </row>
    <row r="32" spans="1:4" ht="15">
      <c r="A32" s="25" t="s">
        <v>132</v>
      </c>
      <c r="B32" s="55" t="s">
        <v>133</v>
      </c>
      <c r="C32" s="11" t="s">
        <v>14</v>
      </c>
      <c r="D32" s="9"/>
    </row>
    <row r="33" spans="1:4" ht="39">
      <c r="A33" s="57" t="s">
        <v>134</v>
      </c>
      <c r="B33" s="58" t="s">
        <v>135</v>
      </c>
      <c r="C33" s="59" t="s">
        <v>49</v>
      </c>
      <c r="D33" s="60"/>
    </row>
    <row r="34" spans="1:4" ht="15">
      <c r="A34" s="9"/>
      <c r="B34" s="4" t="s">
        <v>55</v>
      </c>
      <c r="C34" s="9"/>
      <c r="D34" s="9"/>
    </row>
    <row r="35" spans="1:4" ht="24.75" customHeight="1">
      <c r="A35" s="61">
        <v>1</v>
      </c>
      <c r="B35" s="62" t="s">
        <v>136</v>
      </c>
      <c r="C35" s="8" t="s">
        <v>10</v>
      </c>
      <c r="D35" s="9"/>
    </row>
    <row r="36" spans="1:4" ht="15">
      <c r="A36" s="3"/>
      <c r="B36" s="3"/>
      <c r="C36" s="3"/>
      <c r="D36" s="3"/>
    </row>
    <row r="37" spans="1:4" ht="15">
      <c r="A37" s="29"/>
      <c r="B37" s="30" t="s">
        <v>59</v>
      </c>
      <c r="C37" s="29"/>
      <c r="D37" s="3"/>
    </row>
    <row r="38" spans="1:4" ht="15">
      <c r="A38" s="29"/>
      <c r="B38" s="31" t="s">
        <v>60</v>
      </c>
      <c r="C38" s="29"/>
      <c r="D38" s="3"/>
    </row>
    <row r="39" spans="1:4" ht="15">
      <c r="A39" s="29"/>
      <c r="B39" s="31" t="s">
        <v>61</v>
      </c>
      <c r="C39" s="29"/>
      <c r="D39" s="3"/>
    </row>
    <row r="40" spans="1:4" ht="15">
      <c r="A40" s="3"/>
      <c r="B40" s="49"/>
      <c r="C40" s="3"/>
      <c r="D40" s="3"/>
    </row>
    <row r="41" spans="1:4" ht="38.25" customHeight="1">
      <c r="A41" s="3"/>
      <c r="B41" s="3"/>
      <c r="C41" s="3"/>
      <c r="D41" s="3"/>
    </row>
    <row r="42" spans="1:4" ht="47.25" customHeight="1">
      <c r="A42" s="140" t="s">
        <v>137</v>
      </c>
      <c r="B42" s="140"/>
      <c r="C42" s="140"/>
      <c r="D42" s="140"/>
    </row>
    <row r="43" spans="1:4" ht="36.75" customHeight="1">
      <c r="A43" s="139" t="s">
        <v>138</v>
      </c>
      <c r="B43" s="139"/>
      <c r="C43" s="139"/>
      <c r="D43" s="139"/>
    </row>
    <row r="44" spans="1:4" ht="133.5" customHeight="1">
      <c r="A44" s="63" t="s">
        <v>4</v>
      </c>
      <c r="B44" s="126" t="s">
        <v>139</v>
      </c>
      <c r="C44" s="52" t="s">
        <v>6</v>
      </c>
      <c r="D44" s="52" t="s">
        <v>7</v>
      </c>
    </row>
    <row r="45" spans="1:4" ht="54" customHeight="1">
      <c r="A45" s="5"/>
      <c r="B45" s="53" t="s">
        <v>140</v>
      </c>
      <c r="C45" s="36" t="s">
        <v>10</v>
      </c>
      <c r="D45" s="36"/>
    </row>
    <row r="46" spans="1:4" ht="15">
      <c r="A46" s="127">
        <v>1</v>
      </c>
      <c r="B46" s="128" t="s">
        <v>141</v>
      </c>
      <c r="C46" s="129" t="s">
        <v>12</v>
      </c>
      <c r="D46" s="41"/>
    </row>
    <row r="47" spans="1:4" ht="15">
      <c r="A47" s="25">
        <v>2</v>
      </c>
      <c r="B47" s="130" t="s">
        <v>142</v>
      </c>
      <c r="C47" s="56" t="s">
        <v>14</v>
      </c>
      <c r="D47" s="9"/>
    </row>
    <row r="48" spans="1:4" ht="15">
      <c r="A48" s="25">
        <v>3</v>
      </c>
      <c r="B48" s="130" t="s">
        <v>143</v>
      </c>
      <c r="C48" s="56" t="s">
        <v>14</v>
      </c>
      <c r="D48" s="9"/>
    </row>
    <row r="49" spans="1:4" ht="15">
      <c r="A49" s="25">
        <v>4</v>
      </c>
      <c r="B49" s="130" t="s">
        <v>144</v>
      </c>
      <c r="C49" s="56" t="s">
        <v>14</v>
      </c>
      <c r="D49" s="9"/>
    </row>
    <row r="50" spans="1:4" ht="15">
      <c r="A50" s="25" t="s">
        <v>145</v>
      </c>
      <c r="B50" s="131" t="s">
        <v>146</v>
      </c>
      <c r="C50" s="56" t="s">
        <v>14</v>
      </c>
      <c r="D50" s="9"/>
    </row>
    <row r="51" spans="1:4" ht="15">
      <c r="A51" s="25" t="s">
        <v>147</v>
      </c>
      <c r="B51" s="131" t="s">
        <v>148</v>
      </c>
      <c r="C51" s="129" t="s">
        <v>12</v>
      </c>
      <c r="D51" s="9"/>
    </row>
    <row r="52" spans="1:4" ht="15">
      <c r="A52" s="25" t="s">
        <v>149</v>
      </c>
      <c r="B52" s="131" t="s">
        <v>150</v>
      </c>
      <c r="C52" s="56" t="s">
        <v>14</v>
      </c>
      <c r="D52" s="9"/>
    </row>
    <row r="53" spans="1:4" ht="15">
      <c r="A53" s="25" t="s">
        <v>151</v>
      </c>
      <c r="B53" s="131" t="s">
        <v>152</v>
      </c>
      <c r="C53" s="129" t="s">
        <v>12</v>
      </c>
      <c r="D53" s="9"/>
    </row>
    <row r="54" spans="1:4" ht="15">
      <c r="A54" s="25" t="s">
        <v>153</v>
      </c>
      <c r="B54" s="131" t="s">
        <v>154</v>
      </c>
      <c r="C54" s="129" t="s">
        <v>12</v>
      </c>
      <c r="D54" s="9"/>
    </row>
    <row r="55" spans="1:4" ht="15">
      <c r="A55" s="25">
        <v>5</v>
      </c>
      <c r="B55" s="131" t="s">
        <v>155</v>
      </c>
      <c r="C55" s="129" t="s">
        <v>12</v>
      </c>
      <c r="D55" s="9"/>
    </row>
    <row r="56" spans="1:4" ht="15">
      <c r="A56" s="25">
        <v>6</v>
      </c>
      <c r="B56" s="131" t="s">
        <v>156</v>
      </c>
      <c r="C56" s="56" t="s">
        <v>14</v>
      </c>
      <c r="D56" s="9"/>
    </row>
    <row r="57" spans="1:4" ht="15">
      <c r="A57" s="9"/>
      <c r="B57" s="4" t="s">
        <v>55</v>
      </c>
      <c r="C57" s="9"/>
      <c r="D57" s="9"/>
    </row>
    <row r="58" spans="1:4" ht="28.5" customHeight="1">
      <c r="A58" s="9"/>
      <c r="B58" s="62" t="s">
        <v>136</v>
      </c>
      <c r="C58" s="8" t="s">
        <v>10</v>
      </c>
      <c r="D58" s="9"/>
    </row>
    <row r="59" spans="1:4" ht="15">
      <c r="A59" s="3"/>
      <c r="B59" s="3"/>
      <c r="C59" s="3"/>
      <c r="D59" s="3"/>
    </row>
    <row r="60" spans="1:4" ht="15">
      <c r="A60" s="29"/>
      <c r="B60" s="30" t="s">
        <v>59</v>
      </c>
      <c r="C60" s="29"/>
      <c r="D60" s="3"/>
    </row>
    <row r="61" spans="1:4" ht="15">
      <c r="A61" s="29"/>
      <c r="B61" s="31" t="s">
        <v>60</v>
      </c>
      <c r="C61" s="29"/>
      <c r="D61" s="3"/>
    </row>
    <row r="62" spans="1:4" ht="15">
      <c r="A62" s="29"/>
      <c r="B62" s="31" t="s">
        <v>61</v>
      </c>
      <c r="C62" s="29"/>
      <c r="D62" s="3"/>
    </row>
    <row r="63" spans="1:4" ht="15">
      <c r="A63" s="3"/>
      <c r="B63" s="49"/>
      <c r="C63" s="3"/>
      <c r="D63" s="3"/>
    </row>
    <row r="64" spans="1:4" ht="15">
      <c r="A64" s="3"/>
      <c r="B64" s="3"/>
      <c r="C64" s="3"/>
      <c r="D64" s="3"/>
    </row>
    <row r="65" spans="1:4" ht="34.5" customHeight="1">
      <c r="A65" s="140" t="s">
        <v>157</v>
      </c>
      <c r="B65" s="140"/>
      <c r="C65" s="140"/>
      <c r="D65" s="140"/>
    </row>
    <row r="66" spans="1:4" ht="24.75" customHeight="1">
      <c r="A66" s="141" t="s">
        <v>158</v>
      </c>
      <c r="B66" s="141"/>
      <c r="C66" s="141"/>
      <c r="D66" s="141"/>
    </row>
    <row r="67" spans="1:4" ht="21" customHeight="1">
      <c r="A67" s="3"/>
      <c r="B67" s="3"/>
      <c r="C67" s="3"/>
      <c r="D67" s="3"/>
    </row>
    <row r="68" spans="1:4" ht="114">
      <c r="A68" s="4" t="s">
        <v>4</v>
      </c>
      <c r="B68" s="64" t="s">
        <v>159</v>
      </c>
      <c r="C68" s="34" t="s">
        <v>6</v>
      </c>
      <c r="D68" s="34" t="s">
        <v>7</v>
      </c>
    </row>
    <row r="69" spans="1:4" ht="27.75" customHeight="1">
      <c r="A69" s="5"/>
      <c r="B69" s="53" t="s">
        <v>160</v>
      </c>
      <c r="C69" s="36" t="s">
        <v>10</v>
      </c>
      <c r="D69" s="36"/>
    </row>
    <row r="70" spans="1:4" ht="15">
      <c r="A70" s="38">
        <v>1</v>
      </c>
      <c r="B70" s="65" t="s">
        <v>161</v>
      </c>
      <c r="C70" s="40" t="s">
        <v>12</v>
      </c>
      <c r="D70" s="41"/>
    </row>
    <row r="71" spans="1:6" ht="15">
      <c r="A71" s="6">
        <v>2</v>
      </c>
      <c r="B71" s="42" t="s">
        <v>162</v>
      </c>
      <c r="C71" s="11" t="s">
        <v>14</v>
      </c>
      <c r="D71" s="9"/>
      <c r="F71" s="37"/>
    </row>
    <row r="72" spans="1:6" ht="23.25" customHeight="1">
      <c r="A72" s="6">
        <v>3</v>
      </c>
      <c r="B72" s="42" t="s">
        <v>143</v>
      </c>
      <c r="C72" s="11" t="s">
        <v>14</v>
      </c>
      <c r="D72" s="9"/>
      <c r="F72" s="37"/>
    </row>
    <row r="73" spans="1:6" ht="15">
      <c r="A73" s="6">
        <v>4</v>
      </c>
      <c r="B73" s="42" t="s">
        <v>144</v>
      </c>
      <c r="C73" s="11" t="s">
        <v>14</v>
      </c>
      <c r="D73" s="9"/>
      <c r="F73" s="37"/>
    </row>
    <row r="74" spans="1:6" ht="15">
      <c r="A74" s="6" t="s">
        <v>145</v>
      </c>
      <c r="B74" s="55" t="s">
        <v>146</v>
      </c>
      <c r="C74" s="11" t="s">
        <v>14</v>
      </c>
      <c r="D74" s="9"/>
      <c r="F74" s="37"/>
    </row>
    <row r="75" spans="1:6" ht="15">
      <c r="A75" s="6" t="s">
        <v>147</v>
      </c>
      <c r="B75" s="131" t="s">
        <v>163</v>
      </c>
      <c r="C75" s="129" t="s">
        <v>12</v>
      </c>
      <c r="D75" s="9"/>
      <c r="F75" s="37"/>
    </row>
    <row r="76" spans="1:4" ht="15">
      <c r="A76" s="6" t="s">
        <v>149</v>
      </c>
      <c r="B76" s="55" t="s">
        <v>150</v>
      </c>
      <c r="C76" s="11" t="s">
        <v>14</v>
      </c>
      <c r="D76" s="9"/>
    </row>
    <row r="77" spans="1:4" ht="15">
      <c r="A77" s="6">
        <v>5</v>
      </c>
      <c r="B77" s="55" t="s">
        <v>164</v>
      </c>
      <c r="C77" s="11" t="s">
        <v>14</v>
      </c>
      <c r="D77" s="9"/>
    </row>
    <row r="78" spans="1:4" ht="15">
      <c r="A78" s="6" t="s">
        <v>165</v>
      </c>
      <c r="B78" s="55" t="s">
        <v>166</v>
      </c>
      <c r="C78" s="11" t="s">
        <v>14</v>
      </c>
      <c r="D78" s="9"/>
    </row>
    <row r="79" spans="1:4" ht="15">
      <c r="A79" s="6" t="s">
        <v>167</v>
      </c>
      <c r="B79" s="55" t="s">
        <v>168</v>
      </c>
      <c r="C79" s="11" t="s">
        <v>14</v>
      </c>
      <c r="D79" s="9"/>
    </row>
    <row r="80" spans="1:4" ht="15">
      <c r="A80" s="66">
        <v>6</v>
      </c>
      <c r="B80" s="67" t="s">
        <v>169</v>
      </c>
      <c r="C80" s="11" t="s">
        <v>14</v>
      </c>
      <c r="D80" s="60"/>
    </row>
    <row r="81" spans="1:4" ht="15">
      <c r="A81" s="9"/>
      <c r="B81" s="4" t="s">
        <v>55</v>
      </c>
      <c r="C81" s="9"/>
      <c r="D81" s="9"/>
    </row>
    <row r="82" spans="1:4" ht="18.75" customHeight="1">
      <c r="A82" s="9"/>
      <c r="B82" s="68" t="s">
        <v>136</v>
      </c>
      <c r="C82" s="8" t="s">
        <v>10</v>
      </c>
      <c r="D82" s="9"/>
    </row>
    <row r="83" spans="1:4" ht="15">
      <c r="A83" s="3"/>
      <c r="B83" s="3"/>
      <c r="C83" s="3"/>
      <c r="D83" s="3"/>
    </row>
    <row r="84" spans="1:4" ht="15">
      <c r="A84" s="29"/>
      <c r="B84" s="30" t="s">
        <v>59</v>
      </c>
      <c r="C84" s="29"/>
      <c r="D84" s="3"/>
    </row>
    <row r="85" spans="1:4" ht="15">
      <c r="A85" s="29"/>
      <c r="B85" s="31" t="s">
        <v>60</v>
      </c>
      <c r="C85" s="29"/>
      <c r="D85" s="3"/>
    </row>
    <row r="86" spans="1:4" ht="15">
      <c r="A86" s="29"/>
      <c r="B86" s="31" t="s">
        <v>61</v>
      </c>
      <c r="C86" s="29"/>
      <c r="D86" s="3"/>
    </row>
    <row r="87" spans="1:4" ht="15">
      <c r="A87" s="3"/>
      <c r="B87" s="49"/>
      <c r="C87" s="3"/>
      <c r="D87" s="3"/>
    </row>
    <row r="88" spans="1:4" ht="15">
      <c r="A88" s="49"/>
      <c r="B88" s="49" t="s">
        <v>62</v>
      </c>
      <c r="C88" s="3"/>
      <c r="D88" s="3"/>
    </row>
    <row r="89" ht="15">
      <c r="C89" s="1" t="s">
        <v>63</v>
      </c>
    </row>
  </sheetData>
  <sheetProtection selectLockedCells="1" selectUnlockedCells="1"/>
  <mergeCells count="9">
    <mergeCell ref="A43:D43"/>
    <mergeCell ref="A65:D65"/>
    <mergeCell ref="A66:D66"/>
    <mergeCell ref="A1:D1"/>
    <mergeCell ref="A2:D2"/>
    <mergeCell ref="A3:D3"/>
    <mergeCell ref="A4:D4"/>
    <mergeCell ref="A5:D5"/>
    <mergeCell ref="A42:D42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6">
      <selection activeCell="A2" sqref="A2:B2"/>
    </sheetView>
  </sheetViews>
  <sheetFormatPr defaultColWidth="9.140625" defaultRowHeight="15"/>
  <cols>
    <col min="1" max="1" width="5.00390625" style="1" customWidth="1"/>
    <col min="2" max="2" width="74.57421875" style="1" customWidth="1"/>
    <col min="3" max="3" width="29.7109375" style="1" customWidth="1"/>
    <col min="4" max="16384" width="9.140625" style="1" customWidth="1"/>
  </cols>
  <sheetData>
    <row r="1" spans="1:3" ht="47.25" customHeight="1">
      <c r="A1" s="132" t="s">
        <v>0</v>
      </c>
      <c r="B1" s="132"/>
      <c r="C1" s="132"/>
    </row>
    <row r="2" spans="1:3" ht="36.75" customHeight="1">
      <c r="A2" s="133" t="s">
        <v>170</v>
      </c>
      <c r="B2" s="133"/>
      <c r="C2" s="2"/>
    </row>
    <row r="3" spans="1:3" ht="61.5" customHeight="1">
      <c r="A3" s="143" t="s">
        <v>2</v>
      </c>
      <c r="B3" s="143"/>
      <c r="C3" s="143"/>
    </row>
    <row r="4" spans="1:3" ht="27" customHeight="1">
      <c r="A4" s="69" t="s">
        <v>171</v>
      </c>
      <c r="B4" s="70" t="s">
        <v>172</v>
      </c>
      <c r="C4" s="70" t="s">
        <v>173</v>
      </c>
    </row>
    <row r="5" spans="1:3" ht="12.75">
      <c r="A5" s="71">
        <v>1</v>
      </c>
      <c r="B5" s="72" t="s">
        <v>174</v>
      </c>
      <c r="C5" s="73">
        <v>14000</v>
      </c>
    </row>
    <row r="6" spans="1:3" ht="12.75">
      <c r="A6" s="71">
        <v>2</v>
      </c>
      <c r="B6" s="72" t="s">
        <v>175</v>
      </c>
      <c r="C6" s="73">
        <v>13600</v>
      </c>
    </row>
    <row r="7" spans="1:3" ht="12.75">
      <c r="A7" s="71">
        <v>3</v>
      </c>
      <c r="B7" s="72" t="s">
        <v>176</v>
      </c>
      <c r="C7" s="73">
        <v>11200</v>
      </c>
    </row>
    <row r="8" spans="1:3" ht="12.75">
      <c r="A8" s="71">
        <v>4</v>
      </c>
      <c r="B8" s="72" t="s">
        <v>177</v>
      </c>
      <c r="C8" s="73">
        <v>6800</v>
      </c>
    </row>
    <row r="9" spans="1:3" ht="12.75">
      <c r="A9" s="71">
        <v>5</v>
      </c>
      <c r="B9" s="72" t="s">
        <v>178</v>
      </c>
      <c r="C9" s="73">
        <v>1600</v>
      </c>
    </row>
    <row r="10" spans="1:3" ht="12.75">
      <c r="A10" s="71">
        <v>6</v>
      </c>
      <c r="B10" s="72" t="s">
        <v>179</v>
      </c>
      <c r="C10" s="73">
        <v>800</v>
      </c>
    </row>
    <row r="11" spans="1:3" ht="12.75">
      <c r="A11" s="71">
        <v>7</v>
      </c>
      <c r="B11" s="72" t="s">
        <v>180</v>
      </c>
      <c r="C11" s="73">
        <v>43600</v>
      </c>
    </row>
    <row r="12" spans="1:3" ht="12.75">
      <c r="A12" s="71">
        <v>8</v>
      </c>
      <c r="B12" s="72" t="s">
        <v>181</v>
      </c>
      <c r="C12" s="73">
        <v>44800</v>
      </c>
    </row>
    <row r="13" spans="1:3" ht="12.75">
      <c r="A13" s="71">
        <v>9</v>
      </c>
      <c r="B13" s="72" t="s">
        <v>182</v>
      </c>
      <c r="C13" s="73">
        <v>15600</v>
      </c>
    </row>
    <row r="14" spans="1:3" ht="12.75">
      <c r="A14" s="71">
        <v>10</v>
      </c>
      <c r="B14" s="72" t="s">
        <v>183</v>
      </c>
      <c r="C14" s="73">
        <v>2800</v>
      </c>
    </row>
    <row r="15" spans="1:3" ht="12.75">
      <c r="A15" s="71">
        <v>11</v>
      </c>
      <c r="B15" s="72" t="s">
        <v>184</v>
      </c>
      <c r="C15" s="73">
        <v>11200</v>
      </c>
    </row>
    <row r="16" spans="1:3" ht="12.75">
      <c r="A16" s="71">
        <v>12</v>
      </c>
      <c r="B16" s="74" t="s">
        <v>185</v>
      </c>
      <c r="C16" s="73">
        <v>800</v>
      </c>
    </row>
    <row r="17" spans="1:3" ht="12.75">
      <c r="A17" s="71">
        <v>13</v>
      </c>
      <c r="B17" s="72" t="s">
        <v>186</v>
      </c>
      <c r="C17" s="73">
        <v>800</v>
      </c>
    </row>
    <row r="18" spans="1:3" ht="12.75">
      <c r="A18" s="71">
        <v>14</v>
      </c>
      <c r="B18" s="72" t="s">
        <v>187</v>
      </c>
      <c r="C18" s="73">
        <v>2000</v>
      </c>
    </row>
    <row r="19" spans="1:3" ht="12.75">
      <c r="A19" s="71">
        <v>15</v>
      </c>
      <c r="B19" s="72" t="s">
        <v>188</v>
      </c>
      <c r="C19" s="73">
        <v>12400</v>
      </c>
    </row>
    <row r="20" spans="1:3" ht="12.75">
      <c r="A20" s="71">
        <v>16</v>
      </c>
      <c r="B20" s="72" t="s">
        <v>189</v>
      </c>
      <c r="C20" s="73">
        <v>10800</v>
      </c>
    </row>
    <row r="21" spans="1:3" ht="12.75">
      <c r="A21" s="71">
        <v>17</v>
      </c>
      <c r="B21" s="72" t="s">
        <v>190</v>
      </c>
      <c r="C21" s="73">
        <v>400</v>
      </c>
    </row>
    <row r="22" spans="1:3" ht="12.75">
      <c r="A22" s="71">
        <v>18</v>
      </c>
      <c r="B22" s="72" t="s">
        <v>191</v>
      </c>
      <c r="C22" s="73">
        <v>7600</v>
      </c>
    </row>
    <row r="23" spans="1:3" ht="12.75">
      <c r="A23" s="71">
        <v>19</v>
      </c>
      <c r="B23" s="72" t="s">
        <v>192</v>
      </c>
      <c r="C23" s="73">
        <v>5600</v>
      </c>
    </row>
    <row r="24" spans="1:3" ht="12.75">
      <c r="A24" s="71">
        <v>20</v>
      </c>
      <c r="B24" s="72" t="s">
        <v>193</v>
      </c>
      <c r="C24" s="73">
        <v>6000</v>
      </c>
    </row>
    <row r="25" spans="1:3" ht="12.75">
      <c r="A25" s="71">
        <v>21</v>
      </c>
      <c r="B25" s="72" t="s">
        <v>194</v>
      </c>
      <c r="C25" s="73">
        <v>6000</v>
      </c>
    </row>
    <row r="26" spans="1:3" ht="12.75">
      <c r="A26" s="71">
        <v>22</v>
      </c>
      <c r="B26" s="72" t="s">
        <v>195</v>
      </c>
      <c r="C26" s="73">
        <v>10000</v>
      </c>
    </row>
    <row r="27" spans="1:3" ht="12.75">
      <c r="A27" s="71">
        <v>23</v>
      </c>
      <c r="B27" s="72" t="s">
        <v>196</v>
      </c>
      <c r="C27" s="73">
        <v>40000</v>
      </c>
    </row>
    <row r="28" spans="1:3" ht="12.75">
      <c r="A28" s="71">
        <v>24</v>
      </c>
      <c r="B28" s="72" t="s">
        <v>197</v>
      </c>
      <c r="C28" s="73">
        <v>4000</v>
      </c>
    </row>
    <row r="29" spans="1:3" ht="12.75">
      <c r="A29" s="71">
        <v>25</v>
      </c>
      <c r="B29" s="72" t="s">
        <v>198</v>
      </c>
      <c r="C29" s="73">
        <v>44000</v>
      </c>
    </row>
    <row r="30" spans="1:3" ht="12.75">
      <c r="A30" s="71">
        <v>26</v>
      </c>
      <c r="B30" s="72" t="s">
        <v>199</v>
      </c>
      <c r="C30" s="73">
        <v>22000</v>
      </c>
    </row>
    <row r="31" spans="1:3" ht="12.75">
      <c r="A31" s="71">
        <v>27</v>
      </c>
      <c r="B31" s="72" t="s">
        <v>200</v>
      </c>
      <c r="C31" s="73">
        <v>3200</v>
      </c>
    </row>
    <row r="32" spans="1:3" ht="12.75">
      <c r="A32" s="71">
        <v>28</v>
      </c>
      <c r="B32" s="72" t="s">
        <v>201</v>
      </c>
      <c r="C32" s="73">
        <v>44000</v>
      </c>
    </row>
    <row r="33" spans="1:3" ht="12.75">
      <c r="A33" s="71">
        <v>29</v>
      </c>
      <c r="B33" s="72" t="s">
        <v>202</v>
      </c>
      <c r="C33" s="73">
        <v>800</v>
      </c>
    </row>
    <row r="34" spans="1:3" ht="12.75">
      <c r="A34" s="71">
        <v>30</v>
      </c>
      <c r="B34" s="72" t="s">
        <v>203</v>
      </c>
      <c r="C34" s="73">
        <v>600</v>
      </c>
    </row>
    <row r="35" spans="1:3" ht="12.75">
      <c r="A35" s="71">
        <v>31</v>
      </c>
      <c r="B35" s="75" t="s">
        <v>204</v>
      </c>
      <c r="C35" s="73">
        <v>400</v>
      </c>
    </row>
    <row r="36" spans="1:3" ht="12.75">
      <c r="A36" s="71">
        <v>32</v>
      </c>
      <c r="B36" s="74" t="s">
        <v>205</v>
      </c>
      <c r="C36" s="73">
        <v>2800</v>
      </c>
    </row>
    <row r="37" spans="1:3" ht="12.75">
      <c r="A37" s="71">
        <v>33</v>
      </c>
      <c r="B37" s="74" t="s">
        <v>206</v>
      </c>
      <c r="C37" s="73">
        <v>800</v>
      </c>
    </row>
    <row r="38" spans="1:3" ht="12.75">
      <c r="A38" s="71">
        <v>34</v>
      </c>
      <c r="B38" s="72" t="s">
        <v>207</v>
      </c>
      <c r="C38" s="73">
        <v>2000</v>
      </c>
    </row>
    <row r="39" spans="1:3" ht="12.75">
      <c r="A39" s="71"/>
      <c r="B39" s="4" t="s">
        <v>55</v>
      </c>
      <c r="C39" s="73"/>
    </row>
    <row r="40" spans="1:3" ht="12.75">
      <c r="A40" s="71"/>
      <c r="B40" s="76" t="s">
        <v>56</v>
      </c>
      <c r="C40" s="73"/>
    </row>
    <row r="41" spans="1:3" ht="12.75">
      <c r="A41" s="77"/>
      <c r="B41" s="78"/>
      <c r="C41" s="79"/>
    </row>
    <row r="42" spans="1:3" ht="15">
      <c r="A42" s="80"/>
      <c r="B42" s="80"/>
      <c r="C42" s="80"/>
    </row>
    <row r="43" spans="1:4" ht="12.75">
      <c r="A43" s="81"/>
      <c r="B43" s="81" t="s">
        <v>208</v>
      </c>
      <c r="C43" s="81"/>
      <c r="D43" s="82"/>
    </row>
    <row r="44" spans="1:4" ht="12.75">
      <c r="A44" s="81"/>
      <c r="B44" s="81"/>
      <c r="C44" s="81"/>
      <c r="D44" s="82"/>
    </row>
    <row r="45" spans="1:4" ht="12.75">
      <c r="A45" s="81"/>
      <c r="B45" s="81"/>
      <c r="C45" s="81"/>
      <c r="D45" s="82"/>
    </row>
    <row r="46" spans="1:3" ht="15">
      <c r="A46" s="3"/>
      <c r="B46" s="49"/>
      <c r="C46" s="3"/>
    </row>
    <row r="47" spans="1:3" ht="15">
      <c r="A47" s="49"/>
      <c r="B47" s="49" t="s">
        <v>62</v>
      </c>
      <c r="C47" s="3"/>
    </row>
    <row r="48" ht="12.75">
      <c r="C48" s="1" t="s">
        <v>63</v>
      </c>
    </row>
  </sheetData>
  <sheetProtection selectLockedCells="1" selectUnlockedCells="1"/>
  <mergeCells count="3">
    <mergeCell ref="A1:C1"/>
    <mergeCell ref="A2:B2"/>
    <mergeCell ref="A3:C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5.00390625" style="1" customWidth="1"/>
    <col min="2" max="2" width="51.140625" style="1" customWidth="1"/>
    <col min="3" max="3" width="28.8515625" style="1" customWidth="1"/>
    <col min="4" max="4" width="18.28125" style="1" customWidth="1"/>
    <col min="5" max="16384" width="9.140625" style="1" customWidth="1"/>
  </cols>
  <sheetData>
    <row r="1" spans="1:3" ht="45.75" customHeight="1">
      <c r="A1" s="132" t="s">
        <v>0</v>
      </c>
      <c r="B1" s="132"/>
      <c r="C1" s="132"/>
    </row>
    <row r="2" spans="1:3" ht="27" customHeight="1">
      <c r="A2" s="133" t="s">
        <v>209</v>
      </c>
      <c r="B2" s="133"/>
      <c r="C2" s="2"/>
    </row>
    <row r="3" spans="1:3" ht="66" customHeight="1">
      <c r="A3" s="143" t="s">
        <v>2</v>
      </c>
      <c r="B3" s="143"/>
      <c r="C3" s="143"/>
    </row>
    <row r="4" spans="1:3" ht="26.25" customHeight="1">
      <c r="A4" s="83" t="s">
        <v>171</v>
      </c>
      <c r="B4" s="83" t="s">
        <v>210</v>
      </c>
      <c r="C4" s="83" t="s">
        <v>173</v>
      </c>
    </row>
    <row r="5" spans="1:3" ht="13.5" customHeight="1">
      <c r="A5" s="84">
        <v>1</v>
      </c>
      <c r="B5" s="85" t="s">
        <v>211</v>
      </c>
      <c r="C5" s="73">
        <v>14800</v>
      </c>
    </row>
    <row r="6" spans="1:3" ht="12.75">
      <c r="A6" s="84">
        <v>2</v>
      </c>
      <c r="B6" s="85" t="s">
        <v>212</v>
      </c>
      <c r="C6" s="73">
        <v>4400</v>
      </c>
    </row>
    <row r="7" spans="1:3" ht="12.75">
      <c r="A7" s="84">
        <v>3</v>
      </c>
      <c r="B7" s="85" t="s">
        <v>213</v>
      </c>
      <c r="C7" s="73">
        <v>2400</v>
      </c>
    </row>
    <row r="8" spans="1:3" ht="12.75">
      <c r="A8" s="84">
        <v>4</v>
      </c>
      <c r="B8" s="85" t="s">
        <v>214</v>
      </c>
      <c r="C8" s="73">
        <v>800</v>
      </c>
    </row>
    <row r="9" spans="1:3" ht="12.75">
      <c r="A9" s="84">
        <v>5</v>
      </c>
      <c r="B9" s="85" t="s">
        <v>215</v>
      </c>
      <c r="C9" s="73">
        <v>1200</v>
      </c>
    </row>
    <row r="10" spans="1:3" ht="12.75">
      <c r="A10" s="84">
        <v>6</v>
      </c>
      <c r="B10" s="85" t="s">
        <v>216</v>
      </c>
      <c r="C10" s="73">
        <v>3200</v>
      </c>
    </row>
    <row r="11" spans="1:3" ht="12.75">
      <c r="A11" s="84">
        <v>7</v>
      </c>
      <c r="B11" s="85" t="s">
        <v>217</v>
      </c>
      <c r="C11" s="73">
        <v>1200</v>
      </c>
    </row>
    <row r="12" spans="1:3" ht="12.75">
      <c r="A12" s="84">
        <v>8</v>
      </c>
      <c r="B12" s="85" t="s">
        <v>218</v>
      </c>
      <c r="C12" s="73">
        <v>10000</v>
      </c>
    </row>
    <row r="13" spans="1:3" ht="12.75">
      <c r="A13" s="84">
        <v>9</v>
      </c>
      <c r="B13" s="85" t="s">
        <v>219</v>
      </c>
      <c r="C13" s="73">
        <v>2000</v>
      </c>
    </row>
    <row r="14" spans="1:3" ht="12.75">
      <c r="A14" s="84">
        <v>10</v>
      </c>
      <c r="B14" s="85" t="s">
        <v>220</v>
      </c>
      <c r="C14" s="73">
        <v>3200</v>
      </c>
    </row>
    <row r="15" spans="1:3" ht="12.75">
      <c r="A15" s="84">
        <v>11</v>
      </c>
      <c r="B15" s="85" t="s">
        <v>221</v>
      </c>
      <c r="C15" s="73">
        <v>800</v>
      </c>
    </row>
    <row r="16" spans="1:3" ht="12.75">
      <c r="A16" s="84">
        <v>12</v>
      </c>
      <c r="B16" s="74" t="s">
        <v>222</v>
      </c>
      <c r="C16" s="73">
        <v>400</v>
      </c>
    </row>
    <row r="17" spans="1:3" ht="12.75">
      <c r="A17" s="84">
        <v>13</v>
      </c>
      <c r="B17" s="74" t="s">
        <v>223</v>
      </c>
      <c r="C17" s="73">
        <v>800</v>
      </c>
    </row>
    <row r="18" spans="1:3" ht="12.75">
      <c r="A18" s="84">
        <v>14</v>
      </c>
      <c r="B18" s="74" t="s">
        <v>224</v>
      </c>
      <c r="C18" s="73">
        <v>400</v>
      </c>
    </row>
    <row r="19" spans="1:3" ht="12.75">
      <c r="A19" s="84"/>
      <c r="B19" s="4" t="s">
        <v>55</v>
      </c>
      <c r="C19" s="73"/>
    </row>
    <row r="20" spans="1:3" ht="12.75">
      <c r="A20" s="84"/>
      <c r="B20" s="76" t="s">
        <v>89</v>
      </c>
      <c r="C20" s="73"/>
    </row>
    <row r="21" spans="1:3" ht="12.75">
      <c r="A21" s="86"/>
      <c r="B21" s="87"/>
      <c r="C21" s="79"/>
    </row>
    <row r="22" spans="1:3" ht="12.75">
      <c r="A22" s="81"/>
      <c r="B22" s="81"/>
      <c r="C22" s="81"/>
    </row>
    <row r="23" spans="1:5" ht="38.25">
      <c r="A23" s="81"/>
      <c r="B23" s="160" t="s">
        <v>208</v>
      </c>
      <c r="C23" s="81"/>
      <c r="D23" s="82"/>
      <c r="E23" s="82"/>
    </row>
    <row r="24" spans="1:5" ht="12.75">
      <c r="A24" s="81"/>
      <c r="B24" s="81"/>
      <c r="C24" s="81"/>
      <c r="D24" s="82"/>
      <c r="E24" s="82"/>
    </row>
    <row r="25" spans="1:5" ht="12.75">
      <c r="A25" s="81"/>
      <c r="B25" s="81"/>
      <c r="C25" s="81"/>
      <c r="D25" s="82"/>
      <c r="E25" s="82"/>
    </row>
    <row r="26" spans="1:3" ht="15">
      <c r="A26" s="3"/>
      <c r="B26" s="49"/>
      <c r="C26" s="3"/>
    </row>
    <row r="27" spans="1:3" ht="15">
      <c r="A27" s="49"/>
      <c r="B27" s="49" t="s">
        <v>62</v>
      </c>
      <c r="C27" s="3"/>
    </row>
    <row r="28" spans="1:3" ht="12.75">
      <c r="A28" s="3"/>
      <c r="B28" s="3"/>
      <c r="C28" s="3" t="s">
        <v>63</v>
      </c>
    </row>
  </sheetData>
  <sheetProtection selectLockedCells="1" selectUnlockedCells="1"/>
  <mergeCells count="3">
    <mergeCell ref="A1:C1"/>
    <mergeCell ref="A2:B2"/>
    <mergeCell ref="A3:C3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40">
      <selection activeCell="M61" sqref="M61"/>
    </sheetView>
  </sheetViews>
  <sheetFormatPr defaultColWidth="11.57421875" defaultRowHeight="15"/>
  <cols>
    <col min="1" max="1" width="5.140625" style="0" customWidth="1"/>
    <col min="2" max="2" width="29.7109375" style="0" customWidth="1"/>
    <col min="3" max="3" width="10.140625" style="0" customWidth="1"/>
    <col min="4" max="4" width="9.421875" style="0" customWidth="1"/>
    <col min="5" max="5" width="12.140625" style="0" customWidth="1"/>
    <col min="6" max="6" width="11.57421875" style="0" customWidth="1"/>
    <col min="7" max="7" width="11.28125" style="0" customWidth="1"/>
    <col min="8" max="8" width="10.28125" style="0" customWidth="1"/>
    <col min="9" max="9" width="7.7109375" style="0" customWidth="1"/>
    <col min="10" max="10" width="10.7109375" style="0" customWidth="1"/>
    <col min="11" max="11" width="9.8515625" style="0" customWidth="1"/>
  </cols>
  <sheetData>
    <row r="1" spans="1:11" ht="40.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48" customHeight="1">
      <c r="A2" s="145" t="s">
        <v>225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42.75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 customHeight="1">
      <c r="A5" s="146" t="s">
        <v>226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24.75" customHeight="1">
      <c r="A6" s="147"/>
      <c r="B6" s="147"/>
      <c r="C6" s="88"/>
      <c r="D6" s="88"/>
      <c r="E6" s="88"/>
      <c r="F6" s="88"/>
      <c r="G6" s="88"/>
      <c r="H6" s="88"/>
      <c r="I6" s="88"/>
      <c r="J6" s="88"/>
      <c r="K6" s="88"/>
    </row>
    <row r="7" spans="1:11" ht="18.75" customHeight="1">
      <c r="A7" s="148" t="s">
        <v>227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51">
      <c r="A8" s="89" t="s">
        <v>4</v>
      </c>
      <c r="B8" s="89" t="s">
        <v>228</v>
      </c>
      <c r="C8" s="90" t="s">
        <v>229</v>
      </c>
      <c r="D8" s="90" t="s">
        <v>230</v>
      </c>
      <c r="E8" s="90" t="s">
        <v>231</v>
      </c>
      <c r="F8" s="90" t="s">
        <v>232</v>
      </c>
      <c r="G8" s="90" t="s">
        <v>233</v>
      </c>
      <c r="H8" s="90" t="s">
        <v>234</v>
      </c>
      <c r="I8" s="90" t="s">
        <v>235</v>
      </c>
      <c r="J8" s="90" t="s">
        <v>236</v>
      </c>
      <c r="K8" s="90" t="s">
        <v>237</v>
      </c>
    </row>
    <row r="9" spans="1:11" ht="15">
      <c r="A9" s="91">
        <v>1</v>
      </c>
      <c r="B9" s="92" t="s">
        <v>174</v>
      </c>
      <c r="C9" s="91"/>
      <c r="D9" s="91"/>
      <c r="E9" s="91"/>
      <c r="F9" s="91"/>
      <c r="G9" s="91"/>
      <c r="H9" s="93">
        <f aca="true" t="shared" si="0" ref="H9:H39">F9*G9</f>
        <v>0</v>
      </c>
      <c r="I9" s="91"/>
      <c r="J9" s="91"/>
      <c r="K9" s="93">
        <f aca="true" t="shared" si="1" ref="K9:K39">H9+(H9*I9/100)</f>
        <v>0</v>
      </c>
    </row>
    <row r="10" spans="1:11" ht="30.75" customHeight="1">
      <c r="A10" s="91">
        <v>2</v>
      </c>
      <c r="B10" s="92" t="s">
        <v>175</v>
      </c>
      <c r="C10" s="91"/>
      <c r="D10" s="91"/>
      <c r="E10" s="91"/>
      <c r="F10" s="91"/>
      <c r="G10" s="91"/>
      <c r="H10" s="93">
        <f t="shared" si="0"/>
        <v>0</v>
      </c>
      <c r="I10" s="91"/>
      <c r="J10" s="91"/>
      <c r="K10" s="93">
        <f t="shared" si="1"/>
        <v>0</v>
      </c>
    </row>
    <row r="11" spans="1:11" ht="22.5" customHeight="1">
      <c r="A11" s="91">
        <v>3</v>
      </c>
      <c r="B11" s="92" t="s">
        <v>176</v>
      </c>
      <c r="C11" s="91"/>
      <c r="D11" s="91"/>
      <c r="E11" s="91"/>
      <c r="F11" s="91"/>
      <c r="G11" s="91"/>
      <c r="H11" s="93">
        <f t="shared" si="0"/>
        <v>0</v>
      </c>
      <c r="I11" s="91"/>
      <c r="J11" s="91"/>
      <c r="K11" s="93">
        <f t="shared" si="1"/>
        <v>0</v>
      </c>
    </row>
    <row r="12" spans="1:11" ht="33.75" customHeight="1">
      <c r="A12" s="91">
        <v>4</v>
      </c>
      <c r="B12" s="92" t="s">
        <v>177</v>
      </c>
      <c r="C12" s="91"/>
      <c r="D12" s="91"/>
      <c r="E12" s="91"/>
      <c r="F12" s="91"/>
      <c r="G12" s="91"/>
      <c r="H12" s="93">
        <f t="shared" si="0"/>
        <v>0</v>
      </c>
      <c r="I12" s="91"/>
      <c r="J12" s="91"/>
      <c r="K12" s="93">
        <f t="shared" si="1"/>
        <v>0</v>
      </c>
    </row>
    <row r="13" spans="1:11" ht="15">
      <c r="A13" s="91">
        <v>5</v>
      </c>
      <c r="B13" s="92" t="s">
        <v>178</v>
      </c>
      <c r="C13" s="91"/>
      <c r="D13" s="91"/>
      <c r="E13" s="91"/>
      <c r="F13" s="91"/>
      <c r="G13" s="91"/>
      <c r="H13" s="93">
        <f t="shared" si="0"/>
        <v>0</v>
      </c>
      <c r="I13" s="91"/>
      <c r="J13" s="91"/>
      <c r="K13" s="93">
        <f t="shared" si="1"/>
        <v>0</v>
      </c>
    </row>
    <row r="14" spans="1:11" ht="15">
      <c r="A14" s="91">
        <v>6</v>
      </c>
      <c r="B14" s="92" t="s">
        <v>179</v>
      </c>
      <c r="C14" s="91"/>
      <c r="D14" s="91"/>
      <c r="E14" s="91"/>
      <c r="F14" s="91"/>
      <c r="G14" s="91"/>
      <c r="H14" s="93">
        <f t="shared" si="0"/>
        <v>0</v>
      </c>
      <c r="I14" s="91"/>
      <c r="J14" s="91"/>
      <c r="K14" s="93">
        <f t="shared" si="1"/>
        <v>0</v>
      </c>
    </row>
    <row r="15" spans="1:11" ht="15">
      <c r="A15" s="91">
        <v>7</v>
      </c>
      <c r="B15" s="92" t="s">
        <v>183</v>
      </c>
      <c r="C15" s="91"/>
      <c r="D15" s="91"/>
      <c r="E15" s="91"/>
      <c r="F15" s="91"/>
      <c r="G15" s="91"/>
      <c r="H15" s="93">
        <f t="shared" si="0"/>
        <v>0</v>
      </c>
      <c r="I15" s="91"/>
      <c r="J15" s="91"/>
      <c r="K15" s="93">
        <f t="shared" si="1"/>
        <v>0</v>
      </c>
    </row>
    <row r="16" spans="1:11" ht="15">
      <c r="A16" s="91">
        <v>8</v>
      </c>
      <c r="B16" s="92" t="s">
        <v>184</v>
      </c>
      <c r="C16" s="91"/>
      <c r="D16" s="91"/>
      <c r="E16" s="91"/>
      <c r="F16" s="91"/>
      <c r="G16" s="91"/>
      <c r="H16" s="93">
        <f t="shared" si="0"/>
        <v>0</v>
      </c>
      <c r="I16" s="91"/>
      <c r="J16" s="91"/>
      <c r="K16" s="93">
        <f t="shared" si="1"/>
        <v>0</v>
      </c>
    </row>
    <row r="17" spans="1:11" ht="15">
      <c r="A17" s="91">
        <v>9</v>
      </c>
      <c r="B17" s="94" t="s">
        <v>185</v>
      </c>
      <c r="C17" s="91"/>
      <c r="D17" s="91"/>
      <c r="E17" s="91"/>
      <c r="F17" s="91"/>
      <c r="G17" s="91"/>
      <c r="H17" s="93">
        <f t="shared" si="0"/>
        <v>0</v>
      </c>
      <c r="I17" s="91"/>
      <c r="J17" s="91"/>
      <c r="K17" s="93">
        <f t="shared" si="1"/>
        <v>0</v>
      </c>
    </row>
    <row r="18" spans="1:11" ht="15">
      <c r="A18" s="91">
        <v>10</v>
      </c>
      <c r="B18" s="92" t="s">
        <v>186</v>
      </c>
      <c r="C18" s="91"/>
      <c r="D18" s="91"/>
      <c r="E18" s="91"/>
      <c r="F18" s="91"/>
      <c r="G18" s="91"/>
      <c r="H18" s="93">
        <f t="shared" si="0"/>
        <v>0</v>
      </c>
      <c r="I18" s="91"/>
      <c r="J18" s="91"/>
      <c r="K18" s="93">
        <f t="shared" si="1"/>
        <v>0</v>
      </c>
    </row>
    <row r="19" spans="1:11" ht="15">
      <c r="A19" s="91">
        <v>11</v>
      </c>
      <c r="B19" s="92" t="s">
        <v>187</v>
      </c>
      <c r="C19" s="91"/>
      <c r="D19" s="91"/>
      <c r="E19" s="91"/>
      <c r="F19" s="91"/>
      <c r="G19" s="91"/>
      <c r="H19" s="93">
        <f t="shared" si="0"/>
        <v>0</v>
      </c>
      <c r="I19" s="91"/>
      <c r="J19" s="91"/>
      <c r="K19" s="93">
        <f t="shared" si="1"/>
        <v>0</v>
      </c>
    </row>
    <row r="20" spans="1:11" ht="15">
      <c r="A20" s="91">
        <v>12</v>
      </c>
      <c r="B20" s="92" t="s">
        <v>188</v>
      </c>
      <c r="C20" s="91"/>
      <c r="D20" s="91"/>
      <c r="E20" s="91"/>
      <c r="F20" s="91"/>
      <c r="G20" s="91"/>
      <c r="H20" s="93">
        <f t="shared" si="0"/>
        <v>0</v>
      </c>
      <c r="I20" s="91"/>
      <c r="J20" s="91"/>
      <c r="K20" s="93">
        <f t="shared" si="1"/>
        <v>0</v>
      </c>
    </row>
    <row r="21" spans="1:11" ht="15">
      <c r="A21" s="91">
        <v>13</v>
      </c>
      <c r="B21" s="92" t="s">
        <v>189</v>
      </c>
      <c r="C21" s="91"/>
      <c r="D21" s="91"/>
      <c r="E21" s="91"/>
      <c r="F21" s="91"/>
      <c r="G21" s="91"/>
      <c r="H21" s="93">
        <f t="shared" si="0"/>
        <v>0</v>
      </c>
      <c r="I21" s="91"/>
      <c r="J21" s="91"/>
      <c r="K21" s="93">
        <f t="shared" si="1"/>
        <v>0</v>
      </c>
    </row>
    <row r="22" spans="1:11" ht="15">
      <c r="A22" s="91">
        <v>14</v>
      </c>
      <c r="B22" s="92" t="s">
        <v>190</v>
      </c>
      <c r="C22" s="91"/>
      <c r="D22" s="91"/>
      <c r="E22" s="91"/>
      <c r="F22" s="91"/>
      <c r="G22" s="91"/>
      <c r="H22" s="93">
        <f t="shared" si="0"/>
        <v>0</v>
      </c>
      <c r="I22" s="91"/>
      <c r="J22" s="91"/>
      <c r="K22" s="93">
        <f t="shared" si="1"/>
        <v>0</v>
      </c>
    </row>
    <row r="23" spans="1:11" ht="15">
      <c r="A23" s="91">
        <v>15</v>
      </c>
      <c r="B23" s="92" t="s">
        <v>191</v>
      </c>
      <c r="C23" s="91"/>
      <c r="D23" s="91"/>
      <c r="E23" s="91"/>
      <c r="F23" s="91"/>
      <c r="G23" s="91"/>
      <c r="H23" s="93">
        <f t="shared" si="0"/>
        <v>0</v>
      </c>
      <c r="I23" s="91"/>
      <c r="J23" s="91"/>
      <c r="K23" s="93">
        <f t="shared" si="1"/>
        <v>0</v>
      </c>
    </row>
    <row r="24" spans="1:11" ht="15">
      <c r="A24" s="91">
        <v>16</v>
      </c>
      <c r="B24" s="92" t="s">
        <v>192</v>
      </c>
      <c r="C24" s="91"/>
      <c r="D24" s="91"/>
      <c r="E24" s="91"/>
      <c r="F24" s="91"/>
      <c r="G24" s="91"/>
      <c r="H24" s="93">
        <f t="shared" si="0"/>
        <v>0</v>
      </c>
      <c r="I24" s="91"/>
      <c r="J24" s="91"/>
      <c r="K24" s="93">
        <f t="shared" si="1"/>
        <v>0</v>
      </c>
    </row>
    <row r="25" spans="1:11" ht="15">
      <c r="A25" s="91">
        <v>17</v>
      </c>
      <c r="B25" s="92" t="s">
        <v>193</v>
      </c>
      <c r="C25" s="91"/>
      <c r="D25" s="91"/>
      <c r="E25" s="91"/>
      <c r="F25" s="91"/>
      <c r="G25" s="91"/>
      <c r="H25" s="93">
        <f t="shared" si="0"/>
        <v>0</v>
      </c>
      <c r="I25" s="91"/>
      <c r="J25" s="91"/>
      <c r="K25" s="93">
        <f t="shared" si="1"/>
        <v>0</v>
      </c>
    </row>
    <row r="26" spans="1:11" ht="15">
      <c r="A26" s="91">
        <v>18</v>
      </c>
      <c r="B26" s="92" t="s">
        <v>194</v>
      </c>
      <c r="C26" s="91"/>
      <c r="D26" s="91"/>
      <c r="E26" s="91"/>
      <c r="F26" s="91"/>
      <c r="G26" s="91"/>
      <c r="H26" s="93">
        <f t="shared" si="0"/>
        <v>0</v>
      </c>
      <c r="I26" s="91"/>
      <c r="J26" s="91"/>
      <c r="K26" s="93">
        <f t="shared" si="1"/>
        <v>0</v>
      </c>
    </row>
    <row r="27" spans="1:11" ht="15">
      <c r="A27" s="91">
        <v>19</v>
      </c>
      <c r="B27" s="92" t="s">
        <v>195</v>
      </c>
      <c r="C27" s="91"/>
      <c r="D27" s="91"/>
      <c r="E27" s="91"/>
      <c r="F27" s="91"/>
      <c r="G27" s="91"/>
      <c r="H27" s="93">
        <f t="shared" si="0"/>
        <v>0</v>
      </c>
      <c r="I27" s="91"/>
      <c r="J27" s="91"/>
      <c r="K27" s="93">
        <f t="shared" si="1"/>
        <v>0</v>
      </c>
    </row>
    <row r="28" spans="1:11" ht="15">
      <c r="A28" s="91">
        <v>20</v>
      </c>
      <c r="B28" s="92" t="s">
        <v>196</v>
      </c>
      <c r="C28" s="91"/>
      <c r="D28" s="91"/>
      <c r="E28" s="91"/>
      <c r="F28" s="91"/>
      <c r="G28" s="91"/>
      <c r="H28" s="93">
        <f t="shared" si="0"/>
        <v>0</v>
      </c>
      <c r="I28" s="91"/>
      <c r="J28" s="91"/>
      <c r="K28" s="93">
        <f t="shared" si="1"/>
        <v>0</v>
      </c>
    </row>
    <row r="29" spans="1:11" ht="15">
      <c r="A29" s="91">
        <v>21</v>
      </c>
      <c r="B29" s="92" t="s">
        <v>197</v>
      </c>
      <c r="C29" s="91"/>
      <c r="D29" s="91"/>
      <c r="E29" s="91"/>
      <c r="F29" s="91"/>
      <c r="G29" s="91"/>
      <c r="H29" s="93">
        <f t="shared" si="0"/>
        <v>0</v>
      </c>
      <c r="I29" s="91"/>
      <c r="J29" s="91"/>
      <c r="K29" s="93">
        <f t="shared" si="1"/>
        <v>0</v>
      </c>
    </row>
    <row r="30" spans="1:11" ht="15">
      <c r="A30" s="91">
        <v>22</v>
      </c>
      <c r="B30" s="92" t="s">
        <v>198</v>
      </c>
      <c r="C30" s="91"/>
      <c r="D30" s="91"/>
      <c r="E30" s="91"/>
      <c r="F30" s="91"/>
      <c r="G30" s="91"/>
      <c r="H30" s="93">
        <f t="shared" si="0"/>
        <v>0</v>
      </c>
      <c r="I30" s="91"/>
      <c r="J30" s="91"/>
      <c r="K30" s="93">
        <f t="shared" si="1"/>
        <v>0</v>
      </c>
    </row>
    <row r="31" spans="1:11" ht="15">
      <c r="A31" s="91">
        <v>23</v>
      </c>
      <c r="B31" s="92" t="s">
        <v>199</v>
      </c>
      <c r="C31" s="91"/>
      <c r="D31" s="91"/>
      <c r="E31" s="91"/>
      <c r="F31" s="91"/>
      <c r="G31" s="91"/>
      <c r="H31" s="93">
        <f t="shared" si="0"/>
        <v>0</v>
      </c>
      <c r="I31" s="91"/>
      <c r="J31" s="91"/>
      <c r="K31" s="93">
        <f t="shared" si="1"/>
        <v>0</v>
      </c>
    </row>
    <row r="32" spans="1:11" ht="15">
      <c r="A32" s="91">
        <v>24</v>
      </c>
      <c r="B32" s="92" t="s">
        <v>200</v>
      </c>
      <c r="C32" s="91"/>
      <c r="D32" s="91"/>
      <c r="E32" s="91"/>
      <c r="F32" s="91"/>
      <c r="G32" s="91"/>
      <c r="H32" s="93">
        <f t="shared" si="0"/>
        <v>0</v>
      </c>
      <c r="I32" s="91"/>
      <c r="J32" s="91"/>
      <c r="K32" s="93">
        <f t="shared" si="1"/>
        <v>0</v>
      </c>
    </row>
    <row r="33" spans="1:11" ht="15">
      <c r="A33" s="91">
        <v>25</v>
      </c>
      <c r="B33" s="92" t="s">
        <v>201</v>
      </c>
      <c r="C33" s="91"/>
      <c r="D33" s="91"/>
      <c r="E33" s="91"/>
      <c r="F33" s="91"/>
      <c r="G33" s="91"/>
      <c r="H33" s="93">
        <f t="shared" si="0"/>
        <v>0</v>
      </c>
      <c r="I33" s="91"/>
      <c r="J33" s="91"/>
      <c r="K33" s="93">
        <f t="shared" si="1"/>
        <v>0</v>
      </c>
    </row>
    <row r="34" spans="1:11" ht="15">
      <c r="A34" s="91">
        <v>26</v>
      </c>
      <c r="B34" s="92" t="s">
        <v>202</v>
      </c>
      <c r="C34" s="91"/>
      <c r="D34" s="91"/>
      <c r="E34" s="91"/>
      <c r="F34" s="91"/>
      <c r="G34" s="91"/>
      <c r="H34" s="93">
        <f t="shared" si="0"/>
        <v>0</v>
      </c>
      <c r="I34" s="91"/>
      <c r="J34" s="91"/>
      <c r="K34" s="93">
        <f t="shared" si="1"/>
        <v>0</v>
      </c>
    </row>
    <row r="35" spans="1:11" ht="15">
      <c r="A35" s="91">
        <v>27</v>
      </c>
      <c r="B35" s="92" t="s">
        <v>203</v>
      </c>
      <c r="C35" s="91"/>
      <c r="D35" s="91"/>
      <c r="E35" s="91"/>
      <c r="F35" s="91"/>
      <c r="G35" s="91"/>
      <c r="H35" s="93">
        <f t="shared" si="0"/>
        <v>0</v>
      </c>
      <c r="I35" s="91"/>
      <c r="J35" s="91"/>
      <c r="K35" s="93">
        <f t="shared" si="1"/>
        <v>0</v>
      </c>
    </row>
    <row r="36" spans="1:11" ht="15">
      <c r="A36" s="91">
        <v>28</v>
      </c>
      <c r="B36" s="95" t="s">
        <v>204</v>
      </c>
      <c r="C36" s="91"/>
      <c r="D36" s="91"/>
      <c r="E36" s="91"/>
      <c r="F36" s="91"/>
      <c r="G36" s="91"/>
      <c r="H36" s="93">
        <f t="shared" si="0"/>
        <v>0</v>
      </c>
      <c r="I36" s="91"/>
      <c r="J36" s="91"/>
      <c r="K36" s="93">
        <f t="shared" si="1"/>
        <v>0</v>
      </c>
    </row>
    <row r="37" spans="1:11" ht="15">
      <c r="A37" s="91">
        <v>29</v>
      </c>
      <c r="B37" s="94" t="s">
        <v>205</v>
      </c>
      <c r="C37" s="91"/>
      <c r="D37" s="91"/>
      <c r="E37" s="91"/>
      <c r="F37" s="91"/>
      <c r="G37" s="91"/>
      <c r="H37" s="93">
        <f t="shared" si="0"/>
        <v>0</v>
      </c>
      <c r="I37" s="91"/>
      <c r="J37" s="91"/>
      <c r="K37" s="93">
        <f t="shared" si="1"/>
        <v>0</v>
      </c>
    </row>
    <row r="38" spans="1:11" ht="15">
      <c r="A38" s="91">
        <v>30</v>
      </c>
      <c r="B38" s="94" t="s">
        <v>206</v>
      </c>
      <c r="C38" s="91"/>
      <c r="D38" s="91"/>
      <c r="E38" s="91"/>
      <c r="F38" s="91"/>
      <c r="G38" s="91"/>
      <c r="H38" s="93">
        <f t="shared" si="0"/>
        <v>0</v>
      </c>
      <c r="I38" s="91"/>
      <c r="J38" s="91"/>
      <c r="K38" s="93">
        <f t="shared" si="1"/>
        <v>0</v>
      </c>
    </row>
    <row r="39" spans="1:11" ht="15">
      <c r="A39" s="91">
        <v>31</v>
      </c>
      <c r="B39" s="92" t="s">
        <v>207</v>
      </c>
      <c r="C39" s="91"/>
      <c r="D39" s="91"/>
      <c r="E39" s="91"/>
      <c r="F39" s="91"/>
      <c r="G39" s="91"/>
      <c r="H39" s="93">
        <f t="shared" si="0"/>
        <v>0</v>
      </c>
      <c r="I39" s="91"/>
      <c r="J39" s="91"/>
      <c r="K39" s="93">
        <f t="shared" si="1"/>
        <v>0</v>
      </c>
    </row>
    <row r="40" spans="1:11" ht="15" customHeight="1">
      <c r="A40" s="91"/>
      <c r="B40" s="151" t="s">
        <v>238</v>
      </c>
      <c r="C40" s="151"/>
      <c r="D40" s="151"/>
      <c r="E40" s="151"/>
      <c r="F40" s="151"/>
      <c r="G40" s="151"/>
      <c r="H40" s="96">
        <f>SUM(H9:H39)</f>
        <v>0</v>
      </c>
      <c r="I40" s="84" t="s">
        <v>239</v>
      </c>
      <c r="J40" s="84" t="s">
        <v>239</v>
      </c>
      <c r="K40" s="97">
        <f>SUM(K9:K39)</f>
        <v>0</v>
      </c>
    </row>
    <row r="41" spans="1:11" ht="15">
      <c r="A41" s="98"/>
      <c r="B41" s="99"/>
      <c r="C41" s="98"/>
      <c r="D41" s="98"/>
      <c r="E41" s="98"/>
      <c r="F41" s="98"/>
      <c r="G41" s="98"/>
      <c r="H41" s="98"/>
      <c r="I41" s="98"/>
      <c r="J41" s="98"/>
      <c r="K41" s="98"/>
    </row>
    <row r="42" spans="1:11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" customHeight="1">
      <c r="A43" s="148" t="s">
        <v>240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00"/>
    </row>
    <row r="44" spans="1:11" ht="51">
      <c r="A44" s="89" t="s">
        <v>4</v>
      </c>
      <c r="B44" s="90" t="s">
        <v>229</v>
      </c>
      <c r="C44" s="90" t="s">
        <v>230</v>
      </c>
      <c r="D44" s="90" t="s">
        <v>231</v>
      </c>
      <c r="E44" s="90" t="s">
        <v>232</v>
      </c>
      <c r="F44" s="90" t="s">
        <v>233</v>
      </c>
      <c r="G44" s="90" t="s">
        <v>234</v>
      </c>
      <c r="H44" s="90" t="s">
        <v>235</v>
      </c>
      <c r="I44" s="101" t="s">
        <v>236</v>
      </c>
      <c r="J44" s="90" t="s">
        <v>237</v>
      </c>
      <c r="K44" s="102"/>
    </row>
    <row r="45" spans="1:11" ht="15">
      <c r="A45" s="91">
        <v>1</v>
      </c>
      <c r="B45" s="91"/>
      <c r="C45" s="91"/>
      <c r="D45" s="91"/>
      <c r="E45" s="91"/>
      <c r="F45" s="91"/>
      <c r="G45" s="93">
        <f>E45*F45</f>
        <v>0</v>
      </c>
      <c r="H45" s="91"/>
      <c r="I45" s="103"/>
      <c r="J45" s="93">
        <f>G45+(G45*H45/100)</f>
        <v>0</v>
      </c>
      <c r="K45" s="104"/>
    </row>
    <row r="46" spans="1:11" ht="15">
      <c r="A46" s="91">
        <v>2</v>
      </c>
      <c r="B46" s="91"/>
      <c r="C46" s="91"/>
      <c r="D46" s="91"/>
      <c r="E46" s="91"/>
      <c r="F46" s="91"/>
      <c r="G46" s="93">
        <f>E46*F46</f>
        <v>0</v>
      </c>
      <c r="H46" s="91"/>
      <c r="I46" s="103"/>
      <c r="J46" s="93">
        <f>G46+(G46*H46/100)</f>
        <v>0</v>
      </c>
      <c r="K46" s="104"/>
    </row>
    <row r="47" spans="1:11" ht="15">
      <c r="A47" s="91">
        <v>3</v>
      </c>
      <c r="B47" s="91"/>
      <c r="C47" s="91"/>
      <c r="D47" s="91"/>
      <c r="E47" s="91"/>
      <c r="F47" s="91"/>
      <c r="G47" s="93">
        <f>E47*F47</f>
        <v>0</v>
      </c>
      <c r="H47" s="91"/>
      <c r="I47" s="103"/>
      <c r="J47" s="93">
        <f>G47+(G47*H47/100)</f>
        <v>0</v>
      </c>
      <c r="K47" s="104"/>
    </row>
    <row r="48" spans="1:11" ht="15">
      <c r="A48" s="91" t="s">
        <v>241</v>
      </c>
      <c r="B48" s="91"/>
      <c r="C48" s="91"/>
      <c r="D48" s="91"/>
      <c r="E48" s="91"/>
      <c r="F48" s="91"/>
      <c r="G48" s="93">
        <f>E48*F48</f>
        <v>0</v>
      </c>
      <c r="H48" s="91"/>
      <c r="I48" s="103"/>
      <c r="J48" s="93">
        <f>G48+(G48*H48/100)</f>
        <v>0</v>
      </c>
      <c r="K48" s="104"/>
    </row>
    <row r="49" spans="1:11" ht="15" customHeight="1">
      <c r="A49" s="91"/>
      <c r="B49" s="150" t="s">
        <v>238</v>
      </c>
      <c r="C49" s="150"/>
      <c r="D49" s="150"/>
      <c r="E49" s="150"/>
      <c r="F49" s="150"/>
      <c r="G49" s="96">
        <f>SUM(G45:G48)</f>
        <v>0</v>
      </c>
      <c r="H49" s="84" t="s">
        <v>239</v>
      </c>
      <c r="I49" s="84" t="s">
        <v>239</v>
      </c>
      <c r="J49" s="97">
        <f>SUM(J45:J48)</f>
        <v>0</v>
      </c>
      <c r="K49" s="104"/>
    </row>
    <row r="50" spans="1:11" ht="1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104"/>
    </row>
    <row r="51" spans="1:11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1.75" customHeight="1">
      <c r="A52" s="152" t="s">
        <v>242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06"/>
    </row>
    <row r="53" spans="1:11" ht="51">
      <c r="A53" s="107" t="s">
        <v>4</v>
      </c>
      <c r="B53" s="90" t="s">
        <v>229</v>
      </c>
      <c r="C53" s="90" t="s">
        <v>230</v>
      </c>
      <c r="D53" s="90" t="s">
        <v>231</v>
      </c>
      <c r="E53" s="90" t="s">
        <v>232</v>
      </c>
      <c r="F53" s="90" t="s">
        <v>233</v>
      </c>
      <c r="G53" s="90" t="s">
        <v>234</v>
      </c>
      <c r="H53" s="90" t="s">
        <v>235</v>
      </c>
      <c r="I53" s="90" t="s">
        <v>236</v>
      </c>
      <c r="J53" s="90" t="s">
        <v>237</v>
      </c>
      <c r="K53" s="102" t="s">
        <v>63</v>
      </c>
    </row>
    <row r="54" spans="1:11" ht="15">
      <c r="A54" s="103">
        <v>1</v>
      </c>
      <c r="B54" s="91"/>
      <c r="C54" s="91"/>
      <c r="D54" s="91"/>
      <c r="E54" s="91"/>
      <c r="F54" s="91"/>
      <c r="G54" s="93">
        <f>E54*F54</f>
        <v>0</v>
      </c>
      <c r="H54" s="91"/>
      <c r="I54" s="91"/>
      <c r="J54" s="93">
        <f>G54+(G54*H54/100)</f>
        <v>0</v>
      </c>
      <c r="K54" s="104"/>
    </row>
    <row r="55" spans="1:11" ht="15">
      <c r="A55" s="103">
        <v>2</v>
      </c>
      <c r="B55" s="91"/>
      <c r="C55" s="91"/>
      <c r="D55" s="91"/>
      <c r="E55" s="91"/>
      <c r="F55" s="91"/>
      <c r="G55" s="93">
        <f>E55*F55</f>
        <v>0</v>
      </c>
      <c r="H55" s="91"/>
      <c r="I55" s="91"/>
      <c r="J55" s="93">
        <f>G55+(G55*H55/100)</f>
        <v>0</v>
      </c>
      <c r="K55" s="104"/>
    </row>
    <row r="56" spans="1:11" ht="15">
      <c r="A56" s="103">
        <v>3</v>
      </c>
      <c r="B56" s="91"/>
      <c r="C56" s="91"/>
      <c r="D56" s="91"/>
      <c r="E56" s="91"/>
      <c r="F56" s="91"/>
      <c r="G56" s="93">
        <f>E56*F56</f>
        <v>0</v>
      </c>
      <c r="H56" s="91"/>
      <c r="I56" s="91"/>
      <c r="J56" s="93">
        <f>G56+(G56*H56/100)</f>
        <v>0</v>
      </c>
      <c r="K56" s="104"/>
    </row>
    <row r="57" spans="1:11" ht="15">
      <c r="A57" s="103" t="s">
        <v>241</v>
      </c>
      <c r="B57" s="91"/>
      <c r="C57" s="91"/>
      <c r="D57" s="91"/>
      <c r="E57" s="91"/>
      <c r="F57" s="91"/>
      <c r="G57" s="93">
        <f>E57*F57</f>
        <v>0</v>
      </c>
      <c r="H57" s="91"/>
      <c r="I57" s="91"/>
      <c r="J57" s="93">
        <f>G57+(G57*H57/100)</f>
        <v>0</v>
      </c>
      <c r="K57" s="104"/>
    </row>
    <row r="58" spans="1:11" ht="15" customHeight="1">
      <c r="A58" s="91"/>
      <c r="B58" s="150" t="s">
        <v>238</v>
      </c>
      <c r="C58" s="150"/>
      <c r="D58" s="150"/>
      <c r="E58" s="150"/>
      <c r="F58" s="150"/>
      <c r="G58" s="96">
        <f>SUM(G54:G57)</f>
        <v>0</v>
      </c>
      <c r="H58" s="84" t="s">
        <v>239</v>
      </c>
      <c r="I58" s="84" t="s">
        <v>239</v>
      </c>
      <c r="J58" s="96">
        <f>SUM(J54:J57)</f>
        <v>0</v>
      </c>
      <c r="K58" s="104"/>
    </row>
    <row r="59" spans="1:11" s="108" customFormat="1" ht="1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104"/>
    </row>
    <row r="60" spans="1:11" s="108" customFormat="1" ht="15.7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104"/>
    </row>
    <row r="61" spans="1:11" ht="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1:11" ht="18.75" customHeight="1">
      <c r="A62" s="152" t="s">
        <v>259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</row>
    <row r="63" spans="1:11" ht="63.75">
      <c r="A63" s="121" t="s">
        <v>4</v>
      </c>
      <c r="B63" s="121" t="s">
        <v>228</v>
      </c>
      <c r="C63" s="122" t="s">
        <v>229</v>
      </c>
      <c r="D63" s="122" t="s">
        <v>230</v>
      </c>
      <c r="E63" s="122" t="s">
        <v>243</v>
      </c>
      <c r="F63" s="122" t="s">
        <v>232</v>
      </c>
      <c r="G63" s="122" t="s">
        <v>233</v>
      </c>
      <c r="H63" s="122" t="s">
        <v>234</v>
      </c>
      <c r="I63" s="122" t="s">
        <v>235</v>
      </c>
      <c r="J63" s="122" t="s">
        <v>236</v>
      </c>
      <c r="K63" s="122" t="s">
        <v>237</v>
      </c>
    </row>
    <row r="64" spans="1:11" ht="15">
      <c r="A64" s="95">
        <v>1</v>
      </c>
      <c r="B64" s="95"/>
      <c r="C64" s="95"/>
      <c r="D64" s="95"/>
      <c r="E64" s="95"/>
      <c r="F64" s="95"/>
      <c r="G64" s="95"/>
      <c r="H64" s="119">
        <f>F64*G64</f>
        <v>0</v>
      </c>
      <c r="I64" s="95"/>
      <c r="J64" s="95"/>
      <c r="K64" s="119">
        <f>H64+(H64*I64/100)</f>
        <v>0</v>
      </c>
    </row>
    <row r="65" spans="1:11" ht="15">
      <c r="A65" s="95">
        <v>2</v>
      </c>
      <c r="B65" s="95"/>
      <c r="C65" s="95"/>
      <c r="D65" s="95"/>
      <c r="E65" s="95"/>
      <c r="F65" s="95"/>
      <c r="G65" s="95"/>
      <c r="H65" s="119">
        <f>F65*G65</f>
        <v>0</v>
      </c>
      <c r="I65" s="95"/>
      <c r="J65" s="95"/>
      <c r="K65" s="119">
        <f>H65+(H65*I65/100)</f>
        <v>0</v>
      </c>
    </row>
    <row r="66" spans="1:11" ht="15">
      <c r="A66" s="95">
        <v>3</v>
      </c>
      <c r="B66" s="95"/>
      <c r="C66" s="95"/>
      <c r="D66" s="95"/>
      <c r="E66" s="95"/>
      <c r="F66" s="95"/>
      <c r="G66" s="95"/>
      <c r="H66" s="119">
        <f>F66*G66</f>
        <v>0</v>
      </c>
      <c r="I66" s="95"/>
      <c r="J66" s="95"/>
      <c r="K66" s="119">
        <f>H66+(H66*I66/100)</f>
        <v>0</v>
      </c>
    </row>
    <row r="67" spans="1:11" ht="15">
      <c r="A67" s="95" t="s">
        <v>241</v>
      </c>
      <c r="B67" s="95"/>
      <c r="C67" s="95"/>
      <c r="D67" s="95"/>
      <c r="E67" s="95"/>
      <c r="F67" s="95"/>
      <c r="G67" s="95"/>
      <c r="H67" s="119">
        <f>F67*G67</f>
        <v>0</v>
      </c>
      <c r="I67" s="95"/>
      <c r="J67" s="95"/>
      <c r="K67" s="119">
        <f>H67+(H67*I67/100)</f>
        <v>0</v>
      </c>
    </row>
    <row r="68" spans="1:11" ht="15" customHeight="1">
      <c r="A68" s="95"/>
      <c r="B68" s="149" t="s">
        <v>238</v>
      </c>
      <c r="C68" s="149"/>
      <c r="D68" s="149"/>
      <c r="E68" s="149"/>
      <c r="F68" s="149"/>
      <c r="G68" s="149"/>
      <c r="H68" s="123">
        <f>SUM(H64:H67)</f>
        <v>0</v>
      </c>
      <c r="I68" s="120" t="s">
        <v>239</v>
      </c>
      <c r="J68" s="120" t="s">
        <v>239</v>
      </c>
      <c r="K68" s="123">
        <f>SUM(K64:K67)</f>
        <v>0</v>
      </c>
    </row>
    <row r="69" spans="1:11" ht="1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1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1:11" ht="1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1:11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5" customHeight="1">
      <c r="A73" s="148" t="s">
        <v>244</v>
      </c>
      <c r="B73" s="148"/>
      <c r="C73" s="148"/>
      <c r="D73" s="148"/>
      <c r="E73" s="148"/>
      <c r="F73" s="148"/>
      <c r="G73" s="148"/>
      <c r="H73" s="148"/>
      <c r="I73" s="148"/>
      <c r="J73" s="148"/>
      <c r="K73" s="32"/>
    </row>
    <row r="74" spans="1:11" ht="51">
      <c r="A74" s="89" t="s">
        <v>4</v>
      </c>
      <c r="B74" s="90" t="s">
        <v>229</v>
      </c>
      <c r="C74" s="90" t="s">
        <v>230</v>
      </c>
      <c r="D74" s="90" t="s">
        <v>243</v>
      </c>
      <c r="E74" s="90" t="s">
        <v>232</v>
      </c>
      <c r="F74" s="90" t="s">
        <v>233</v>
      </c>
      <c r="G74" s="90" t="s">
        <v>234</v>
      </c>
      <c r="H74" s="90" t="s">
        <v>235</v>
      </c>
      <c r="I74" s="90" t="s">
        <v>236</v>
      </c>
      <c r="J74" s="90" t="s">
        <v>237</v>
      </c>
      <c r="K74" s="102" t="s">
        <v>63</v>
      </c>
    </row>
    <row r="75" spans="1:11" ht="15">
      <c r="A75" s="91">
        <v>1</v>
      </c>
      <c r="B75" s="91"/>
      <c r="C75" s="91"/>
      <c r="D75" s="91"/>
      <c r="E75" s="91"/>
      <c r="F75" s="91"/>
      <c r="G75" s="93">
        <f>E75*F75</f>
        <v>0</v>
      </c>
      <c r="H75" s="91"/>
      <c r="I75" s="91"/>
      <c r="J75" s="93">
        <f>G75+(G75*H75/100)</f>
        <v>0</v>
      </c>
      <c r="K75" s="104"/>
    </row>
    <row r="76" spans="1:11" ht="15">
      <c r="A76" s="91">
        <v>2</v>
      </c>
      <c r="B76" s="91"/>
      <c r="C76" s="91"/>
      <c r="D76" s="91"/>
      <c r="E76" s="91"/>
      <c r="F76" s="91"/>
      <c r="G76" s="93">
        <f>E76*F76</f>
        <v>0</v>
      </c>
      <c r="H76" s="91"/>
      <c r="I76" s="91"/>
      <c r="J76" s="93">
        <f>G76+(G76*H76/100)</f>
        <v>0</v>
      </c>
      <c r="K76" s="104"/>
    </row>
    <row r="77" spans="1:11" ht="15">
      <c r="A77" s="91">
        <v>3</v>
      </c>
      <c r="B77" s="91"/>
      <c r="C77" s="91"/>
      <c r="D77" s="91"/>
      <c r="E77" s="91"/>
      <c r="F77" s="91"/>
      <c r="G77" s="93">
        <f>E77*F77</f>
        <v>0</v>
      </c>
      <c r="H77" s="91"/>
      <c r="I77" s="91"/>
      <c r="J77" s="93">
        <f>G77+(G77*H77/100)</f>
        <v>0</v>
      </c>
      <c r="K77" s="104"/>
    </row>
    <row r="78" spans="1:11" ht="15">
      <c r="A78" s="91" t="s">
        <v>241</v>
      </c>
      <c r="B78" s="91"/>
      <c r="C78" s="91"/>
      <c r="D78" s="91"/>
      <c r="E78" s="91"/>
      <c r="F78" s="91"/>
      <c r="G78" s="93">
        <f>E78*F78</f>
        <v>0</v>
      </c>
      <c r="H78" s="91"/>
      <c r="I78" s="91"/>
      <c r="J78" s="93">
        <f>G78+(G78*H78/100)</f>
        <v>0</v>
      </c>
      <c r="K78" s="104"/>
    </row>
    <row r="79" spans="1:11" ht="15" customHeight="1">
      <c r="A79" s="91"/>
      <c r="B79" s="150" t="s">
        <v>238</v>
      </c>
      <c r="C79" s="150"/>
      <c r="D79" s="150"/>
      <c r="E79" s="150"/>
      <c r="F79" s="150"/>
      <c r="G79" s="96">
        <f>SUM(G75:G78)</f>
        <v>0</v>
      </c>
      <c r="H79" s="84" t="s">
        <v>239</v>
      </c>
      <c r="I79" s="84" t="s">
        <v>239</v>
      </c>
      <c r="J79" s="96">
        <f>SUM(J75:J78)</f>
        <v>0</v>
      </c>
      <c r="K79" s="104"/>
    </row>
    <row r="80" spans="1:11" s="108" customFormat="1" ht="1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104"/>
    </row>
    <row r="81" spans="1:11" s="108" customFormat="1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104"/>
    </row>
    <row r="82" spans="1:11" s="108" customFormat="1" ht="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104"/>
    </row>
    <row r="83" spans="1:11" s="108" customFormat="1" ht="34.5" customHeight="1">
      <c r="A83" s="98"/>
      <c r="B83" s="162" t="s">
        <v>245</v>
      </c>
      <c r="C83" s="161" t="s">
        <v>246</v>
      </c>
      <c r="D83" s="161" t="s">
        <v>247</v>
      </c>
      <c r="E83" s="98"/>
      <c r="F83" s="98"/>
      <c r="G83" s="98"/>
      <c r="H83" s="98"/>
      <c r="I83" s="98"/>
      <c r="J83" s="98"/>
      <c r="K83" s="104"/>
    </row>
    <row r="84" spans="1:11" s="108" customFormat="1" ht="15">
      <c r="A84" s="98"/>
      <c r="B84" s="91" t="s">
        <v>248</v>
      </c>
      <c r="C84" s="109">
        <f>H40+G49+G58+H68+G79</f>
        <v>0</v>
      </c>
      <c r="D84" s="109">
        <f>K40+J49+J58+K68+J79</f>
        <v>0</v>
      </c>
      <c r="E84" s="98"/>
      <c r="F84" s="98"/>
      <c r="G84" s="98"/>
      <c r="H84" s="98"/>
      <c r="I84" s="98"/>
      <c r="J84" s="98"/>
      <c r="K84" s="104"/>
    </row>
    <row r="85" spans="1:11" s="108" customFormat="1" ht="1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104"/>
    </row>
    <row r="86" spans="1:11" s="108" customFormat="1" ht="1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104"/>
    </row>
    <row r="87" spans="1:11" s="108" customFormat="1" ht="1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104"/>
    </row>
    <row r="88" spans="1:11" s="108" customFormat="1" ht="1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104"/>
    </row>
    <row r="89" spans="1:11" ht="15">
      <c r="A89" s="32"/>
      <c r="B89" s="32" t="s">
        <v>62</v>
      </c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 selectLockedCells="1" selectUnlockedCells="1"/>
  <mergeCells count="15">
    <mergeCell ref="B68:G68"/>
    <mergeCell ref="A73:J73"/>
    <mergeCell ref="B79:F79"/>
    <mergeCell ref="B40:G40"/>
    <mergeCell ref="A43:J43"/>
    <mergeCell ref="B49:F49"/>
    <mergeCell ref="A52:J52"/>
    <mergeCell ref="B58:F58"/>
    <mergeCell ref="A62:K62"/>
    <mergeCell ref="A1:K1"/>
    <mergeCell ref="A2:K2"/>
    <mergeCell ref="A3:K3"/>
    <mergeCell ref="A5:K5"/>
    <mergeCell ref="A6:B6"/>
    <mergeCell ref="A7:K7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22">
      <selection activeCell="F60" sqref="F60"/>
    </sheetView>
  </sheetViews>
  <sheetFormatPr defaultColWidth="11.57421875" defaultRowHeight="15"/>
  <cols>
    <col min="1" max="1" width="5.140625" style="0" customWidth="1"/>
    <col min="2" max="2" width="22.7109375" style="0" customWidth="1"/>
    <col min="3" max="3" width="9.8515625" style="0" customWidth="1"/>
    <col min="4" max="4" width="10.8515625" style="0" customWidth="1"/>
    <col min="5" max="5" width="13.140625" style="0" customWidth="1"/>
    <col min="6" max="6" width="11.57421875" style="0" customWidth="1"/>
    <col min="7" max="7" width="10.7109375" style="0" customWidth="1"/>
    <col min="8" max="8" width="11.57421875" style="0" customWidth="1"/>
    <col min="9" max="9" width="9.421875" style="0" customWidth="1"/>
    <col min="10" max="10" width="10.8515625" style="0" customWidth="1"/>
  </cols>
  <sheetData>
    <row r="1" spans="1:11" ht="39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34.5" customHeight="1">
      <c r="A2" s="153" t="s">
        <v>249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45.75" customHeight="1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 customHeight="1">
      <c r="A5" s="155" t="s">
        <v>226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">
      <c r="A6" s="110"/>
      <c r="B6" s="110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">
      <c r="A7" s="156" t="s">
        <v>227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ht="60" customHeight="1">
      <c r="A8" s="112" t="s">
        <v>4</v>
      </c>
      <c r="B8" s="112" t="s">
        <v>228</v>
      </c>
      <c r="C8" s="113" t="s">
        <v>229</v>
      </c>
      <c r="D8" s="113" t="s">
        <v>230</v>
      </c>
      <c r="E8" s="113" t="s">
        <v>231</v>
      </c>
      <c r="F8" s="113" t="s">
        <v>232</v>
      </c>
      <c r="G8" s="113" t="s">
        <v>233</v>
      </c>
      <c r="H8" s="113" t="s">
        <v>234</v>
      </c>
      <c r="I8" s="113" t="s">
        <v>235</v>
      </c>
      <c r="J8" s="113" t="s">
        <v>236</v>
      </c>
      <c r="K8" s="113" t="s">
        <v>237</v>
      </c>
    </row>
    <row r="9" spans="1:11" ht="15">
      <c r="A9" s="91">
        <v>1</v>
      </c>
      <c r="B9" s="114" t="s">
        <v>211</v>
      </c>
      <c r="C9" s="91"/>
      <c r="D9" s="91"/>
      <c r="E9" s="91"/>
      <c r="F9" s="91"/>
      <c r="G9" s="91"/>
      <c r="H9" s="93">
        <f aca="true" t="shared" si="0" ref="H9:H22">F9*G9</f>
        <v>0</v>
      </c>
      <c r="I9" s="91"/>
      <c r="J9" s="91"/>
      <c r="K9" s="93">
        <f aca="true" t="shared" si="1" ref="K9:K22">H9+(H9*I9/100)</f>
        <v>0</v>
      </c>
    </row>
    <row r="10" spans="1:11" ht="15">
      <c r="A10" s="91">
        <v>2</v>
      </c>
      <c r="B10" s="114" t="s">
        <v>212</v>
      </c>
      <c r="C10" s="91"/>
      <c r="D10" s="91"/>
      <c r="E10" s="91"/>
      <c r="F10" s="91"/>
      <c r="G10" s="91"/>
      <c r="H10" s="93">
        <f t="shared" si="0"/>
        <v>0</v>
      </c>
      <c r="I10" s="91"/>
      <c r="J10" s="91"/>
      <c r="K10" s="93">
        <f t="shared" si="1"/>
        <v>0</v>
      </c>
    </row>
    <row r="11" spans="1:11" ht="15">
      <c r="A11" s="91">
        <v>3</v>
      </c>
      <c r="B11" s="114" t="s">
        <v>213</v>
      </c>
      <c r="C11" s="91"/>
      <c r="D11" s="91"/>
      <c r="E11" s="91"/>
      <c r="F11" s="91"/>
      <c r="G11" s="91"/>
      <c r="H11" s="93">
        <f t="shared" si="0"/>
        <v>0</v>
      </c>
      <c r="I11" s="91"/>
      <c r="J11" s="91"/>
      <c r="K11" s="93">
        <f t="shared" si="1"/>
        <v>0</v>
      </c>
    </row>
    <row r="12" spans="1:11" ht="15">
      <c r="A12" s="91">
        <v>4</v>
      </c>
      <c r="B12" s="114" t="s">
        <v>214</v>
      </c>
      <c r="C12" s="91"/>
      <c r="D12" s="91"/>
      <c r="E12" s="91"/>
      <c r="F12" s="91"/>
      <c r="G12" s="91"/>
      <c r="H12" s="93">
        <f t="shared" si="0"/>
        <v>0</v>
      </c>
      <c r="I12" s="91"/>
      <c r="J12" s="91"/>
      <c r="K12" s="93">
        <f t="shared" si="1"/>
        <v>0</v>
      </c>
    </row>
    <row r="13" spans="1:11" ht="15">
      <c r="A13" s="91">
        <v>5</v>
      </c>
      <c r="B13" s="114" t="s">
        <v>215</v>
      </c>
      <c r="C13" s="91"/>
      <c r="D13" s="91"/>
      <c r="E13" s="91"/>
      <c r="F13" s="91"/>
      <c r="G13" s="91"/>
      <c r="H13" s="93">
        <f t="shared" si="0"/>
        <v>0</v>
      </c>
      <c r="I13" s="91"/>
      <c r="J13" s="91"/>
      <c r="K13" s="93">
        <f t="shared" si="1"/>
        <v>0</v>
      </c>
    </row>
    <row r="14" spans="1:11" ht="15">
      <c r="A14" s="91">
        <v>6</v>
      </c>
      <c r="B14" s="114" t="s">
        <v>216</v>
      </c>
      <c r="C14" s="91"/>
      <c r="D14" s="91"/>
      <c r="E14" s="91"/>
      <c r="F14" s="91"/>
      <c r="G14" s="91"/>
      <c r="H14" s="93">
        <f t="shared" si="0"/>
        <v>0</v>
      </c>
      <c r="I14" s="91"/>
      <c r="J14" s="91"/>
      <c r="K14" s="93">
        <f t="shared" si="1"/>
        <v>0</v>
      </c>
    </row>
    <row r="15" spans="1:11" ht="15">
      <c r="A15" s="91">
        <v>7</v>
      </c>
      <c r="B15" s="114" t="s">
        <v>217</v>
      </c>
      <c r="C15" s="91"/>
      <c r="D15" s="91"/>
      <c r="E15" s="91"/>
      <c r="F15" s="91"/>
      <c r="G15" s="91"/>
      <c r="H15" s="93">
        <f t="shared" si="0"/>
        <v>0</v>
      </c>
      <c r="I15" s="91"/>
      <c r="J15" s="91"/>
      <c r="K15" s="93">
        <f t="shared" si="1"/>
        <v>0</v>
      </c>
    </row>
    <row r="16" spans="1:11" ht="29.25" customHeight="1">
      <c r="A16" s="91">
        <v>8</v>
      </c>
      <c r="B16" s="114" t="s">
        <v>218</v>
      </c>
      <c r="C16" s="91"/>
      <c r="D16" s="91"/>
      <c r="E16" s="91"/>
      <c r="F16" s="91"/>
      <c r="G16" s="91"/>
      <c r="H16" s="93">
        <f t="shared" si="0"/>
        <v>0</v>
      </c>
      <c r="I16" s="91"/>
      <c r="J16" s="91"/>
      <c r="K16" s="93">
        <f t="shared" si="1"/>
        <v>0</v>
      </c>
    </row>
    <row r="17" spans="1:11" ht="15">
      <c r="A17" s="91">
        <v>9</v>
      </c>
      <c r="B17" s="114" t="s">
        <v>219</v>
      </c>
      <c r="C17" s="91"/>
      <c r="D17" s="91"/>
      <c r="E17" s="91"/>
      <c r="F17" s="91"/>
      <c r="G17" s="91"/>
      <c r="H17" s="93">
        <f t="shared" si="0"/>
        <v>0</v>
      </c>
      <c r="I17" s="91"/>
      <c r="J17" s="91"/>
      <c r="K17" s="93">
        <f t="shared" si="1"/>
        <v>0</v>
      </c>
    </row>
    <row r="18" spans="1:11" ht="15">
      <c r="A18" s="91">
        <v>10</v>
      </c>
      <c r="B18" s="114" t="s">
        <v>220</v>
      </c>
      <c r="C18" s="91"/>
      <c r="D18" s="91"/>
      <c r="E18" s="91"/>
      <c r="F18" s="91"/>
      <c r="G18" s="91"/>
      <c r="H18" s="93">
        <f t="shared" si="0"/>
        <v>0</v>
      </c>
      <c r="I18" s="91"/>
      <c r="J18" s="91"/>
      <c r="K18" s="93">
        <f t="shared" si="1"/>
        <v>0</v>
      </c>
    </row>
    <row r="19" spans="1:11" ht="15">
      <c r="A19" s="91">
        <v>11</v>
      </c>
      <c r="B19" s="114" t="s">
        <v>221</v>
      </c>
      <c r="C19" s="91"/>
      <c r="D19" s="91"/>
      <c r="E19" s="91"/>
      <c r="F19" s="91"/>
      <c r="G19" s="91"/>
      <c r="H19" s="93">
        <f t="shared" si="0"/>
        <v>0</v>
      </c>
      <c r="I19" s="91"/>
      <c r="J19" s="91"/>
      <c r="K19" s="93">
        <f t="shared" si="1"/>
        <v>0</v>
      </c>
    </row>
    <row r="20" spans="1:11" ht="15">
      <c r="A20" s="91">
        <v>12</v>
      </c>
      <c r="B20" s="115" t="s">
        <v>222</v>
      </c>
      <c r="C20" s="91"/>
      <c r="D20" s="91"/>
      <c r="E20" s="91"/>
      <c r="F20" s="91"/>
      <c r="G20" s="91"/>
      <c r="H20" s="93">
        <f t="shared" si="0"/>
        <v>0</v>
      </c>
      <c r="I20" s="91"/>
      <c r="J20" s="91"/>
      <c r="K20" s="93">
        <f t="shared" si="1"/>
        <v>0</v>
      </c>
    </row>
    <row r="21" spans="1:11" ht="15">
      <c r="A21" s="91">
        <v>13</v>
      </c>
      <c r="B21" s="115" t="s">
        <v>223</v>
      </c>
      <c r="C21" s="91"/>
      <c r="D21" s="91"/>
      <c r="E21" s="91"/>
      <c r="F21" s="91"/>
      <c r="G21" s="91"/>
      <c r="H21" s="93">
        <f t="shared" si="0"/>
        <v>0</v>
      </c>
      <c r="I21" s="91"/>
      <c r="J21" s="91"/>
      <c r="K21" s="93">
        <f t="shared" si="1"/>
        <v>0</v>
      </c>
    </row>
    <row r="22" spans="1:11" ht="15">
      <c r="A22" s="91">
        <v>14</v>
      </c>
      <c r="B22" s="115" t="s">
        <v>224</v>
      </c>
      <c r="C22" s="91"/>
      <c r="D22" s="91"/>
      <c r="E22" s="91"/>
      <c r="F22" s="91"/>
      <c r="G22" s="91"/>
      <c r="H22" s="93">
        <f t="shared" si="0"/>
        <v>0</v>
      </c>
      <c r="I22" s="91"/>
      <c r="J22" s="91"/>
      <c r="K22" s="93">
        <f t="shared" si="1"/>
        <v>0</v>
      </c>
    </row>
    <row r="23" spans="1:11" ht="15" customHeight="1">
      <c r="A23" s="91"/>
      <c r="B23" s="157" t="s">
        <v>238</v>
      </c>
      <c r="C23" s="157"/>
      <c r="D23" s="157"/>
      <c r="E23" s="157"/>
      <c r="F23" s="157"/>
      <c r="G23" s="157"/>
      <c r="H23" s="96">
        <f>SUM(H9:H22)</f>
        <v>0</v>
      </c>
      <c r="I23" s="84" t="s">
        <v>239</v>
      </c>
      <c r="J23" s="84" t="s">
        <v>239</v>
      </c>
      <c r="K23" s="96">
        <f>SUM(K9:K22)</f>
        <v>0</v>
      </c>
    </row>
    <row r="24" spans="1:11" ht="15">
      <c r="A24" s="116"/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ht="1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 ht="15">
      <c r="A26" s="156" t="s">
        <v>240</v>
      </c>
      <c r="B26" s="156"/>
      <c r="C26" s="156"/>
      <c r="D26" s="156"/>
      <c r="E26" s="156"/>
      <c r="F26" s="156"/>
      <c r="G26" s="156"/>
      <c r="H26" s="156"/>
      <c r="I26" s="156"/>
      <c r="J26" s="156"/>
      <c r="K26" s="32"/>
    </row>
    <row r="27" spans="1:11" ht="51">
      <c r="A27" s="112" t="s">
        <v>4</v>
      </c>
      <c r="B27" s="113" t="s">
        <v>229</v>
      </c>
      <c r="C27" s="113" t="s">
        <v>230</v>
      </c>
      <c r="D27" s="113" t="s">
        <v>231</v>
      </c>
      <c r="E27" s="113" t="s">
        <v>232</v>
      </c>
      <c r="F27" s="113" t="s">
        <v>233</v>
      </c>
      <c r="G27" s="113" t="s">
        <v>234</v>
      </c>
      <c r="H27" s="113" t="s">
        <v>235</v>
      </c>
      <c r="I27" s="113" t="s">
        <v>236</v>
      </c>
      <c r="J27" s="113" t="s">
        <v>237</v>
      </c>
      <c r="K27" s="117"/>
    </row>
    <row r="28" spans="1:11" ht="15">
      <c r="A28" s="91">
        <v>1</v>
      </c>
      <c r="B28" s="91"/>
      <c r="C28" s="91"/>
      <c r="D28" s="91"/>
      <c r="E28" s="91"/>
      <c r="F28" s="91"/>
      <c r="G28" s="93">
        <f>E28*F28</f>
        <v>0</v>
      </c>
      <c r="H28" s="91"/>
      <c r="I28" s="91"/>
      <c r="J28" s="93">
        <f>G28+(G28*H28/100)</f>
        <v>0</v>
      </c>
      <c r="K28" s="104"/>
    </row>
    <row r="29" spans="1:11" ht="15">
      <c r="A29" s="91">
        <v>2</v>
      </c>
      <c r="B29" s="91"/>
      <c r="C29" s="91"/>
      <c r="D29" s="91"/>
      <c r="E29" s="91"/>
      <c r="F29" s="91"/>
      <c r="G29" s="93">
        <f>E29*F29</f>
        <v>0</v>
      </c>
      <c r="H29" s="91"/>
      <c r="I29" s="91"/>
      <c r="J29" s="93">
        <f>G29+(G29*H29/100)</f>
        <v>0</v>
      </c>
      <c r="K29" s="104"/>
    </row>
    <row r="30" spans="1:11" ht="15">
      <c r="A30" s="91">
        <v>3</v>
      </c>
      <c r="B30" s="91"/>
      <c r="C30" s="91"/>
      <c r="D30" s="91"/>
      <c r="E30" s="91"/>
      <c r="F30" s="91"/>
      <c r="G30" s="93">
        <f>E30*F30</f>
        <v>0</v>
      </c>
      <c r="H30" s="91"/>
      <c r="I30" s="91"/>
      <c r="J30" s="93">
        <f>G30+(G30*H30/100)</f>
        <v>0</v>
      </c>
      <c r="K30" s="104"/>
    </row>
    <row r="31" spans="1:11" ht="15">
      <c r="A31" s="91" t="s">
        <v>241</v>
      </c>
      <c r="B31" s="91"/>
      <c r="C31" s="91"/>
      <c r="D31" s="91"/>
      <c r="E31" s="91"/>
      <c r="F31" s="91"/>
      <c r="G31" s="93">
        <f>E31*F31</f>
        <v>0</v>
      </c>
      <c r="H31" s="91"/>
      <c r="I31" s="91"/>
      <c r="J31" s="93">
        <f>G31+(G31*H31/100)</f>
        <v>0</v>
      </c>
      <c r="K31" s="104"/>
    </row>
    <row r="32" spans="1:11" ht="15" customHeight="1">
      <c r="A32" s="91"/>
      <c r="B32" s="150" t="s">
        <v>238</v>
      </c>
      <c r="C32" s="150"/>
      <c r="D32" s="150"/>
      <c r="E32" s="150"/>
      <c r="F32" s="150"/>
      <c r="G32" s="96">
        <f>SUM(G28:G31)</f>
        <v>0</v>
      </c>
      <c r="H32" s="84" t="s">
        <v>239</v>
      </c>
      <c r="I32" s="84" t="s">
        <v>239</v>
      </c>
      <c r="J32" s="96">
        <f>SUM(J28:J31)</f>
        <v>0</v>
      </c>
      <c r="K32" s="104"/>
    </row>
    <row r="33" spans="1:11" ht="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104"/>
    </row>
    <row r="34" spans="1:11" ht="1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104"/>
    </row>
    <row r="35" spans="1:11" ht="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104"/>
    </row>
    <row r="36" spans="1:11" ht="15">
      <c r="A36" s="156" t="s">
        <v>242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04"/>
    </row>
    <row r="37" spans="1:11" ht="51">
      <c r="A37" s="112" t="s">
        <v>4</v>
      </c>
      <c r="B37" s="113" t="s">
        <v>229</v>
      </c>
      <c r="C37" s="113" t="s">
        <v>230</v>
      </c>
      <c r="D37" s="113" t="s">
        <v>231</v>
      </c>
      <c r="E37" s="113" t="s">
        <v>232</v>
      </c>
      <c r="F37" s="113" t="s">
        <v>233</v>
      </c>
      <c r="G37" s="113" t="s">
        <v>234</v>
      </c>
      <c r="H37" s="113" t="s">
        <v>235</v>
      </c>
      <c r="I37" s="113" t="s">
        <v>236</v>
      </c>
      <c r="J37" s="113" t="s">
        <v>237</v>
      </c>
      <c r="K37" s="117"/>
    </row>
    <row r="38" spans="1:11" ht="15">
      <c r="A38" s="91">
        <v>1</v>
      </c>
      <c r="B38" s="91"/>
      <c r="C38" s="91"/>
      <c r="D38" s="91"/>
      <c r="E38" s="91"/>
      <c r="F38" s="91"/>
      <c r="G38" s="93">
        <f>E38*F38</f>
        <v>0</v>
      </c>
      <c r="H38" s="91"/>
      <c r="I38" s="91"/>
      <c r="J38" s="93">
        <f>G38+(G38*H38/100)</f>
        <v>0</v>
      </c>
      <c r="K38" s="104"/>
    </row>
    <row r="39" spans="1:11" ht="15">
      <c r="A39" s="91">
        <v>2</v>
      </c>
      <c r="B39" s="91"/>
      <c r="C39" s="91"/>
      <c r="D39" s="91"/>
      <c r="E39" s="91"/>
      <c r="F39" s="91"/>
      <c r="G39" s="93">
        <f>E39*F39</f>
        <v>0</v>
      </c>
      <c r="H39" s="91"/>
      <c r="I39" s="91"/>
      <c r="J39" s="93">
        <f>G39+(G39*H39/100)</f>
        <v>0</v>
      </c>
      <c r="K39" s="104"/>
    </row>
    <row r="40" spans="1:11" ht="15">
      <c r="A40" s="91">
        <v>3</v>
      </c>
      <c r="B40" s="91"/>
      <c r="C40" s="91"/>
      <c r="D40" s="91"/>
      <c r="E40" s="91"/>
      <c r="F40" s="91"/>
      <c r="G40" s="93">
        <f>E40*F40</f>
        <v>0</v>
      </c>
      <c r="H40" s="91"/>
      <c r="I40" s="91"/>
      <c r="J40" s="93">
        <f>G40+(G40*H40/100)</f>
        <v>0</v>
      </c>
      <c r="K40" s="104"/>
    </row>
    <row r="41" spans="1:11" ht="15">
      <c r="A41" s="91" t="s">
        <v>241</v>
      </c>
      <c r="B41" s="91"/>
      <c r="C41" s="91"/>
      <c r="D41" s="91"/>
      <c r="E41" s="91"/>
      <c r="F41" s="91"/>
      <c r="G41" s="93">
        <f>E41*F41</f>
        <v>0</v>
      </c>
      <c r="H41" s="91"/>
      <c r="I41" s="91"/>
      <c r="J41" s="93">
        <f>G41+(G41*H41/100)</f>
        <v>0</v>
      </c>
      <c r="K41" s="104"/>
    </row>
    <row r="42" spans="1:11" ht="15" customHeight="1">
      <c r="A42" s="91"/>
      <c r="B42" s="150" t="s">
        <v>238</v>
      </c>
      <c r="C42" s="150"/>
      <c r="D42" s="150"/>
      <c r="E42" s="150"/>
      <c r="F42" s="150"/>
      <c r="G42" s="96">
        <f>SUM(G38:G41)</f>
        <v>0</v>
      </c>
      <c r="H42" s="84" t="s">
        <v>239</v>
      </c>
      <c r="I42" s="84" t="s">
        <v>239</v>
      </c>
      <c r="J42" s="96">
        <f>SUM(J38:J41)</f>
        <v>0</v>
      </c>
      <c r="K42" s="104"/>
    </row>
    <row r="43" spans="1:11" s="108" customFormat="1" ht="1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104"/>
    </row>
    <row r="44" spans="1:11" s="108" customFormat="1" ht="1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104"/>
    </row>
    <row r="45" spans="1:11" ht="29.2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104"/>
    </row>
    <row r="46" spans="1:11" ht="15" customHeight="1">
      <c r="A46" s="156" t="s">
        <v>250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04"/>
    </row>
    <row r="47" spans="1:11" ht="51">
      <c r="A47" s="112" t="s">
        <v>4</v>
      </c>
      <c r="B47" s="113" t="s">
        <v>229</v>
      </c>
      <c r="C47" s="113" t="s">
        <v>230</v>
      </c>
      <c r="D47" s="113" t="s">
        <v>243</v>
      </c>
      <c r="E47" s="113" t="s">
        <v>232</v>
      </c>
      <c r="F47" s="113" t="s">
        <v>233</v>
      </c>
      <c r="G47" s="113" t="s">
        <v>234</v>
      </c>
      <c r="H47" s="113" t="s">
        <v>235</v>
      </c>
      <c r="I47" s="113" t="s">
        <v>236</v>
      </c>
      <c r="J47" s="113" t="s">
        <v>237</v>
      </c>
      <c r="K47" s="117"/>
    </row>
    <row r="48" spans="1:11" ht="15">
      <c r="A48" s="91">
        <v>1</v>
      </c>
      <c r="B48" s="91"/>
      <c r="C48" s="91"/>
      <c r="D48" s="91"/>
      <c r="E48" s="91"/>
      <c r="F48" s="91"/>
      <c r="G48" s="93">
        <f>E48*F48</f>
        <v>0</v>
      </c>
      <c r="H48" s="91"/>
      <c r="I48" s="91"/>
      <c r="J48" s="93">
        <f>G48+(G48*H48/100)</f>
        <v>0</v>
      </c>
      <c r="K48" s="104"/>
    </row>
    <row r="49" spans="1:11" ht="15">
      <c r="A49" s="91">
        <v>2</v>
      </c>
      <c r="B49" s="91"/>
      <c r="C49" s="91"/>
      <c r="D49" s="91"/>
      <c r="E49" s="91"/>
      <c r="F49" s="91"/>
      <c r="G49" s="93">
        <f>E49*F49</f>
        <v>0</v>
      </c>
      <c r="H49" s="91"/>
      <c r="I49" s="91"/>
      <c r="J49" s="93">
        <f>G49+(G49*H49/100)</f>
        <v>0</v>
      </c>
      <c r="K49" s="104"/>
    </row>
    <row r="50" spans="1:11" ht="15">
      <c r="A50" s="91">
        <v>3</v>
      </c>
      <c r="B50" s="91"/>
      <c r="C50" s="91"/>
      <c r="D50" s="91"/>
      <c r="E50" s="91"/>
      <c r="F50" s="91"/>
      <c r="G50" s="93">
        <f>E50*F50</f>
        <v>0</v>
      </c>
      <c r="H50" s="91"/>
      <c r="I50" s="91"/>
      <c r="J50" s="93">
        <f>G50+(G50*H50/100)</f>
        <v>0</v>
      </c>
      <c r="K50" s="104"/>
    </row>
    <row r="51" spans="1:11" ht="15">
      <c r="A51" s="91" t="s">
        <v>241</v>
      </c>
      <c r="B51" s="91"/>
      <c r="C51" s="91"/>
      <c r="D51" s="91"/>
      <c r="E51" s="91"/>
      <c r="F51" s="91"/>
      <c r="G51" s="93">
        <f>E51*F51</f>
        <v>0</v>
      </c>
      <c r="H51" s="91"/>
      <c r="I51" s="91"/>
      <c r="J51" s="93">
        <f>G51+(G51*H51/100)</f>
        <v>0</v>
      </c>
      <c r="K51" s="104"/>
    </row>
    <row r="52" spans="1:11" ht="15" customHeight="1">
      <c r="A52" s="91"/>
      <c r="B52" s="150" t="s">
        <v>238</v>
      </c>
      <c r="C52" s="150"/>
      <c r="D52" s="150"/>
      <c r="E52" s="150"/>
      <c r="F52" s="150"/>
      <c r="G52" s="96">
        <f>SUM(G48:G51)</f>
        <v>0</v>
      </c>
      <c r="H52" s="84" t="s">
        <v>239</v>
      </c>
      <c r="I52" s="84" t="s">
        <v>239</v>
      </c>
      <c r="J52" s="96">
        <f>SUM(J48:J51)</f>
        <v>0</v>
      </c>
      <c r="K52" s="104"/>
    </row>
    <row r="53" spans="1:11" ht="1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104"/>
    </row>
    <row r="54" spans="1:11" ht="1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104"/>
    </row>
    <row r="55" spans="1:11" ht="1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104"/>
    </row>
    <row r="56" spans="1:11" ht="29.25" customHeight="1">
      <c r="A56" s="98"/>
      <c r="B56" s="163" t="s">
        <v>245</v>
      </c>
      <c r="C56" s="161" t="s">
        <v>246</v>
      </c>
      <c r="D56" s="161" t="s">
        <v>247</v>
      </c>
      <c r="E56" s="98"/>
      <c r="F56" s="98"/>
      <c r="G56" s="98"/>
      <c r="H56" s="98"/>
      <c r="I56" s="98"/>
      <c r="J56" s="98"/>
      <c r="K56" s="104"/>
    </row>
    <row r="57" spans="1:11" ht="25.5" customHeight="1">
      <c r="A57" s="98"/>
      <c r="B57" s="164" t="s">
        <v>251</v>
      </c>
      <c r="C57" s="109">
        <f>H23+G32+G42+G52</f>
        <v>0</v>
      </c>
      <c r="D57" s="109">
        <f>K23+J32+J42+J52</f>
        <v>0</v>
      </c>
      <c r="E57" s="98"/>
      <c r="F57" s="98"/>
      <c r="G57" s="98"/>
      <c r="H57" s="98"/>
      <c r="I57" s="98"/>
      <c r="J57" s="98"/>
      <c r="K57" s="104"/>
    </row>
    <row r="58" spans="1:11" ht="1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104"/>
    </row>
    <row r="59" spans="1:11" ht="1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104"/>
    </row>
    <row r="60" spans="1:11" ht="1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104"/>
    </row>
    <row r="61" spans="1:11" ht="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104"/>
    </row>
    <row r="62" spans="1:11" ht="15">
      <c r="A62" s="32"/>
      <c r="B62" s="32" t="s">
        <v>62</v>
      </c>
      <c r="C62" s="32"/>
      <c r="D62" s="32"/>
      <c r="E62" s="32"/>
      <c r="F62" s="32"/>
      <c r="G62" s="32"/>
      <c r="H62" s="32"/>
      <c r="I62" s="32"/>
      <c r="J62" s="32"/>
      <c r="K62" s="32"/>
    </row>
  </sheetData>
  <sheetProtection selectLockedCells="1" selectUnlockedCells="1"/>
  <mergeCells count="12">
    <mergeCell ref="A26:J26"/>
    <mergeCell ref="B32:F32"/>
    <mergeCell ref="A36:J36"/>
    <mergeCell ref="B42:F42"/>
    <mergeCell ref="A46:J46"/>
    <mergeCell ref="B52:F52"/>
    <mergeCell ref="A1:K1"/>
    <mergeCell ref="A2:K2"/>
    <mergeCell ref="A3:K3"/>
    <mergeCell ref="A5:K5"/>
    <mergeCell ref="A7:K7"/>
    <mergeCell ref="B23:G23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26" sqref="E26"/>
    </sheetView>
  </sheetViews>
  <sheetFormatPr defaultColWidth="11.57421875" defaultRowHeight="15"/>
  <cols>
    <col min="1" max="1" width="6.28125" style="0" customWidth="1"/>
    <col min="2" max="2" width="68.8515625" style="0" customWidth="1"/>
  </cols>
  <sheetData>
    <row r="1" spans="1:6" ht="43.5" customHeight="1">
      <c r="A1" s="144" t="s">
        <v>0</v>
      </c>
      <c r="B1" s="144"/>
      <c r="C1" s="144"/>
      <c r="D1" s="144"/>
      <c r="E1" s="144"/>
      <c r="F1" s="144"/>
    </row>
    <row r="2" spans="1:6" ht="32.25" customHeight="1">
      <c r="A2" s="158" t="s">
        <v>252</v>
      </c>
      <c r="B2" s="158"/>
      <c r="C2" s="118"/>
      <c r="D2" s="32"/>
      <c r="E2" s="32"/>
      <c r="F2" s="32"/>
    </row>
    <row r="3" spans="1:6" ht="47.25" customHeight="1">
      <c r="A3" s="154" t="s">
        <v>2</v>
      </c>
      <c r="B3" s="154"/>
      <c r="C3" s="154"/>
      <c r="D3" s="154"/>
      <c r="E3" s="154"/>
      <c r="F3" s="154"/>
    </row>
    <row r="4" spans="1:6" ht="15">
      <c r="A4" s="32"/>
      <c r="B4" s="32"/>
      <c r="C4" s="32"/>
      <c r="D4" s="32"/>
      <c r="E4" s="32"/>
      <c r="F4" s="32"/>
    </row>
    <row r="5" spans="1:6" ht="15" customHeight="1">
      <c r="A5" s="159" t="s">
        <v>253</v>
      </c>
      <c r="B5" s="159"/>
      <c r="C5" s="159"/>
      <c r="D5" s="159"/>
      <c r="E5" s="159"/>
      <c r="F5" s="159"/>
    </row>
    <row r="6" spans="1:6" ht="15">
      <c r="A6" s="32"/>
      <c r="B6" s="32"/>
      <c r="C6" s="32"/>
      <c r="D6" s="32"/>
      <c r="E6" s="32"/>
      <c r="F6" s="32"/>
    </row>
    <row r="7" spans="1:6" ht="38.25">
      <c r="A7" s="113" t="s">
        <v>4</v>
      </c>
      <c r="B7" s="113" t="s">
        <v>254</v>
      </c>
      <c r="C7" s="113" t="s">
        <v>255</v>
      </c>
      <c r="D7" s="113" t="s">
        <v>256</v>
      </c>
      <c r="E7" s="113" t="s">
        <v>257</v>
      </c>
      <c r="F7" s="113" t="s">
        <v>258</v>
      </c>
    </row>
    <row r="8" spans="1:6" ht="15">
      <c r="A8" s="91">
        <v>1</v>
      </c>
      <c r="B8" s="91"/>
      <c r="C8" s="91"/>
      <c r="D8" s="93">
        <f>C8*48</f>
        <v>0</v>
      </c>
      <c r="E8" s="91"/>
      <c r="F8" s="93">
        <f>D8+(D8*E8/100)</f>
        <v>0</v>
      </c>
    </row>
    <row r="9" spans="1:6" ht="15">
      <c r="A9" s="91">
        <v>2</v>
      </c>
      <c r="B9" s="91"/>
      <c r="C9" s="91"/>
      <c r="D9" s="93">
        <f>C9*48</f>
        <v>0</v>
      </c>
      <c r="E9" s="91"/>
      <c r="F9" s="93">
        <f>D9+(D9*E9/100)</f>
        <v>0</v>
      </c>
    </row>
    <row r="10" spans="1:6" ht="15">
      <c r="A10" s="91">
        <v>3</v>
      </c>
      <c r="B10" s="91"/>
      <c r="C10" s="91"/>
      <c r="D10" s="93">
        <f>C10*48</f>
        <v>0</v>
      </c>
      <c r="E10" s="91"/>
      <c r="F10" s="93">
        <f>D10+(D10*E10/100)</f>
        <v>0</v>
      </c>
    </row>
    <row r="11" spans="1:6" ht="15">
      <c r="A11" s="91" t="s">
        <v>241</v>
      </c>
      <c r="B11" s="91"/>
      <c r="C11" s="91"/>
      <c r="D11" s="93">
        <f>C11*48</f>
        <v>0</v>
      </c>
      <c r="E11" s="91"/>
      <c r="F11" s="93">
        <f>D11+(D11*E11/100)</f>
        <v>0</v>
      </c>
    </row>
    <row r="12" spans="1:6" ht="15">
      <c r="A12" s="91"/>
      <c r="B12" s="105" t="s">
        <v>238</v>
      </c>
      <c r="C12" s="91"/>
      <c r="D12" s="96">
        <f>SUM(D8:D11)</f>
        <v>0</v>
      </c>
      <c r="E12" s="91"/>
      <c r="F12" s="96">
        <f>SUM(F8:F11)</f>
        <v>0</v>
      </c>
    </row>
    <row r="13" spans="1:6" ht="15">
      <c r="A13" s="98"/>
      <c r="B13" s="98"/>
      <c r="C13" s="98"/>
      <c r="D13" s="98"/>
      <c r="E13" s="98"/>
      <c r="F13" s="98"/>
    </row>
    <row r="14" spans="1:6" ht="15">
      <c r="A14" s="98"/>
      <c r="B14" s="98"/>
      <c r="C14" s="98"/>
      <c r="D14" s="98"/>
      <c r="E14" s="98"/>
      <c r="F14" s="98"/>
    </row>
    <row r="15" spans="1:6" ht="15">
      <c r="A15" s="98"/>
      <c r="B15" s="98" t="s">
        <v>62</v>
      </c>
      <c r="C15" s="98"/>
      <c r="D15" s="98"/>
      <c r="E15" s="98"/>
      <c r="F15" s="98"/>
    </row>
  </sheetData>
  <sheetProtection selectLockedCells="1" selectUnlockedCells="1"/>
  <mergeCells count="4">
    <mergeCell ref="A1:F1"/>
    <mergeCell ref="A2:B2"/>
    <mergeCell ref="A3:F3"/>
    <mergeCell ref="A5:F5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2020-06-08T09:24:09Z</cp:lastPrinted>
  <dcterms:modified xsi:type="dcterms:W3CDTF">2020-06-08T09:24:13Z</dcterms:modified>
  <cp:category/>
  <cp:version/>
  <cp:contentType/>
  <cp:contentStatus/>
</cp:coreProperties>
</file>