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25" tabRatio="6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'Arkusz1'!$A$1:$K$788</definedName>
  </definedNames>
  <calcPr fullCalcOnLoad="1"/>
</workbook>
</file>

<file path=xl/sharedStrings.xml><?xml version="1.0" encoding="utf-8"?>
<sst xmlns="http://schemas.openxmlformats.org/spreadsheetml/2006/main" count="1610" uniqueCount="680">
  <si>
    <t>Ramipryl 5mg x 28 tabletek PODZIELNYCH</t>
  </si>
  <si>
    <t>Klopidogrel 75mg x 28 tabl.</t>
  </si>
  <si>
    <t>Pakiet 26 - LEKI RÓŻNE B</t>
  </si>
  <si>
    <t>Cerebrolysin 2,152g/10ml roztwór do wstrzykiwań i infuzji x 5 amp. 10Ml</t>
  </si>
  <si>
    <t>Pakiet 27 – LEKI RÓŻNE C</t>
  </si>
  <si>
    <t>Jałowy żel z lignocainą 2% w aplikatorze harmonijkowym jednorazowego użytku do cewnikowania z dodatkiem chloheksydyny – 8,5 g x 25 sztuk</t>
  </si>
  <si>
    <t>33661100-2</t>
  </si>
  <si>
    <t>Allopurinol 100mg x 100 tabl.</t>
  </si>
  <si>
    <t>Disulfiram 500mg x 30 tabl.</t>
  </si>
  <si>
    <t>Anatoksyna tężcowa 0,5ml x 1 amp.</t>
  </si>
  <si>
    <t>33651600-4</t>
  </si>
  <si>
    <t>Nicethamidum 250mg/ml krople 15g</t>
  </si>
  <si>
    <t>Etilefrini hydrochloridum 7,5mg/g krople doustne 15g</t>
  </si>
  <si>
    <t>Cardiol C krople 40g</t>
  </si>
  <si>
    <t>* Natrii dihydrogenophosphas monohydricus + Dinatrii phosphas dodecahydricus 150ml  wlewki doodbytnicze x 1 sztuka</t>
  </si>
  <si>
    <t>Hemorol preparat zioł.czopki x 12 szt.</t>
  </si>
  <si>
    <t>33622500-1</t>
  </si>
  <si>
    <t>Heparinoid+Hyaluronidasum (100j.m.+150j.m.)/g - maść 40 g /Helason/</t>
  </si>
  <si>
    <t>Metronidazol 250mg + Chlorchinaldol 100mg  x 10 szt. tabl. dopochwowych</t>
  </si>
  <si>
    <t>Diosminum 500mg x 60 tabl.</t>
  </si>
  <si>
    <t>Escinum 20mg tabletki x 90 szt.</t>
  </si>
  <si>
    <t>Piracetam 400 mg x 60 tabl.</t>
  </si>
  <si>
    <t>Pyrantel 250 mg x 3 tabl.</t>
  </si>
  <si>
    <t>33691200-2</t>
  </si>
  <si>
    <t>Epinefryna inj.0.1% 1ml x 10amp.</t>
  </si>
  <si>
    <t>Galantamina 2,5mg x 10 amp.</t>
  </si>
  <si>
    <t>Galantamina 5mg x 10 amp.</t>
  </si>
  <si>
    <t>Acetazolamid 250mg x 30 tabl.</t>
  </si>
  <si>
    <t>Glucosum inj. 20% 10ml x 10 amp.</t>
  </si>
  <si>
    <t>33692700-4</t>
  </si>
  <si>
    <t>Glucosum inj. 40% 10ml x 10 amp.</t>
  </si>
  <si>
    <t>Neostygmina 0,5mg/ml inj.1ml x 10 amp.</t>
  </si>
  <si>
    <t>* zamawiający nie wyraża zgody na dostawy opakowań zbiorczych większych niż 10 sztuk</t>
  </si>
  <si>
    <t>Pakiet 28 - LEKI RÓŻNE D</t>
  </si>
  <si>
    <t>Tianeptyna 12.5 mg x 30 tabl.</t>
  </si>
  <si>
    <t xml:space="preserve">Gliklazyd tabl.o przedłużonym uwalnianiu 30 mg x 60 tabl. </t>
  </si>
  <si>
    <t>33615000-4</t>
  </si>
  <si>
    <t xml:space="preserve">Gliklazyd tabl.o przedłużonym uwalnianiu 60 mg x 30 tabl. </t>
  </si>
  <si>
    <t>Pakiet 29 - LEKI PRZECIWPADACZKOWE D</t>
  </si>
  <si>
    <t>Levetiracetam 100mg/1ml płyn doustny x 1 butelka a 150ml</t>
  </si>
  <si>
    <t>Levetiracetam 100mg/1ml płyn doustny x 1 butelka a 300ml</t>
  </si>
  <si>
    <t>Levetiracetam 250 mg x 50 tabletek powlekanych</t>
  </si>
  <si>
    <t>Levetiracetam 500 mg x 50 tabletek powlekanych</t>
  </si>
  <si>
    <t>Levetiracetam 1000 mg x 50 tabletek powlekanych</t>
  </si>
  <si>
    <t>Topiramat 25mg x 28 tabletek powlekanych</t>
  </si>
  <si>
    <t>Topiramat 50mg x 28 tabletek powlekanych</t>
  </si>
  <si>
    <t>Topiramat 100mg x 28 tabletek powlekanych</t>
  </si>
  <si>
    <t>Pakiet 30 – RECEPTURA A</t>
  </si>
  <si>
    <t>Acidum boricum subst.do receptury a 100g</t>
  </si>
  <si>
    <t>33610000-9</t>
  </si>
  <si>
    <t>Acidum salicylicum subst.do receptury a 100g</t>
  </si>
  <si>
    <t>Atropini sulfuricum subst.do receptury 1g</t>
  </si>
  <si>
    <t>Detreomycinum subst.do receptury 5g</t>
  </si>
  <si>
    <t>Neomycinum subst.do receptury 1g</t>
  </si>
  <si>
    <t>Eucerinum anhydricum 1 kg</t>
  </si>
  <si>
    <t>Glucosum pulvis 1 kg</t>
  </si>
  <si>
    <t>Glyceroli 86% 1000g</t>
  </si>
  <si>
    <t>Lanolinum 1kg</t>
  </si>
  <si>
    <t>Natrium tetraboricum subst.do receptury a 100g</t>
  </si>
  <si>
    <t xml:space="preserve"> 30% Perhydrol 1 litr</t>
  </si>
  <si>
    <t>Vaselinum album 1kg</t>
  </si>
  <si>
    <t>Pakiet 31 – LEKI PRZECIWZAKRZEPOWE (doustne)</t>
  </si>
  <si>
    <t xml:space="preserve">Etaksylan dabigatranu 75mg x 10 kapsułek </t>
  </si>
  <si>
    <t>Etaksylan dabigatranu 110mg x 30 kapsułek</t>
  </si>
  <si>
    <t>Etaksylan dabigatranu 150mg x 30 kapsułek</t>
  </si>
  <si>
    <t>Pakiet 32 – LEKI RÓŻNE E</t>
  </si>
  <si>
    <t>Kwas acetylosalicylowy 300mg x 10 tabletek</t>
  </si>
  <si>
    <t>Kwas acetylosalicylowy 75mg x 60 tabletek dojelitowych</t>
  </si>
  <si>
    <t>Diclofenac prolong. 100 mg x 20 tabletek o przedłużonym uwalnianiu</t>
  </si>
  <si>
    <t>Diclofenac inj. 75mg/3ml x 10 ampułek</t>
  </si>
  <si>
    <t>Metamizol 500mg x 20 tabletek</t>
  </si>
  <si>
    <t>Metamizol inj. 500mg/ml x 5 ampułek a 5ml</t>
  </si>
  <si>
    <t>Metamizol inj. 500mg/ml x 5 ampułek a 2ml</t>
  </si>
  <si>
    <t xml:space="preserve">Tramadol 50 mg x 20 kapsułek </t>
  </si>
  <si>
    <t>Tramadol retard 100 mg x 30 tabletek o przedłużonym uwalnianiu</t>
  </si>
  <si>
    <t>Tramadol inj. 50mg/1ml x 5 ampułek</t>
  </si>
  <si>
    <t>Tramadol inj. 100mg/2ml x 5 ampułek</t>
  </si>
  <si>
    <t>Deksametazon 1mg x 20 tabletek</t>
  </si>
  <si>
    <t>Deksametazon inj. 4mg/1ml x 10 amp.</t>
  </si>
  <si>
    <t>Deksametazon inj. 8mg/2ml x 10 amp.</t>
  </si>
  <si>
    <t>Prednizon 5mg x 20 tabletek</t>
  </si>
  <si>
    <t>Prednizon 10mg x 20 tabletek</t>
  </si>
  <si>
    <t>Hydrokortyzon inj. 25Mg/2ml x 5 fiolek z proszkiem + 5 ampułek z wodą do wstrzykiwań</t>
  </si>
  <si>
    <t xml:space="preserve">Hydrocortyzon inj. 100 mg/2ml x 5 fiolek z proszkiem + 5 ampułek z wodą do wstrzykiwań </t>
  </si>
  <si>
    <t xml:space="preserve"> *AMIKACYNA 125 mg /1 ml x 1 ampułka 2ml</t>
  </si>
  <si>
    <t xml:space="preserve"> *AMIKACYNA 250 mg /1 ml x 1 ampułka 2ml</t>
  </si>
  <si>
    <t>AZITHROMYCINUM 500mg x 3 tabletki powlekane</t>
  </si>
  <si>
    <t>CEFADROXILUM 500mg x 12 kapsułek lub tabletek</t>
  </si>
  <si>
    <t>CEFADROXILUM 1000mg x 12 kapsułek lub tabletek</t>
  </si>
  <si>
    <t>CEFADROXILUM 250mg/5ml proszek/granulat do sporządzania zawiesiny doustnej a 100ml</t>
  </si>
  <si>
    <t>CEFADROXILUM 500mg/5ml proszek/granulat do sporządzania zawiesiny doustnej a 100ml</t>
  </si>
  <si>
    <t xml:space="preserve"> * CEFTAZYDYM 1 g x 1 fiolka (proszek do sporządzania roztworu do wstrzykiwań i.m.; i.v. lub wlewów i.v.) , zachowujący stabilność po rozpuszczeniu do 24 godzin w temp. 2-8 *C</t>
  </si>
  <si>
    <t xml:space="preserve"> *CEFTAZYDYM 2 g x 1 fiolka (proszek do sporządzania roztworu do wstrzykiwań i.m.; i.v. lub wlewów i.v.) , zachowujący stabilność po rozpuszczeniu do 24 godzin w temp. 2-8 *C</t>
  </si>
  <si>
    <t xml:space="preserve"> *CEFUROKSYM 250 mg x 10 tabletek</t>
  </si>
  <si>
    <t xml:space="preserve"> *CEFUROKSYM 500 mg x 10 tabletek</t>
  </si>
  <si>
    <t xml:space="preserve"> *CEFUROKSYM 750 mg x 1 fiolka do wstrzyknięć i infuzji dożylnych oraz wstrzyknięć domięśniowych</t>
  </si>
  <si>
    <t xml:space="preserve"> *CEFUROKSYM 1500 mg x 1 fiolka do wstrzyknięć i infuzji dożylnych oraz wstrzyknięć domięśniowych</t>
  </si>
  <si>
    <t>CEFTRIAKSON 1 g x 1 fiolka</t>
  </si>
  <si>
    <t>CEFTRIAKSON 2 g x 1 fiolka</t>
  </si>
  <si>
    <t>CIPROFLOXACINUM 250 mg x 10 tabletek</t>
  </si>
  <si>
    <t>CIPROFLOXACINUM 500 mg x 10 tabletek</t>
  </si>
  <si>
    <t>CIPROFLOXACINUM roztwór do infuzji 100 mg/50 ml x 1 flakon</t>
  </si>
  <si>
    <t>CIPROFLOXACINUM roztwór do infuzji 200 mg/100 ml x 1 flakon</t>
  </si>
  <si>
    <t>CIPROFLOXACINUM roztwór do infuzji 400 mg/200 ml x 1 flakon</t>
  </si>
  <si>
    <t>CLINDAMYCINUM 150 mg x 16 kapsułek</t>
  </si>
  <si>
    <t>CLINDAMYCINUM 300mg / 2ml x 5 ampułek (roztwór do wstrzykiwań i infuzji)</t>
  </si>
  <si>
    <t>CLINDAMYCINUM 600mg / 4ml x 1 ampułka (roztwór do wstrzykiwań i infuzji)</t>
  </si>
  <si>
    <t>CLOXACILLINUM 500mg x 16 tabletek</t>
  </si>
  <si>
    <t>CLOXACILLINUM 1000mg proszek do sporządzania roztworu i.m. oraz i.v. X 1 fiolka</t>
  </si>
  <si>
    <t>DOXYCYCLINUM 100 mg x 10 kapsułek</t>
  </si>
  <si>
    <t>DOXYCYCLINUM inj. 20mg/ml x 10 ampułek a 5ml</t>
  </si>
  <si>
    <t xml:space="preserve">LEVOFLOXACINUM 250mg x 10 tabletek </t>
  </si>
  <si>
    <t xml:space="preserve">LEVOFLOXACINUM 500mg x 10 tabletek </t>
  </si>
  <si>
    <t xml:space="preserve">LEVOFLOXACINUM roztwór do infuzji 5mg / 1ml x 10 pojemn. a 250mg/50ml  </t>
  </si>
  <si>
    <t xml:space="preserve">LEVOFLOXACINUM roztwór do infuzji 5mg / 1ml x 10 pojemn. a 500mg/100ml  </t>
  </si>
  <si>
    <t>MEROPENEM 1000mg x 10 fiolek (proszek do sporządzania roztworu do wstrzykiwań lub infuzji) – o trwałości roztworu po przygotowaniu 3 godziny w kontrolowanej temperaturze do 25 *C</t>
  </si>
  <si>
    <t>Tazobactam + Piperacillinum 4,5g x 10 fiolek 50ml</t>
  </si>
  <si>
    <t>Flukonazol 50 mg x 14 tabletek lub kapsułek</t>
  </si>
  <si>
    <t>Furaginum 50 mg x 30 tabletek</t>
  </si>
  <si>
    <t>33641000-5</t>
  </si>
  <si>
    <t>Ko-trimoksazol 480 mg x 20 tabletek</t>
  </si>
  <si>
    <t>Ko-trimoksazol 960 mg x 10 tabletek</t>
  </si>
  <si>
    <t>Acyklowir 200 mg x 30 tabletek</t>
  </si>
  <si>
    <t>33651400-2</t>
  </si>
  <si>
    <t>Acyklowir 400 mg x 30 tabletek</t>
  </si>
  <si>
    <t>Acyklowir 800 mg x 30 tabletek</t>
  </si>
  <si>
    <t>Metronidazol  250 mg x 20 tabletek</t>
  </si>
  <si>
    <t>Metronidazol inj. 500 mg / 100 ml x 1 flakon</t>
  </si>
  <si>
    <t>Dopamina-chlorowodorek inj. 1% 50mg/5ml 5ml x 10 ampułek</t>
  </si>
  <si>
    <t>Dopamina-chlorowodorek inj. 4% 200mg/5ml 5ml x 10 ampułek</t>
  </si>
  <si>
    <t>Norepinefryna 1mg/ml inj. 1ml x 10 ampułek</t>
  </si>
  <si>
    <t>Norepinefryna 4mg/4ml inj. 4ml x 5 ampułek</t>
  </si>
  <si>
    <t>Atropina-siarczan inj. 1mg/ml 1ml x 10ampułek</t>
  </si>
  <si>
    <t>Atropina-siarczan inj. 0.5mg/ml 1ml x 10ampułek</t>
  </si>
  <si>
    <t>Papaverinum hydrochl.40mg/2ml x10 ampułek</t>
  </si>
  <si>
    <t>Lidokaina-chlorowodorek 1% 10mg/ml inj. 2ml x 10 ampułek</t>
  </si>
  <si>
    <t>Lidokaina-chlorowodorek 2% 20mg/ml inj. 2ml x 10 ampułek</t>
  </si>
  <si>
    <t xml:space="preserve">Lignocaini hydrochloridum 1% inj.20ml x 5 fiolek </t>
  </si>
  <si>
    <t>Lidokaina-chlorowodorek A 2% żel 30 g</t>
  </si>
  <si>
    <t>Natrium bicarbon.8,4% x10 ampułek a 20ml</t>
  </si>
  <si>
    <t>Magnez-siarczan 20% inj. 0,2g/ml x 10 ampułek</t>
  </si>
  <si>
    <t>**Midazolam inj. 5mg/1ml x 10 ampułek</t>
  </si>
  <si>
    <t>Metoklopramid 10mg x 50 tabletek</t>
  </si>
  <si>
    <t>Metoklopramid 10mg/2ml x 5ampułek</t>
  </si>
  <si>
    <t>Ranitydyna 150mg x 60 tabletek</t>
  </si>
  <si>
    <t>Ranitydyna 0,5mg/ml roztwór do infuzji 100ml x 1 flakon</t>
  </si>
  <si>
    <t>33692100-8</t>
  </si>
  <si>
    <t>Piracetam 800 mg x 60 tabletek powlekanych</t>
  </si>
  <si>
    <t>Piracetam 1200 mg x 60 tabletek powlekanych</t>
  </si>
  <si>
    <t>Piracetam 200mg/1ml inj.5mlx12amp.</t>
  </si>
  <si>
    <t>* Donepezil 5mg x 28 tabletek rozpuszczalnych w jamie ustnej</t>
  </si>
  <si>
    <t>* Donepezil 10mg x 28 tabletek rozpuszczalnych w jamie ustnej</t>
  </si>
  <si>
    <t>* Rivastygmina 1,5mg x 28 kapsułek twardych</t>
  </si>
  <si>
    <t>* Rivastygmina 3mg x 28 kapsułek twardych</t>
  </si>
  <si>
    <t>Pentoksyfilina 100mg x 60 sztuk</t>
  </si>
  <si>
    <t>Pentoksyfilina 400mg  x 60 tabletek o przedłużonym uwalnianiu</t>
  </si>
  <si>
    <t>Pentoksyfilina 300mg/15ml x 10 amp.</t>
  </si>
  <si>
    <t xml:space="preserve">Pentoksyfilina 600mg x 20 tabletek o przedłużonym uwalnianiu </t>
  </si>
  <si>
    <t>* Metformina 500mg x 60 tabletek powlekanych</t>
  </si>
  <si>
    <t>* Metformina 850mg x 60 tabletek powlekanych</t>
  </si>
  <si>
    <t>* Glimepiryd 1mg x 30 tabletek lub kapsułek</t>
  </si>
  <si>
    <t>* Glimepiryd 2mg x 30 tabletek lub kapsułek</t>
  </si>
  <si>
    <t>* Glimepiryd 3mg x 30 tabletek lub kapsułek</t>
  </si>
  <si>
    <t>* Glimepiryd 4mg x 30 tabletek lub kapsułek</t>
  </si>
  <si>
    <t>Tolperyzon 50mg x 30 tabletek</t>
  </si>
  <si>
    <t>Tolperyzon 150mg x 30 tabletek</t>
  </si>
  <si>
    <t>Heparyna inj. 25000j.m./5mlx10 fiolek</t>
  </si>
  <si>
    <t>* Dalteparinum natricum 2500 j.m. (anty-Xa) / 0,2 ml x 10 ampułkostrzykawek</t>
  </si>
  <si>
    <t>* Dalteparinum natricum 5000 j.m. (anty-Xa) / 0,2 ml x 10 ampułkostrzykawek</t>
  </si>
  <si>
    <t>Acenocumarol 4mg x 60 tabl.</t>
  </si>
  <si>
    <t>Rywaroksaban 20mg x 14 tabl.</t>
  </si>
  <si>
    <t>Rywaroksaban 10mg x 10 tabl.</t>
  </si>
  <si>
    <t>Rywaroksaban 15mg x 14 tabl.</t>
  </si>
  <si>
    <t>Furosemid 10mg/ml inj. 2ml x 50 ampułek</t>
  </si>
  <si>
    <t>Furosemid 40mg x 30 tabletek</t>
  </si>
  <si>
    <t>Bisoprolol 5mg x30tabl.</t>
  </si>
  <si>
    <t>Bisoprolol 10mg x30tab.</t>
  </si>
  <si>
    <t>Kwas traneksamowy inj.500mg/5ml x 5 amp.</t>
  </si>
  <si>
    <t>Kwas traneksamowy 500mg x 20 tabl.</t>
  </si>
  <si>
    <t>Metoprolol 50mg x 30 tabletek</t>
  </si>
  <si>
    <t>Metoprolol 100mg x 30 tabletek</t>
  </si>
  <si>
    <t>Metoprolol 50mg tabletki o przedłużonym uwalnianiu x 28 szt.</t>
  </si>
  <si>
    <t>Nebivolol 5mg x 28 tabl.</t>
  </si>
  <si>
    <t>Monoazotan izosorbidu 10mg x 60 tabletek</t>
  </si>
  <si>
    <t>Monoazotan izosorbidu 20mg x 60 tabletek</t>
  </si>
  <si>
    <t>Monoazotan izosorbidu 40 mg x 30 tabletek</t>
  </si>
  <si>
    <t>Werapamil 40mg x 20 tabletek</t>
  </si>
  <si>
    <t>Werapamil 80mg x 20 tabletek</t>
  </si>
  <si>
    <t>Werapamil 120mg x 20 tabletek</t>
  </si>
  <si>
    <t>Enalapril 5mg x 60 tabletek</t>
  </si>
  <si>
    <t>Enalapril 10mg x 60 tabletek</t>
  </si>
  <si>
    <t>Enalapril 20mg x 60 tabletek</t>
  </si>
  <si>
    <t>Amlodypina 5mg x 30 tabletek</t>
  </si>
  <si>
    <t>Amlodypina 10mg x 30 tabletek</t>
  </si>
  <si>
    <t>Propafenon 150mg x 20 tabletek</t>
  </si>
  <si>
    <t>Propafenon 300mg x 20 tabletek</t>
  </si>
  <si>
    <t>Propranolol 10mg x 50 tabletek</t>
  </si>
  <si>
    <t>Propranolol 40mg x 50 tabletek</t>
  </si>
  <si>
    <t>Hydrochlorotiazyd 50mg + Amilorid 5mg x 50 tabletek lub kapsułek</t>
  </si>
  <si>
    <t>Hydrochlorotiazyd 25mg + Amilorid 2,5mg x 50 tabletek lub kapsułek</t>
  </si>
  <si>
    <t>Indapamid 1,5mg x 30 tabletek lub kapsułek o przedłużonym uwalnianiu</t>
  </si>
  <si>
    <t>Atorvastatyna 20mg x 30 tabletek lub kapsułek</t>
  </si>
  <si>
    <t xml:space="preserve">Doxazosyna 4 mg x 30 tabletek </t>
  </si>
  <si>
    <t>Finasteryd 5mg x 30 tabletek powlekanych</t>
  </si>
  <si>
    <t>Tamsulozyna 0,4mg x 30 kapsułek o zmodyfikowanym uwalnianiu</t>
  </si>
  <si>
    <t>Oxybutynina 5mg x 30tabl.</t>
  </si>
  <si>
    <t>Memantyna 10mg x 28 tabletek</t>
  </si>
  <si>
    <t xml:space="preserve">Karbamazepina 200mg x 50 tabletek lub kapsułek </t>
  </si>
  <si>
    <t>Oxkarbazepina 300mg x 50 tabletek lub kapsułek</t>
  </si>
  <si>
    <t>Oxkarbazepina 600mg x 50 tabletek lub kapsułek</t>
  </si>
  <si>
    <t>Oxkarbazepina 60mg/1ml płyn doustny x 1 butelka a 250ml</t>
  </si>
  <si>
    <t>Escitalopram 10 mg x 28 tabletek lub kapsułek</t>
  </si>
  <si>
    <t>Fluoksetyna 20mg x 30 tabletek lub kapsułek</t>
  </si>
  <si>
    <t>* Duloksetyna 30mg x 28 tabletek dojelitowych</t>
  </si>
  <si>
    <t>* Duloksetyna 60mg x 28 tabletek dojelitowych</t>
  </si>
  <si>
    <t>* Sertralina 50 mg x 28 tabletek lub kapsułek</t>
  </si>
  <si>
    <t>* Sertralina 100 mg x 28 tabletek lub kapsułek</t>
  </si>
  <si>
    <t>* Wenlafaksyna 37,5 mg x 28 tabletek lub kapsułek o przedłużonym uwalnianiu</t>
  </si>
  <si>
    <t>* Wenlafaksyna 75 mg x 28 tabletek lub kapsułek o przedłużonym uwalnianiu</t>
  </si>
  <si>
    <t>* Wenlafaksyna 150 mg x 28 tabletek lub kapsułek o przedłużonym uwalnianiu</t>
  </si>
  <si>
    <t>Risperidon 1mg/1ml roztwór doustny butelka 100ml</t>
  </si>
  <si>
    <t>Kwetiapina 25 mg x 30 tabletek powlekanych</t>
  </si>
  <si>
    <t>Kwetiapina 100 mg x 60 tabletek powlekanych</t>
  </si>
  <si>
    <t>Kwetiapina 200 mg x 60 tabletek powlekanych</t>
  </si>
  <si>
    <t>Kwetiapina 50 mg x 30 TABL.O PRZEDŁUŻONYM UWALNIANIU</t>
  </si>
  <si>
    <t>* Kwetiapina 200 mg x 60 TABLETEK O PRZEDŁUŻONYM UWALNIANIU</t>
  </si>
  <si>
    <t>* Kwetiapina 300 mg x 60 TABLETEK  O PRZEDŁUŻONYM UWALNIANIU</t>
  </si>
  <si>
    <t>* Kwetiapina 400 mg x 60 TABLETEK O PRZEDŁUŻONYM UWALNIANIU</t>
  </si>
  <si>
    <t>Olanzapina 5mg x 28 tabletek PODZIELNYCH</t>
  </si>
  <si>
    <t>Olanzapina 10mg x 28 tabletek PODZIELNYCH</t>
  </si>
  <si>
    <t>*Olanzapina 5mg x 28 tabletek ROZPUSZCZALNYCH W JAMIE USTNEJ o aromacie pomarańczowym</t>
  </si>
  <si>
    <t>*Olanzapina 10mg x 28 tabletek ROZPUSZCZALNYCH W JAMIE USTNEJ  o aromacie pomarańczowym</t>
  </si>
  <si>
    <t>*Olanzapina 15mg x 28 tabletek ROZPUSZCZALNYCH W JAMIE USTNEJ o aromacie pomarańczowym</t>
  </si>
  <si>
    <t>*Olanzapina 20mg x 28 tabletek ROZPUSZCZALNYCH W JAMIE USTNEJo aromacie pomarańczowym</t>
  </si>
  <si>
    <t>*ARYPIPRAZOLUM 15mg x 28 tabletek lub kapsułek</t>
  </si>
  <si>
    <t>*ARYPIPRAZOLUM 15mg x 28 tabletek ROZPUSZCZALNYCH W JAMIE USTNEJ</t>
  </si>
  <si>
    <t>*ARYPIPRAZOLUM 10mg x 28 tabletek ROZPUSZCZALNYCH W JAMIE USTNEJ</t>
  </si>
  <si>
    <t>* Pregabalina 75mg x 56 kaps.</t>
  </si>
  <si>
    <t>* Pregabalina 150mg x 56 kaps.</t>
  </si>
  <si>
    <t>* Pregabalina 300mg x 14 kaps.</t>
  </si>
  <si>
    <t>Octenidini dihydrochloridum+Phenoxyethanolum (0,1g+2g)/100g  – butelka z atomizerem 250 ml</t>
  </si>
  <si>
    <t>Octenidini dihydrochloridum+Phenoxyethanolum (0,1g+2g)/100g – butelka 1000 ml</t>
  </si>
  <si>
    <t>Naloxonum hydrochloricum 0,4mg/ml x 10 amp.</t>
  </si>
  <si>
    <t>33692510-5</t>
  </si>
  <si>
    <t>* Zamawiający wymaga, aby różne dawki tej samej substancji leczniczej pochodziły od tego samego producenta</t>
  </si>
  <si>
    <t>** Zamawiający wymaga, aby lek posiadał w składzie EDTA (edetynian sodu) jako subst. pomocn. stabilizującą w celu uniknięcia rozkładu substancji czynnej</t>
  </si>
  <si>
    <t>Pakiet 33 – PŁYNY INFUZYJNE I PREPARATY ŻYWIENIOWE</t>
  </si>
  <si>
    <t>Aqua pro injectione 100ml /butelka/</t>
  </si>
  <si>
    <t>Aqua pro injectione 250ml /butelka/</t>
  </si>
  <si>
    <t>Aqua pro injectione 500ml /butelka/</t>
  </si>
  <si>
    <t>Aqua pro injectione 1000ml /butelka/</t>
  </si>
  <si>
    <t>Glucosum 5% płyn 250ml /butelka stojąca z dwoma  portami różnej wielkości/</t>
  </si>
  <si>
    <t>33692500-2</t>
  </si>
  <si>
    <t>Glucosum 5% płyn 500ml /butelka stojąca z dwoma portami różnej wielkości/</t>
  </si>
  <si>
    <t>Glucosum 10% płyn 100ml /butelka stojąca z dwoma portami różnej wielkości/</t>
  </si>
  <si>
    <t>Glucosum 10% płyn 500ml /butelka stojąca z dwoma portami różnej wielkości/</t>
  </si>
  <si>
    <t>Mannitol 20% płyn 100ml /butelka szklana/</t>
  </si>
  <si>
    <t>Mannitol 20% płyn 250ml /butelka szklana/</t>
  </si>
  <si>
    <t>4% sukcynylowana żelatyna w zbilansowanym roztworze elktrolitów / butelka stojąca z dwoma portami (Gelaspan)</t>
  </si>
  <si>
    <t>Natrium chloratum 0,9% płyn 100ml /butelka stojąca z dwoma portami różnej wielkości/</t>
  </si>
  <si>
    <t>Natrium chloratum 0,9% płyn 250ml /butelka stojąca z dwoma portami różnej wielkości/</t>
  </si>
  <si>
    <t>Natrium chloratum 0,9% płyn 500ml /butelka stojąca z dwoma portami różnej wielkości/</t>
  </si>
  <si>
    <t>Izotoniczny płyn wieloelektrolitowy 500ml /butelka stojąca z dwoma portami różnej wielkości/</t>
  </si>
  <si>
    <t>Mieszanka: Glucosum 5% / Natrium chloratum 0,9% w stos. 2:1 płyn 500ml /butelka stojąca z dwoma portami różnej wielkości/</t>
  </si>
  <si>
    <t xml:space="preserve">0,15% roztwór chlorku potasu                 w 5% roztworze glukozy 500ml /butelka/ </t>
  </si>
  <si>
    <t xml:space="preserve">0,3% roztwór chlorku potasu                   w 5% roztworze glukozy 500ml /butelka/ </t>
  </si>
  <si>
    <t xml:space="preserve">0,15% roztwór chlorku potasu                 w 0,9% roztworze chlorku sodu 500ml /butelka/ </t>
  </si>
  <si>
    <t xml:space="preserve">0,3% roztwór chlorku potasu                   w 0,9% roztworze chlorku sodu 500ml /butelka/ </t>
  </si>
  <si>
    <t xml:space="preserve"> Pakiet 34 – NEUROLEPTYKI  F</t>
  </si>
  <si>
    <t>ARYPIPRAZOL 7,5 mg/ml roztwór do wstrzyk. X 1 fiolka 1,3 ml</t>
  </si>
  <si>
    <t xml:space="preserve">Pakiet 35 - LEKI PRZECIWBAKTERYJNE </t>
  </si>
  <si>
    <t>PENICYLINA FENOKSYMETYLOWA 1000 j.m. x 30 tabletek</t>
  </si>
  <si>
    <t>PENICYLINA FENOKSYMETYLOWA 1500 j.m. x 30 tabletek</t>
  </si>
  <si>
    <t xml:space="preserve">PENICYLINA FENOKSYMETYLOWA 750j.m./5ml zawiesina doustna 150ml </t>
  </si>
  <si>
    <t>Pakiet 36 – NEUROLEPTYKI G</t>
  </si>
  <si>
    <t>PALIPERIDON 100mg – zawiesina do wstrzykiwań o przedłużonym uwalnianiu x 1 ampułko-strzykawka+2 igły</t>
  </si>
  <si>
    <t xml:space="preserve">PALIPERIDON 150mg  – zawiesina do wstrzykiwań o przedłużonym uwalnianiu x 1 ampułko-strzykawka+2 igły  </t>
  </si>
  <si>
    <t>Lotion w sprayu z olejkiem Cytronella, odstraszający wszy i łagodzący świąd do stosowania profilaktycznego 100ml x 1 sztuka</t>
  </si>
  <si>
    <t>Kwas walproinowy 150mg x 100 kapsułek - preparat zarejestrowany w zapobieganiu i leczeniu fazy maniakalnej w CHAD</t>
  </si>
  <si>
    <t>Kwas walproinowy 300mg x 100 kapsułek - preparat zarejestrowany w zapobieganiu i leczeniu fazy maniakalnej w CHAD</t>
  </si>
  <si>
    <t>Kwas walproinowy 500mg x 100 kapsułek  - preparat zarejestrowany w zapobieganiu i leczeniu fazy maniakalnej w CHAD</t>
  </si>
  <si>
    <t>Walproinian sodu 300mg x 100 tabletek o przedłużonym uwalnianiu - preparat zarejestrowany w zapobieganiu i leczeniu fazy maniakalnej w CHAD</t>
  </si>
  <si>
    <t>Walproinian sodu 500mg x 100 tabletek o przedłużonym uwalnianiu - preparat zarejestrowany w zapobieganiu i leczeniu fazy maniakalnej w CHAD</t>
  </si>
  <si>
    <t>Karbamazepina 300mg x 50 tabletek o przedłużonym uwalnianiu  - preparat zarejestrowany w zapobieganiu i leczeniu fazy maniakalnej w CHAD</t>
  </si>
  <si>
    <t>Karbamazepina 600mg x 50 tabletek o przedłużonym uwalnianiu -  preparat zarejestrowany w zapobieganiu i leczeniu fazy maniakalnej w CHAD</t>
  </si>
  <si>
    <t>Karbamazepina 200mg x 50 tabletek o przedłużonym uwalnianiu - preparat zarejestrowany w zapobieganiu i leczeniu fazy maniakalnej w CHAD</t>
  </si>
  <si>
    <t>Karbamazepina 400mg x 30 tabletek o przedłużonym uwalnianiu  - preparat zarejestrowany w zapobieganiu i leczeniu fazy maniakalnej w CHAD</t>
  </si>
  <si>
    <t>Kwas walproinowy 87mg + walproinian sodu 200mg x 30 tabl. o przedłużonym uwalnianiu /Depakine Chrono 300/ - preparat zarejestrowany w zapobieganiu i leczeniu fazy maniakalnej w CHAD</t>
  </si>
  <si>
    <t>Kwas walproinowy 145mg + walproinian sodu 333mg x 30 tabl. o przedłużonym uwalnianiu /Depakine Chrono 500/ - preparat zarejestrowany w zapobieganiu i leczeniu fazy maniakalnej w CHAD</t>
  </si>
  <si>
    <t>Aqua pro injectione 10ml x 100 ampułek polietylenowych</t>
  </si>
  <si>
    <t>Natrium chloratum 10% inj.10ml x 100 ampułek polietylenowych</t>
  </si>
  <si>
    <t>Natrium chloratum  0.9% inj. 10ml x 50 ampułek – system bezigłowy</t>
  </si>
  <si>
    <r>
      <t>Dieta   normalizująca   glikemię   normokaloryczna   1ml= 1kcal zawartosc   w 100 ml   białka   4, 1g tłuszczu 3,5 g w tym kwasy tłuszczowe   omega-3    oleju rybiego   (EPA/DHA   0,18 g/100 ml,) 62% MUFA   i    węglowodanów 12,3g    95%   z tapioki , ze śladowa   zawartość   fruktozy ( 0,006g/100 ml ) 2,1 g błonnika w tym   błonnik rozpuszczalny 70% i nierozpuszczalnytym 30% ,Energia z białka 16% z tłuszczów 31% z weglowodanów 49   % z błonnika 4%   . Smak obojetny . Osmolarnosc   215 mOsm/l .Opakowanie typu worek 500 ml   z   dodatkowym zbezpieczeniem otwarcia   i bardzo widoczną skalą. Do podania przez zgłębnik lub doustnie .</t>
    </r>
    <r>
      <rPr>
        <sz val="12"/>
        <rFont val="Arial"/>
        <family val="1"/>
      </rPr>
      <t xml:space="preserve"> </t>
    </r>
  </si>
  <si>
    <r>
      <t xml:space="preserve">Dieta   wysokoenergetyczna,    1ml = 1,5 kcal   zawartosc   w 100 ml    białka   6 g, węglowodanów 20 g , tłuszczu 5,0 g   w tym kwasy tłuszczowe   </t>
    </r>
    <r>
      <rPr>
        <sz val="10"/>
        <rFont val="sans-serif;Arial"/>
        <family val="2"/>
      </rPr>
      <t>MCT 15%</t>
    </r>
    <r>
      <rPr>
        <sz val="10"/>
        <rFont val="Arial"/>
        <family val="2"/>
      </rPr>
      <t xml:space="preserve"> i </t>
    </r>
    <r>
      <rPr>
        <sz val="10"/>
        <rFont val="sans-serif;Arial"/>
        <family val="2"/>
      </rPr>
      <t>kwasy w 3    (EPA/DHA   0,05 g/100 ml,)   Energia z białka 16 % z z tłuszczów 30% z weglowodanów 54%   Osmolarnosc   470   mOsm/l . Opakowanie typu butelka    200 ml    Do podania   doustnie. Smak: banan</t>
    </r>
  </si>
  <si>
    <r>
      <t xml:space="preserve">Dieta   wysokoenergetyczna,    1ml = 1,5 kcal   zawartosc   w 100 ml    białka   6 g, węglowodanów 20 g , tłuszczu 5,0 g   w tym kwasy tłuszczowe   </t>
    </r>
    <r>
      <rPr>
        <sz val="10"/>
        <rFont val="sans-serif;Arial"/>
        <family val="2"/>
      </rPr>
      <t>MCT 15%</t>
    </r>
    <r>
      <rPr>
        <sz val="10"/>
        <rFont val="Arial"/>
        <family val="2"/>
      </rPr>
      <t xml:space="preserve"> i </t>
    </r>
    <r>
      <rPr>
        <sz val="10"/>
        <rFont val="sans-serif;Arial"/>
        <family val="2"/>
      </rPr>
      <t>kwasy w 3    (EPA/DHA   0,05 g/100 ml,)   Energia z białka 16 % z z tłuszczów 30% z weglowodanów 54%   Osmolarnosc   470   mOsm/l . Opakowanie typu butelka    200 ml    Do podania   doustnie. Smak: truskawka</t>
    </r>
  </si>
  <si>
    <r>
      <t xml:space="preserve">Dieta   wysokoenergetyczna,    1ml = 1,5 kcal   zawartosc   w 100 ml    białka   6 g, węglowodanów 20 g , tłuszczu 5,0 g   w tym kwasy tłuszczowe   </t>
    </r>
    <r>
      <rPr>
        <sz val="10"/>
        <rFont val="sans-serif;Arial"/>
        <family val="2"/>
      </rPr>
      <t>MCT 15%</t>
    </r>
    <r>
      <rPr>
        <sz val="10"/>
        <rFont val="Arial"/>
        <family val="2"/>
      </rPr>
      <t xml:space="preserve"> i </t>
    </r>
    <r>
      <rPr>
        <sz val="10"/>
        <rFont val="sans-serif;Arial"/>
        <family val="2"/>
      </rPr>
      <t>kwasy w 3    (EPA/DHA   0,05 g/100 ml,)   Energia z białka 16 % z z tłuszczów 30% z weglowodanów 54%   Osmolarnosc   470   mOsm/l . Opakowanie typu butelka    200 ml    Do podania   doustnie. Smak: wanilia</t>
    </r>
  </si>
  <si>
    <r>
      <t xml:space="preserve">Dieta   wysokoenergetyczna,    1ml = 1,5 kcal   zawartosc   w 100 ml    białka   6 g, węglowodanów 20 g , tłuszczu 5,0 g   w tym kwasy tłuszczowe   </t>
    </r>
    <r>
      <rPr>
        <sz val="10"/>
        <rFont val="sans-serif;Arial"/>
        <family val="2"/>
      </rPr>
      <t>MCT 15%</t>
    </r>
    <r>
      <rPr>
        <sz val="10"/>
        <rFont val="Arial"/>
        <family val="2"/>
      </rPr>
      <t xml:space="preserve"> i </t>
    </r>
    <r>
      <rPr>
        <sz val="10"/>
        <rFont val="sans-serif;Arial"/>
        <family val="2"/>
      </rPr>
      <t>kwasy w 3    (EPA/DHA   0,05 g/100 ml,)   Energia z białka 16 % z z tłuszczów 30% z weglowodanów 54%   Osmolarnosc   470   mOsm/l . Opakowanie typu butelka    200 ml    Do podania   doustnie. Smak: czekolada</t>
    </r>
  </si>
  <si>
    <r>
      <t>Dieta   wysokoenergetyczna,    1ml = 1,5 kcal   zawartosc   w 100 ml    białka  5,6g, węglowodanów 18,5g, tłuszczu 5,8g   w tym kwasy tłuszczowe nasycone 0,5g, jednonienasycone 3,7g, wielonienasycone 1,6g.</t>
    </r>
    <r>
      <rPr>
        <sz val="9"/>
        <rFont val="sans-serif;Arial"/>
        <family val="2"/>
      </rPr>
      <t xml:space="preserve">   Osmolarnosc   400   mOsm/l . Opakowanie typu butelka    200 ml.  Do podawania  doustnego. Smak: czarna porzeczka.</t>
    </r>
  </si>
  <si>
    <r>
      <t>Dieta   wysokoenergetyczna,    1ml = 1,5 kcal bogata w białko, zawartość   w 100 ml: białka 10g, węglowodanów 12,4g, tłuszczu 6,7g   w tym kwasy tłuszczowe nasycone 0,6g, jednonienasycone 4,9g, wielonienasycone 1,2g.</t>
    </r>
    <r>
      <rPr>
        <sz val="9"/>
        <rFont val="sans-serif;Arial"/>
        <family val="2"/>
      </rPr>
      <t xml:space="preserve">   Osmolarnosc 380mOsm/l . Opakowanie typu butelka    200 ml.  Do podawania  doustnego. Smak: orzech.</t>
    </r>
  </si>
  <si>
    <r>
      <t>Dieta   wysokoenergetyczna,    1ml = 1,5 kcal bogata w białko, zawartość   w 100 ml: białka 10g, węglowodanów 12,4g, tłuszczu 6,7g   w tym kwasy tłuszczowe nasycone 0,6g, jednonienasycone 4,9g, wielonienasycone 1,2g.</t>
    </r>
    <r>
      <rPr>
        <sz val="9"/>
        <rFont val="sans-serif;Arial"/>
        <family val="2"/>
      </rPr>
      <t xml:space="preserve">   Osmolarnosc 380mOsm/l . Opakowanie typu butelka    200 ml.  Do podawania  doustnego. Smak: poziomka.</t>
    </r>
  </si>
  <si>
    <r>
      <t>Dieta   wysokoenergetyczna, 1ml = 2,0 kcal bogata w białko, zawartość   w 100 ml: białka 10g, węglowodanów 22,5g, tłuszczu 7,8g   w tym kwasy tłuszczowe nasycone 0,6g, jednonienasycone 5,8g, wielonienasycone 1,4g.</t>
    </r>
    <r>
      <rPr>
        <sz val="9"/>
        <rFont val="sans-serif;Arial"/>
        <family val="2"/>
      </rPr>
      <t xml:space="preserve">   Osmolarnosc 590mOsm/l . Opakowanie typu butelka    200 ml.  Do podawania  doustnego. Smak: owoce leśne.</t>
    </r>
  </si>
  <si>
    <r>
      <t>Dieta  hiperkaloryczna,    1ml = 2,0 kcal, wysokobiałkowa bez błonnikakompletna pod względem odżywczym.</t>
    </r>
    <r>
      <rPr>
        <sz val="9"/>
        <rFont val="sans-serif;Arial"/>
        <family val="2"/>
      </rPr>
      <t xml:space="preserve"> Osmolarność  520   mOsm/l . Opakowanie typu butelka    200 ml    Do podania   doustnie. Smak: ananas-mango.</t>
    </r>
  </si>
  <si>
    <r>
      <t>Dieta  hiperkaloryczna,    1ml = 2,0 kcal, wysokobiałkowa bez błonnikakompletna pod względem odżywczym.</t>
    </r>
    <r>
      <rPr>
        <sz val="9"/>
        <rFont val="sans-serif;Arial"/>
        <family val="2"/>
      </rPr>
      <t xml:space="preserve"> Osmolarność  520   mOsm/l . Opakowanie typu butelka    200 ml    Do podania   doustnie. Smak: czekolada-mięta.</t>
    </r>
  </si>
  <si>
    <t>Pakiet 1 - LEKI PRZECIWBAKTERYJNE I PRZECIWGRZYBICZE</t>
  </si>
  <si>
    <t>L.P.</t>
  </si>
  <si>
    <t>NAZWA</t>
  </si>
  <si>
    <t>KOD CPV</t>
  </si>
  <si>
    <t>ILOŚĆ</t>
  </si>
  <si>
    <t>CENA NETTO</t>
  </si>
  <si>
    <t>PODATEK VAT %</t>
  </si>
  <si>
    <t xml:space="preserve">CENA BRUTTO </t>
  </si>
  <si>
    <t xml:space="preserve">WARTOŚĆ NETTO ZA PODANĄ ILOŚĆ </t>
  </si>
  <si>
    <t>WARTOŚĆ VAT ZA PODANĄ ILOŚĆ</t>
  </si>
  <si>
    <t xml:space="preserve">WARTOŚĆ BRUTTO ZA PODANĄ ILOŚĆ </t>
  </si>
  <si>
    <t>NAZWA HANDLOWA</t>
  </si>
  <si>
    <t>Amoksycylina 250 mg x 16 kapsułek lub tabletek</t>
  </si>
  <si>
    <t>33651100-9</t>
  </si>
  <si>
    <t>Klotrimazol 100 mg x 6 tabl.vag.</t>
  </si>
  <si>
    <t>33641100-6</t>
  </si>
  <si>
    <t>Klotrimazol 1% krem 20 g</t>
  </si>
  <si>
    <t>Flukonazol 100 mg x 28 tabletek</t>
  </si>
  <si>
    <t>33651200-0</t>
  </si>
  <si>
    <t xml:space="preserve">Metronidazol 1% żel 15 g </t>
  </si>
  <si>
    <t>33631000-2</t>
  </si>
  <si>
    <t xml:space="preserve">Metronidazol 500mg x 10 tabletek dopochwowych </t>
  </si>
  <si>
    <t>Nifuroksazyd 100 mg x 24 tabletki</t>
  </si>
  <si>
    <t>33614000-7</t>
  </si>
  <si>
    <t>Nystatyna 100tys.j.m. x 10 tabl.vag.</t>
  </si>
  <si>
    <t>Nystatyna 2,8mln j.m./5,8g granulat do sporządzania zawiesiny 28ml</t>
  </si>
  <si>
    <t>Ko-trimoksazol 480 mg / 5 ml x 10 amp.</t>
  </si>
  <si>
    <t>Razem:</t>
  </si>
  <si>
    <t>Pakiet 2 – LEKI P/PRZEZIĘBIENIOWE</t>
  </si>
  <si>
    <t>Rutozyd 25mg + Kwas askorbinowy 100mg x 125 tabletek powlekanych</t>
  </si>
  <si>
    <t>33674000-5</t>
  </si>
  <si>
    <t>Chlorquinaldolum 2mg x 40 tabletek</t>
  </si>
  <si>
    <t>Salicylan choliny krople do uszu 10g</t>
  </si>
  <si>
    <t>33632100-0</t>
  </si>
  <si>
    <t>Xylometazolin 0,05% krople 10ml</t>
  </si>
  <si>
    <t>Xylometazolin 0,1% krople 10ml</t>
  </si>
  <si>
    <t>Naphazolini nitras+Sulfathiazolum (1mg+50mg)/ml krople 20ml</t>
  </si>
  <si>
    <t>Pakiet 3 - LEKI P/BÓLOWE/ P/GORĄCZKOWE I P/ZAPALNE</t>
  </si>
  <si>
    <t>Ibuprofen 200 mg x 60 tabletek lub kapsułek</t>
  </si>
  <si>
    <t>33661200-3</t>
  </si>
  <si>
    <t>Paracetamol 300 mg x 20 tabletek</t>
  </si>
  <si>
    <t>Paracetamol 500 mg w blistrach po 10 tabletek opakowanie a 50 szt.</t>
  </si>
  <si>
    <t>Paracetamol 250 mg x 10 czopków</t>
  </si>
  <si>
    <t>Paracetamol 500 mg x 10 czopków</t>
  </si>
  <si>
    <t>Fenylbutazon maść 5% 30g</t>
  </si>
  <si>
    <t>Fenylbutazon 250 mg czopki x 5szt.</t>
  </si>
  <si>
    <t>Ketoprofen 100mg czopki x 10 szt.</t>
  </si>
  <si>
    <t>Ketoprofen 200mg x 14 tabletek o przedłużonym uwalnianiu</t>
  </si>
  <si>
    <t>Naproxen 250 mg x 50 tabletek lub kapsułek</t>
  </si>
  <si>
    <t>Tramadol 100 mg czopki x 5 szt.</t>
  </si>
  <si>
    <t>Pakiet 4 - INSULINY</t>
  </si>
  <si>
    <t xml:space="preserve">Insulinum humanum R – roztwór do wstrzykiwań 100j.m./ml 3ml x 5szt.wkładów do wstrzykiwacza + igły </t>
  </si>
  <si>
    <t>33615100-5</t>
  </si>
  <si>
    <t>Insulinum humanum N – zawiesina do wstrzykiwań 100j.m./ml 3ml x 5szt.wkładów do wstrzykiwacza + igły</t>
  </si>
  <si>
    <t>Insulinum humanum M30 (30/70) – zawiesina do wstrzykiwań 100j.m./ml 3ml x 5szt.wkładów do wstrzykiwacza + igły</t>
  </si>
  <si>
    <t>Insulinum humanum M40 (40/60) – zawiesina do wstrzykiwań 100j.m./ml 3ml x 5szt.wkładów do wstrzykiwacza+ igły</t>
  </si>
  <si>
    <t>Pakiet 5 – HORMONY I LEKI STOSOWANE W CHOROBACH UKŁADU DOKREWNEGO</t>
  </si>
  <si>
    <t>Lewotyroksyna 100mcg x 100 tabl.PODZIELNYCH</t>
  </si>
  <si>
    <t>33642300-5</t>
  </si>
  <si>
    <t>Lewotyroksyna 50mcg x 100 tabl. PODZIELNYCH</t>
  </si>
  <si>
    <t>Lewotyroksyna 25mcg x 100 tabl. PODZIELNYCH</t>
  </si>
  <si>
    <t>Hydrokortyzon 20mg x 20 tabl.</t>
  </si>
  <si>
    <t>33642200-4</t>
  </si>
  <si>
    <t>Tiamazol 5mg x 50 tabl.</t>
  </si>
  <si>
    <t>Pakiet 6 - LEKI PRZECIWHISTAMINOWE I MUKOLITYCZNE I INNE DZIAŁAJACE NA UKŁAD ODDECHOWY A</t>
  </si>
  <si>
    <t>Cetyryzyna 10mg x 30 tabl.</t>
  </si>
  <si>
    <t>33675000-2</t>
  </si>
  <si>
    <t xml:space="preserve">Ipratropium bromek aerozol wziewny 10ml, roztwór 20mcg x 200 dawek </t>
  </si>
  <si>
    <t>33670000-7</t>
  </si>
  <si>
    <t>Ipratropium bromek 250mcg/ml roztwór do nebulizacji, butelka 20ml</t>
  </si>
  <si>
    <t>Budesonid 200ug/dawkę – inhalator 100 dawek</t>
  </si>
  <si>
    <t>* Budesonid 250ug/1ml – zawiesina do nebulizacji x 20 amp. 2 ml</t>
  </si>
  <si>
    <t>Bromheksyna 8mg x 40 tabl.</t>
  </si>
  <si>
    <t>Fluticason 50 mcg/dawkę x 120 dawek aerozol do nosa</t>
  </si>
  <si>
    <t>Formoterol 4,5mcg/dawkę 60 dawek</t>
  </si>
  <si>
    <t>Formoterol 9mcg/dawkę 60 dawek</t>
  </si>
  <si>
    <t>Phenazolinum 100mg/2ml x 10 amp.</t>
  </si>
  <si>
    <t>Teofilina 100mg x 30 tabl.</t>
  </si>
  <si>
    <t>Teofilina o przedłuż.dział 300mg x 50t.</t>
  </si>
  <si>
    <t>Teofilina 20mg/ml x 5 ampułek a 10ml roztwór do wstrzykiwań</t>
  </si>
  <si>
    <t>Salbutamol 100ug x 200 dawek-aerozol do inhal.</t>
  </si>
  <si>
    <t>Salbutamoli sulfas 0,5mg/ml x 10 amp.</t>
  </si>
  <si>
    <t>Salbutamol 2mg/ml (0,2%) roztwór do nebulizacji x 20 ampułek a 2,5ml (5mg)</t>
  </si>
  <si>
    <t xml:space="preserve">Dextromethorphani hydrobromidum 15mg x 10 tabletek </t>
  </si>
  <si>
    <t xml:space="preserve">Dextromethorphani hydrobromidum 15mg + Dexpanthenolum 50mg/5ml x 1 butelka a 100ml </t>
  </si>
  <si>
    <t>Levodropropizinum 60mg/10ml syrop doustny x 1 butelka a 120ml</t>
  </si>
  <si>
    <t>Acetylocysteina 200 mg granulat x 20 sasz.</t>
  </si>
  <si>
    <t xml:space="preserve">Razem: </t>
  </si>
  <si>
    <t>* zamawiający wymaga rejestracji także w ostrym zapaleniu krtani, tchawicy i oskrzeli</t>
  </si>
  <si>
    <t>Pakiet 7 - LEKI STOSOWANE W DERMATOLOGII I OKULISTYCE</t>
  </si>
  <si>
    <t>Octan glinu tabl.rozp. 1g x 6 tabl.</t>
  </si>
  <si>
    <t>33630000-5</t>
  </si>
  <si>
    <t>Sól srebrowa sulfatiazolu 2% krem 40g</t>
  </si>
  <si>
    <t>Oksytetracyklina+polimyksyna+hydrokortyzon-zawies.do oczu i uszu 5ml</t>
  </si>
  <si>
    <t xml:space="preserve">Atropina-siarczan 1% krople do oczu 5ml </t>
  </si>
  <si>
    <t>33662100-9</t>
  </si>
  <si>
    <t>Clobetazolum krem 0,5mg/g x 25 g</t>
  </si>
  <si>
    <t>33631500-7</t>
  </si>
  <si>
    <t>Jodyna 10g</t>
  </si>
  <si>
    <t>33631600-8</t>
  </si>
  <si>
    <t>Flumetazon+kwas salicylowy maść 15g</t>
  </si>
  <si>
    <t>33631300-5</t>
  </si>
  <si>
    <t>Flumetazon+kliochinol maść 15g</t>
  </si>
  <si>
    <t>Neomycyna maść do oczu 0,5% 3g</t>
  </si>
  <si>
    <t>33631400-6</t>
  </si>
  <si>
    <t>Tymolol 0,25% krople 5ml</t>
  </si>
  <si>
    <t>Tymolol 0,5% krople 5ml</t>
  </si>
  <si>
    <t>Oksytetracyklina+hydrokortyzon maść 3% 10g</t>
  </si>
  <si>
    <t>Oksytetracyklina+hydrokortyzon maść do oczu 3g</t>
  </si>
  <si>
    <t>Absyntii et tenaceti herbae tinctura 873mg/ml płyn do stos. Na skórę 100g</t>
  </si>
  <si>
    <t>33691000-0</t>
  </si>
  <si>
    <t xml:space="preserve">Benzoesan benzylu 300mg/g płyn do stosow.na skórę 120ml </t>
  </si>
  <si>
    <t>Żel w sprayu do zwalczania wszawicy z dimetikonem , eliminujący wszy i ich jaja, do stosowania u dorosłych i dzieci powyżej 6 m-ca życia, opakowanie 60ml x 1 sztuka</t>
  </si>
  <si>
    <t>Gencjana roztwór wodny 1% 20g</t>
  </si>
  <si>
    <t>Gencjana roztwór wodny 2% 20g</t>
  </si>
  <si>
    <t>Gencjana roztwór spirytusowy 1% 20g</t>
  </si>
  <si>
    <t>Acyklowir 5% krem 5g</t>
  </si>
  <si>
    <t>Sulfacetamid 10% x 12 szt.</t>
  </si>
  <si>
    <t>Sulfacetamid 10% H-E-C 10ml</t>
  </si>
  <si>
    <t>Betametazon+klotrimazol+gentamycyna maść 15g</t>
  </si>
  <si>
    <t>Neomycyna+gramicydyna+octan fludrokortyzonu zawiesina do oczu i uszu 5ml</t>
  </si>
  <si>
    <t>Detreomycyna 1% maść 5g</t>
  </si>
  <si>
    <t>Detreomycyna 2% maść 5g</t>
  </si>
  <si>
    <t>Tropicamidum 0,5% krople 10ml</t>
  </si>
  <si>
    <t>33694000-1</t>
  </si>
  <si>
    <t>Tropicamidum 1% krople 10ml</t>
  </si>
  <si>
    <t>Oksytetracyklina+hydrokortyzon aerozol 55ml</t>
  </si>
  <si>
    <t>Pilocarpina 2% krople 20mg/ml 10ml</t>
  </si>
  <si>
    <t>33600000-6</t>
  </si>
  <si>
    <t xml:space="preserve">Pakiet 8 – LEKI DZIAŁAJĄCE NA UKŁAD KRĄŻENIA </t>
  </si>
  <si>
    <t>Sotalol 40mg x 60 tabl.</t>
  </si>
  <si>
    <t>33622600-2</t>
  </si>
  <si>
    <t>Sotalol 80mg x 30 tabl.</t>
  </si>
  <si>
    <t>Sotalol 160mg x 20 tabl.</t>
  </si>
  <si>
    <t>Captopril 25mg x 30 tabl.</t>
  </si>
  <si>
    <t>33622800-4</t>
  </si>
  <si>
    <t>Digoksyna 0,1mg x 30 tabl.</t>
  </si>
  <si>
    <t>33622100-7</t>
  </si>
  <si>
    <t>Digoksyna 0,25mg x 30 tabl.</t>
  </si>
  <si>
    <t>Digoksyna 0,5mg/2ml x 5 amp.</t>
  </si>
  <si>
    <t>Heparinum natricum 8,5mg (1000j.m.)/1g  x 20g</t>
  </si>
  <si>
    <t>33621100-0</t>
  </si>
  <si>
    <t>Hydrochlorothiazid 25mg x 30 tabl.</t>
  </si>
  <si>
    <t>33622300-9</t>
  </si>
  <si>
    <t>Metoprololi tartas  1mg/ml x 5 amp.a 5ml</t>
  </si>
  <si>
    <t>Monoazotan izosorbidu 60mg x 30 tabletek o przedłużonym uwalnianiu</t>
  </si>
  <si>
    <t>33622000-6</t>
  </si>
  <si>
    <t>Monoazotan izosorbidu 50mg x 30 tabletek o przedłuzonym uwalnianiu</t>
  </si>
  <si>
    <t>Nitrogliceryna aerozol podjęz.0,4mg x 200 dawek</t>
  </si>
  <si>
    <t>Amiodaron 200mg x 60 tabl.</t>
  </si>
  <si>
    <t>Amiodaron 150mg/3ml x 5 amp.</t>
  </si>
  <si>
    <t>Spironolakton 25mg x 100 tabl.</t>
  </si>
  <si>
    <t>Spironolakton 100mg x 30 tabl.</t>
  </si>
  <si>
    <t>Werapamil 120mg x 40 tabletek o przedłuzonym uwalnianiu</t>
  </si>
  <si>
    <t>33622700-3</t>
  </si>
  <si>
    <t xml:space="preserve">Werapamil 240mg x 20 tabletek o przedłuzonym uwalnianiu </t>
  </si>
  <si>
    <t>Walsartan 160mg x 28 TABLETEK PODZIELNYCH</t>
  </si>
  <si>
    <t>33622200-8</t>
  </si>
  <si>
    <t>Karwedilol 6,25mg x 30 tabl.</t>
  </si>
  <si>
    <t>Etamsylatum 250 mg x 30 tabl.</t>
  </si>
  <si>
    <t>33621200-1</t>
  </si>
  <si>
    <t xml:space="preserve">Nitrendypinum 10mg x 30 tabl. </t>
  </si>
  <si>
    <t xml:space="preserve">Nitrendypinum 20mg x 30 tabl. </t>
  </si>
  <si>
    <t>Fenofibrat 267mg x 30 kaps.</t>
  </si>
  <si>
    <t>33622400-0</t>
  </si>
  <si>
    <t>Torasemid 5mg x 30 tabletek</t>
  </si>
  <si>
    <t>Torasemid 10mg x 30 tabletek</t>
  </si>
  <si>
    <t xml:space="preserve">Pakiet 9 - WITAMINY I MINERAŁY </t>
  </si>
  <si>
    <t>Vitaminum A liq.50 tys.j.m./ml 10ml</t>
  </si>
  <si>
    <t>33616000-1</t>
  </si>
  <si>
    <t>Vitaminum B1 forte 25mg x 50 tabl.</t>
  </si>
  <si>
    <t>Vitaminum B1 inj.25mg/1ml x10 amp.</t>
  </si>
  <si>
    <t>Vitaminum B6 50mg x 50 tabl.</t>
  </si>
  <si>
    <t>Vitaminum B6 inj.50mg/2ml x 5amp.</t>
  </si>
  <si>
    <t>Vitaminum B12 inj.100mcg/1ml x 10amp.</t>
  </si>
  <si>
    <t>Vitaminum B12 inj.1000mcg/2ml x 5 amp.</t>
  </si>
  <si>
    <t>Vitaminum C inj.500mg/5ml x 10 amp. a 5ml</t>
  </si>
  <si>
    <t>Fitomenadion 10mg x 30 tabl.</t>
  </si>
  <si>
    <t>Fitomenadion inj.10mg/1ml x 10 amp.</t>
  </si>
  <si>
    <t xml:space="preserve">Preparat złożony: tiamina h/chl. 100mg+pirydoksyna h/chl.100mg+cyjanokobalamina 1mg x 5amp.2ml </t>
  </si>
  <si>
    <t xml:space="preserve">Preparat złożony: tiamina h/chl. 100mg+pirydoksyna h/chl.200mg+cyjanokobalamina 0,2mg x 100 tabletek </t>
  </si>
  <si>
    <t>Ferrosi sulfas 105mg Fe2+ prolong. x 30 tabl.</t>
  </si>
  <si>
    <t>33617000-8</t>
  </si>
  <si>
    <t>Kalii chloridum prol. 391Mg K+ x 60 tabl.</t>
  </si>
  <si>
    <t>Kalii citras + Kalii hydrocarbonas782mg K+/3g granulat musujący x 20 saszetek bez cukru</t>
  </si>
  <si>
    <t>CALCII CARBONAS 1000mg (400mg jonów wapnia) x 100 kapsułek</t>
  </si>
  <si>
    <t>ALPHACALCIDOLUM 0,25 mcg x 100 kapsułek</t>
  </si>
  <si>
    <t>ALPHACALCIDOLUM 1 mcg x 100 kapsułek</t>
  </si>
  <si>
    <t>Calcium gluconicum 10% x 10amp 10ml</t>
  </si>
  <si>
    <t>Kwas foliowy 15mg x 30 tabl.</t>
  </si>
  <si>
    <t>Magnesii hydroaspartas 250mg+Kalii hydroaspartas 250mg x 50 tabl.</t>
  </si>
  <si>
    <t>Vigantoletten 500 j.m. X 30 tabl.</t>
  </si>
  <si>
    <t>Vigantoletten 1000 j.m. X 30 tabl.</t>
  </si>
  <si>
    <t>Pakiet 10 – TESTY DIAGNOSTYCZNE</t>
  </si>
  <si>
    <t>Test do wykrywania narkotyków i leków uzależniających w moczu - 2 parametrowy na obecność: AMFETAMINY (AMP) I MARIHUANY (THC)</t>
  </si>
  <si>
    <t xml:space="preserve">Test do wykrywania narkotyków i leków uzależniających w moczu - 5 parametrowy na obecność: AMFETAMINY (AMP), KOKAINY (COC), METAMFETAMINY (MET), MORFINY (MOR), MARIHUANY (THC) </t>
  </si>
  <si>
    <t>Test do wykrywania narkotyków i leków uzależniających w moczu - 10 parametrowy na obecność: AMFETAMINY (AMP), KOKAINY (COC), METAMFETAMINY (MET), MORFINY (MOR), MARIHUANY (THC), BARBITURANÓW (BAR), BENZODIAZEPIN (BZO), METADONU (MTD), TRÓJPIERŚCIENIOWYCH LEKÓW ANTYDEPRESYJNYCH (TCA), METYLENODIOKSYMETAMFETAMINY (MDMA)</t>
  </si>
  <si>
    <t>Test ciążowy - na obecność gonadotropin kosmówkowych (HCG)</t>
  </si>
  <si>
    <t xml:space="preserve">                                                                                                  Razem:</t>
  </si>
  <si>
    <t>Pakiet 11 – PASKI DIAGNOSTYCZNE</t>
  </si>
  <si>
    <r>
      <t xml:space="preserve">Paski diagnostyczne do oznaczania glukozy we krwi (50 sztuk w opakowaniu) wraz z glukometrami (50 szt. z  wymianą w razie uszkodzenia) oraz  łącznie z pełnym zestawem płynów kontrolnych do każdego glukometru. Wymagane parametry pasków:  zakres pomiaru stężenia glukozy  20 – 600 mg/dl;  zakres hematokrytu: dolna granica 10-20%, górna granica: minimum 60% ;                                                        zakres temperatury przechowywania: dolna granica </t>
    </r>
    <r>
      <rPr>
        <sz val="10"/>
        <color indexed="8"/>
        <rFont val="Arial"/>
        <family val="2"/>
      </rPr>
      <t xml:space="preserve">1-4  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C, górna granica: minimum 30 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C  ; funkcja automatycznego kodowania;            czas pomiaru do 7 sekund;               automatyczny wyrzut paska.                     </t>
    </r>
  </si>
  <si>
    <t xml:space="preserve">Pakiet 12 – LEKI USPOKAJAJĄCE </t>
  </si>
  <si>
    <t>Klorazepan 5 mg x 30 tabl.</t>
  </si>
  <si>
    <t>33661700-8</t>
  </si>
  <si>
    <t>Klorazepan 10 mg x 30 tabl.</t>
  </si>
  <si>
    <t>Estazolam 2 mg x 20 tabl.</t>
  </si>
  <si>
    <t>Lorazepam 1 mg x 25 tabl.</t>
  </si>
  <si>
    <t>Lorazepam 2,5 mg x 25 tabl.</t>
  </si>
  <si>
    <t xml:space="preserve">Nitrazepam 5 mg x 20 tabl. </t>
  </si>
  <si>
    <t>Oksazepam 10 mg x 20 tabl.</t>
  </si>
  <si>
    <t>Diazepam 2 mg x 20 tabl.</t>
  </si>
  <si>
    <t>Diazepam 5 mg x 20 tabl.</t>
  </si>
  <si>
    <t xml:space="preserve">Diazepam inj. 10 mg/ 2 ml x 50 amp. </t>
  </si>
  <si>
    <t>Hydroksyzyna syrop 1,6mg/1g 250g</t>
  </si>
  <si>
    <t>Hydroksyzyna 10 mg x 30 tabl.</t>
  </si>
  <si>
    <t>Hydroksyzyna 25 mg x 30 tabl.</t>
  </si>
  <si>
    <t>Hydroksyzyna 50mg/1ml x 5 inj. 2ml</t>
  </si>
  <si>
    <t>Buspiron 5 mg x 60 tabl.</t>
  </si>
  <si>
    <t>Buspiron 10 mg x 60 tabl.</t>
  </si>
  <si>
    <t>Klometiazol 300mg x 100 kapsułek</t>
  </si>
  <si>
    <t>Pakiet 13 - LEKI PRZECIWPADACZKOWE A</t>
  </si>
  <si>
    <t xml:space="preserve">Lamotryginum 25mg x 30 tabl. /preparat zarejestrowany do stosowania także w chorobie afektywnej dwubiegunowej/ </t>
  </si>
  <si>
    <t>33661300-4</t>
  </si>
  <si>
    <t xml:space="preserve">Lamotryginum 100mg x 30 tabl. /preparat zarejestrowany do stosowania także w chorobie afektywnej dwubiegunowej/ </t>
  </si>
  <si>
    <t>Pakiet 14 – LEKI PRZECIWPADACZKOWE B</t>
  </si>
  <si>
    <t>Klonazepam inj. 1mg/1ml x 10 amp.</t>
  </si>
  <si>
    <t>Klonazepam 0,5mg x 30 tabl.</t>
  </si>
  <si>
    <t>Klonazepam 2mg x 30 tabl.</t>
  </si>
  <si>
    <t>Fenytoina 100mg x 60 tabl.</t>
  </si>
  <si>
    <t>Fenobarbital 100mg x 10 tabl.</t>
  </si>
  <si>
    <t>Pakiet 15 – ŚRODKI ODURZAJĄCE I PSYCHOSTYMULUJĄCE</t>
  </si>
  <si>
    <t>Morfina-siarczan inj.10mg/ml x 10amp.</t>
  </si>
  <si>
    <t>33661000-1</t>
  </si>
  <si>
    <t>Morfina-siarczan inj.20mg/ml x 10amp.</t>
  </si>
  <si>
    <t xml:space="preserve"> *Morfina-siarczan tabl.o zmodyf.uwaln. 10mg x 20 tabl.</t>
  </si>
  <si>
    <t xml:space="preserve"> *Morfina-siarczan tabl.o zmodyf.uwaln. 30mg x 20 tabl.</t>
  </si>
  <si>
    <t xml:space="preserve"> *Morfina-siarczan tabl.o zmodyf.uwaln. 60mg x 20 tabl.</t>
  </si>
  <si>
    <t xml:space="preserve"> * Methadoni hydrochloridum 1mg/1ml butelka 100ml </t>
  </si>
  <si>
    <t>33693300-7</t>
  </si>
  <si>
    <t>Methylphenidate 5mg x 30 tabl.</t>
  </si>
  <si>
    <t>Methylphenidate 10 mg x 30 tabl.</t>
  </si>
  <si>
    <t xml:space="preserve">Methylphenidate 10mg x 30 tabl. o przedłużonym uwalnianiu </t>
  </si>
  <si>
    <t>Methylphenidate 18mg x 30 tabletek o przedłużonym uwalnianiu</t>
  </si>
  <si>
    <t>Methylphenidate 20mg x 30 tabl. o przedłużonym uwalnianiu</t>
  </si>
  <si>
    <t>* Zamawiający dopuszcza przeliczenia wielkości jedynie na pojemności mniejsze niż 100ml</t>
  </si>
  <si>
    <t xml:space="preserve">Pakiet 16 – LEKI PRZECIWPARKINSONOWE </t>
  </si>
  <si>
    <t>Biperyden 2mg x 50 tabl.</t>
  </si>
  <si>
    <t>33661400-5</t>
  </si>
  <si>
    <t>Biperyden inj. 5mg/ml x 5 amp.</t>
  </si>
  <si>
    <t>Lewodopa 50mg+Benserazyd 12,5mg x 100 tabletek do sporządzania zawiesiny doustnej</t>
  </si>
  <si>
    <t>Lewodopa 100mg+Benserazyd 25mg HBS x 100 kaps.</t>
  </si>
  <si>
    <t xml:space="preserve">Lewodopa 100mg+Benserazyd 25mg x 100 tabletek do sporządzania zawiesiny doustnej   </t>
  </si>
  <si>
    <t>Lewodopa 200mg+Benserazyd 50mg x 100 kapsułek lub tabletek</t>
  </si>
  <si>
    <t>Pridinol 5mg x 50 tabl.</t>
  </si>
  <si>
    <t>Amantadyny siarczan 100mg x 100 tabl.</t>
  </si>
  <si>
    <t xml:space="preserve">Pakiet 17 – LEKI PRZECIWDEPRESYJNE </t>
  </si>
  <si>
    <t>Amitryptylina 10mg x 60 tabl.</t>
  </si>
  <si>
    <t>Amitryptylina 25mg x 60 tabl.</t>
  </si>
  <si>
    <t>Clomipramina 10mg x 30 tabletek</t>
  </si>
  <si>
    <t>Clomipramina SR 75mg x 20 tabletek o przedłużonym uwalnianiu</t>
  </si>
  <si>
    <t>Clomipramina 25mg x 30 tabletek</t>
  </si>
  <si>
    <t>Fluwoksamina 50mg x 60 tabletki</t>
  </si>
  <si>
    <t>Fluoksetyna 10mg x 30 tabletek lub kapsułek</t>
  </si>
  <si>
    <t>Mianseryna 10mg x 30 tabletek</t>
  </si>
  <si>
    <t>Mianseryna 30mg x 30 tabletek</t>
  </si>
  <si>
    <t>Mianseryna 60mg x 30 tabletek</t>
  </si>
  <si>
    <t>Lithium carbonicum 250mg x 60 tabletek</t>
  </si>
  <si>
    <t>33661500-6</t>
  </si>
  <si>
    <t>Moclobemid 150mg x 30 tabletek</t>
  </si>
  <si>
    <t xml:space="preserve">Trazodon CR 75 mg x 30 tabl. podzielne o przedłużonym uwalnianiu </t>
  </si>
  <si>
    <t xml:space="preserve">Trazodon CR 150 mg x 60 tabl. podzielne o przedłużonym uwalnianiu </t>
  </si>
  <si>
    <t>Reboxetine 4 mg x 20 tabletek</t>
  </si>
  <si>
    <t>Citalopram 20 mg x 28 tabletek</t>
  </si>
  <si>
    <t>Paroksetyna 20 mg x 30 tabletek</t>
  </si>
  <si>
    <t>Mirtazapine 30 mg x 30 tabletek lub tabletek rozpuszczalnych w jamie ustnej</t>
  </si>
  <si>
    <t>Mirtazapine 45 mg x 30 tabletek lub tabletek rozpuszczalnych w jamie ustnej</t>
  </si>
  <si>
    <t>Mirtazapine 15 mg x 30 tabletek lub tabletek rozpuszczalnych w jamie ustnej</t>
  </si>
  <si>
    <t>Doxepin 10mg x 30 tabletek</t>
  </si>
  <si>
    <t>Doxepin 25mg x 30 tabletek</t>
  </si>
  <si>
    <t>Pakiet 18 – LEKI PRZECIWPADACZKOWE C</t>
  </si>
  <si>
    <t>Walproinian sodu 288,2mg/5ml syrop  150ml</t>
  </si>
  <si>
    <t>Walproinian sodu inj. 400mg/4ml x 1 amp.</t>
  </si>
  <si>
    <t>Pakiet 19 – NEUROLEPTYKI A</t>
  </si>
  <si>
    <t>Klozapina 25mg x 50 tabl.</t>
  </si>
  <si>
    <t>Klozapina 100mg x 50 tabl.</t>
  </si>
  <si>
    <t>Pakiet 20 – NEUROLEPTYKI B</t>
  </si>
  <si>
    <t>Zuklopentiksol 10mg x 100 tabl.powl.</t>
  </si>
  <si>
    <t>Zuklopentiksol 25mg x 100 tabl.powl.</t>
  </si>
  <si>
    <t>Zuklopentiksol-octan-roztw.olej.do wstrzyknięć i.m.50mg/1ml x5amp.</t>
  </si>
  <si>
    <t>Zuklopentiksol-dekanian-roztw.olejowy 200mg/1ml x10 amp.</t>
  </si>
  <si>
    <t>Haloperidol-dekanian inj. 50mg/1ml x 5 amp.</t>
  </si>
  <si>
    <t>Chlorpromazyna 50mg/2ml x 10 amp.</t>
  </si>
  <si>
    <t>Chlorpromazyna – chlorowodorek roztwór doustny 40mg/1g butelka a 10g</t>
  </si>
  <si>
    <t>Flupentiksol 3mg x 50 tabl.</t>
  </si>
  <si>
    <t>Flupentiksol 0,5mg x 50 tabl.</t>
  </si>
  <si>
    <t>Flupentiksol-dekanian-roztw.olej. i.m. 20mg/1ml x 1 amp.</t>
  </si>
  <si>
    <t>Haloperidol 1 mg x 40 tabl.</t>
  </si>
  <si>
    <t>Haloperidol 5mg x 30 tabl.</t>
  </si>
  <si>
    <t>Haloperidol 5mg/1ml x 10 amp.</t>
  </si>
  <si>
    <t>Haloperidol krople 2mg/ml 100ml</t>
  </si>
  <si>
    <t>Promazyna 25mg x 60 tabl.</t>
  </si>
  <si>
    <t>Promazyna 50mg x 60 tabl.</t>
  </si>
  <si>
    <t>Promazyna 100mg x 60 tabl.</t>
  </si>
  <si>
    <t>Sulpiryd 50mg x 24 kaps.</t>
  </si>
  <si>
    <t>Sulpiryd 100mg x 24 kaps.</t>
  </si>
  <si>
    <t>Sulpiryd 200mg x 30 tabl.</t>
  </si>
  <si>
    <t>Lewomepromazyna 25mg/1ml x 10 amp.</t>
  </si>
  <si>
    <t>Lewomepromazyna 25mg x 50 tabl.</t>
  </si>
  <si>
    <t>Perazyna 25mg x 50 tabl.</t>
  </si>
  <si>
    <t>Perazyna 100mg x 30 tabl.</t>
  </si>
  <si>
    <t>Chlorprotixen 15mg x 50 tabl.</t>
  </si>
  <si>
    <t>Chlorprotixen 50mg x 50 tabl.</t>
  </si>
  <si>
    <t>Sertindol 4mg x 30 tabl.</t>
  </si>
  <si>
    <t>Sertindol 12mg x 28 tabl.</t>
  </si>
  <si>
    <t>Tiaprid 100mg x 20 tabl.</t>
  </si>
  <si>
    <t>Amisulpryd 100mg x 30 tabl.</t>
  </si>
  <si>
    <t>Amisulpryd 200mg x 30 tabl.</t>
  </si>
  <si>
    <t>Amisulpryd 400mg x 30 tabl.</t>
  </si>
  <si>
    <t>Pakiet 21 – NEUROLEPTYKI C</t>
  </si>
  <si>
    <t xml:space="preserve">* Risperidon 1mg x 20 tabl. </t>
  </si>
  <si>
    <t>* Risperidon 2mg x 20 tabl.</t>
  </si>
  <si>
    <t xml:space="preserve">* Risperidon 3mg x 20 tabl. </t>
  </si>
  <si>
    <t>* Risperidon 4mg x 20 tabl.</t>
  </si>
  <si>
    <t>* zamawiający wymaga, by wszystkie dawki leku Risperidon pochodziły od jednego producenta</t>
  </si>
  <si>
    <t>Pakiet 22 – NEUROLEPTYKI D</t>
  </si>
  <si>
    <t>Olanzapina – proszek do przygot.roztw. i.m. - 1 fiolka 10mg</t>
  </si>
  <si>
    <t>Pakiet 23 – NEUROLEPTYKI E</t>
  </si>
  <si>
    <t>RISPERIDON 25mg -  proszek i rozpuszczalnik do sporządzania zawiesiny do wstrzykiwań o przedłużonym uwalnianiu x strzykawka+urządzenie+2 igły - do stosowania raz na 2 tygodnie x 1 szt.</t>
  </si>
  <si>
    <t xml:space="preserve">RISPERIDON 37,5mg   proszek i rozpuszczalnik do sporządzania zawiesiny do wstrzykiwań o przedłużonym uwalnianiu x strzykawkastrzykawka+urządzenie+2 igły - do stosowania raz na 2 tygodnie x 1 szt. </t>
  </si>
  <si>
    <t xml:space="preserve">RISPERIDON 50mg   proszek i rozpuszczalnik do sporządzania zawiesiny do wstrzykiwań o przedłużonym uwalnianiu x strzykawka+urządzenie+2 igły -  do stosowania raz na 2 tygodnie x 1 szt. </t>
  </si>
  <si>
    <t xml:space="preserve">Pakiet 24 – LEKI DZIAŁAJĄCE NA UKŁAD POKARMOWY </t>
  </si>
  <si>
    <t>Aloe capensis+Frangulae cortex extractum siccum x 20 tabl.drażowane /Alax lub równoważny/</t>
  </si>
  <si>
    <t>33613000-0</t>
  </si>
  <si>
    <t>Aluminii hydroxidum 500mg x 30 tabl.</t>
  </si>
  <si>
    <t>33611000-6</t>
  </si>
  <si>
    <t>Dihydroxyaluminii natrii carbonas zawiesina doustna 1,02g/15ml fl.250ml</t>
  </si>
  <si>
    <t>Timonacicum 100mg x100 tabl.</t>
  </si>
  <si>
    <t>33612000-3</t>
  </si>
  <si>
    <t>Pancreatinum /Lipaza10tys. j.Ph.Eur.+ Amylaza +Proteazy/ x 50 kaps. (Neo-Pancreatinum Forte lub równoważny)</t>
  </si>
  <si>
    <t>Suppositoria glyceroli 2g  x 10 sztuk</t>
  </si>
  <si>
    <t>Krople miętowe 35g</t>
  </si>
  <si>
    <t>Gastrolit prep.złożony  x 15 saszetek</t>
  </si>
  <si>
    <t>Bisacodylum 5mg x 30 tabl.</t>
  </si>
  <si>
    <t>Bisacodylum 10mg x 5 czopków</t>
  </si>
  <si>
    <t>Olej rycynowy 30g</t>
  </si>
  <si>
    <t>Parafina ciekła 800g</t>
  </si>
  <si>
    <t>Węgiel leczniczy 200mg x 20 tabletek lub kapsułek</t>
  </si>
  <si>
    <t>Dimetikon 50mg x 100 kaps.</t>
  </si>
  <si>
    <t>Laktulosum syrop 7,5g/15ml x 1 butelka150 ml</t>
  </si>
  <si>
    <t>Lacidofil /L.acidophilus 100 mln + L.rhamnosus 1,9 mld/ x 60 kapsułek</t>
  </si>
  <si>
    <t>Hioscyna-butylobromek inj.20mg/1ml x 10 amp.</t>
  </si>
  <si>
    <t xml:space="preserve">Hioscyna-butylobromek 10mg x 30 tabl. </t>
  </si>
  <si>
    <t>Loperamid 2mg x 30 tabletek luib kapsułek</t>
  </si>
  <si>
    <t>SACCHAROMYCES BOULARDII 250mg  żywych liofilizowanych komórek Saccharomyces boulardii x 20 kapsułek - preparat zarejestrowany jako produkt leczniczy</t>
  </si>
  <si>
    <t>Drotaweryna 40mg x 20 tabl.</t>
  </si>
  <si>
    <t>Drotaweryna 40mg/2ml x 5 amp.</t>
  </si>
  <si>
    <t>Pakiet 25 - LEKI RÓŻNE A</t>
  </si>
  <si>
    <t>Amoksycylina 500 mg x 16 tabletek lub kapsułek</t>
  </si>
  <si>
    <t>Amoksycylina 1000 mg x 16 tabletek lub kapsułek</t>
  </si>
  <si>
    <t>Amoksycylina 250mg/5ml gran.100ml</t>
  </si>
  <si>
    <t>Amoksycylina 250mg + kwas klawulanowy 125mg x 21 tabl.</t>
  </si>
  <si>
    <t>Amoksycylina 500mg + kwas klawulanowy 125mg x 14 tabl.</t>
  </si>
  <si>
    <t>Amoksycylina 875mg + kwas klawulanowy 125mg x 14 tabl.</t>
  </si>
  <si>
    <t>Amoksycylina + kwas klawulanowy proszek do sporządzania zawiesiny doustnej 457mg/5ml 70ml</t>
  </si>
  <si>
    <t xml:space="preserve">Amoksycylina 1g + kwas klawulanowy 0.2 g x 1 fiol. </t>
  </si>
  <si>
    <t>Klarytromycyna 500 mg x 14 tabl.</t>
  </si>
  <si>
    <t>Klindamycyna 300 mg x 16 kaps.</t>
  </si>
  <si>
    <t>VANCOMYCINUM 1000mg x 1 fiolka (proszek do sporządzania roztworu do infuzji i roztworu do podania doustnego)</t>
  </si>
  <si>
    <t xml:space="preserve">Bromokryptyna 2,5mg x 30 tabl. </t>
  </si>
  <si>
    <t>Ketoprofen 50 mg x 30 kaps.</t>
  </si>
  <si>
    <t>Ketoprofen forte 100 mg x 30 tabl.</t>
  </si>
  <si>
    <t>Ketoprofen inj.i.v.;i.m. 100 mg/2 ml x 10 amp.</t>
  </si>
  <si>
    <t>Diclofenac 50 mg x 50 tabl.</t>
  </si>
  <si>
    <t>Diclofenac 50 mg czopki x 10 szt.</t>
  </si>
  <si>
    <t>Diclofenac 100 mg czopki x 10 szt.</t>
  </si>
  <si>
    <t>Pantoprazol 20mg x 28 szt.</t>
  </si>
  <si>
    <t>Pantoprazol 40mg x 28szt.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</si>
</sst>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28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sans-serif;Arial"/>
      <family val="2"/>
    </font>
    <font>
      <sz val="12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sans-serif;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3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15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8" fillId="9" borderId="1" applyNumberFormat="0" applyAlignment="0" applyProtection="0"/>
    <xf numFmtId="9" fontId="0" fillId="0" borderId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1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18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0" fontId="0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9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18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8"/>
  <sheetViews>
    <sheetView tabSelected="1" view="pageBreakPreview" zoomScale="75" zoomScaleNormal="88" zoomScaleSheetLayoutView="75" zoomScalePageLayoutView="0" workbookViewId="0" topLeftCell="A771">
      <selection activeCell="F27" sqref="F27"/>
    </sheetView>
  </sheetViews>
  <sheetFormatPr defaultColWidth="9.140625" defaultRowHeight="12.75"/>
  <cols>
    <col min="1" max="1" width="4.28125" style="48" customWidth="1"/>
    <col min="2" max="2" width="46.421875" style="48" customWidth="1"/>
    <col min="3" max="3" width="13.421875" style="48" customWidth="1"/>
    <col min="4" max="4" width="7.8515625" style="48" customWidth="1"/>
    <col min="5" max="5" width="8.421875" style="48" customWidth="1"/>
    <col min="6" max="6" width="9.421875" style="48" customWidth="1"/>
    <col min="7" max="7" width="8.421875" style="50" customWidth="1"/>
    <col min="8" max="8" width="12.421875" style="48" customWidth="1"/>
    <col min="9" max="9" width="10.421875" style="48" customWidth="1"/>
    <col min="10" max="10" width="12.421875" style="48" customWidth="1"/>
    <col min="11" max="11" width="11.140625" style="48" customWidth="1"/>
    <col min="12" max="12" width="9.140625" style="25" hidden="1" customWidth="1"/>
    <col min="13" max="16384" width="9.140625" style="25" customWidth="1"/>
  </cols>
  <sheetData>
    <row r="2" spans="1:11" ht="12.75">
      <c r="A2" s="139" t="s">
        <v>303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6.25" customHeight="1">
      <c r="A3" s="140" t="s">
        <v>304</v>
      </c>
      <c r="B3" s="141" t="s">
        <v>305</v>
      </c>
      <c r="C3" s="137" t="s">
        <v>306</v>
      </c>
      <c r="D3" s="141" t="s">
        <v>307</v>
      </c>
      <c r="E3" s="137" t="s">
        <v>308</v>
      </c>
      <c r="F3" s="137" t="s">
        <v>309</v>
      </c>
      <c r="G3" s="142" t="s">
        <v>310</v>
      </c>
      <c r="H3" s="137" t="s">
        <v>311</v>
      </c>
      <c r="I3" s="137" t="s">
        <v>312</v>
      </c>
      <c r="J3" s="137" t="s">
        <v>313</v>
      </c>
      <c r="K3" s="138" t="s">
        <v>314</v>
      </c>
    </row>
    <row r="4" spans="1:11" ht="12.75">
      <c r="A4" s="140"/>
      <c r="B4" s="141"/>
      <c r="C4" s="137"/>
      <c r="D4" s="141"/>
      <c r="E4" s="137"/>
      <c r="F4" s="137"/>
      <c r="G4" s="142"/>
      <c r="H4" s="137"/>
      <c r="I4" s="137"/>
      <c r="J4" s="137"/>
      <c r="K4" s="138"/>
    </row>
    <row r="5" spans="1:11" ht="3" customHeight="1">
      <c r="A5" s="140"/>
      <c r="B5" s="141"/>
      <c r="C5" s="137"/>
      <c r="D5" s="141"/>
      <c r="E5" s="137"/>
      <c r="F5" s="137"/>
      <c r="G5" s="142"/>
      <c r="H5" s="137"/>
      <c r="I5" s="137"/>
      <c r="J5" s="137"/>
      <c r="K5" s="138"/>
    </row>
    <row r="6" spans="1:11" ht="0.75" customHeight="1">
      <c r="A6" s="140"/>
      <c r="B6" s="141"/>
      <c r="C6" s="137"/>
      <c r="D6" s="141"/>
      <c r="E6" s="137"/>
      <c r="F6" s="137"/>
      <c r="G6" s="142"/>
      <c r="H6" s="137"/>
      <c r="I6" s="137"/>
      <c r="J6" s="137"/>
      <c r="K6" s="138"/>
    </row>
    <row r="7" spans="1:11" ht="12.75">
      <c r="A7" s="26">
        <v>1</v>
      </c>
      <c r="B7" s="27" t="s">
        <v>315</v>
      </c>
      <c r="C7" s="26" t="s">
        <v>316</v>
      </c>
      <c r="D7" s="26">
        <v>30</v>
      </c>
      <c r="E7" s="28">
        <v>0</v>
      </c>
      <c r="F7" s="29">
        <v>0.08</v>
      </c>
      <c r="G7" s="30">
        <f aca="true" t="shared" si="0" ref="G7:G16">E7+(E7*F7)</f>
        <v>0</v>
      </c>
      <c r="H7" s="28">
        <f aca="true" t="shared" si="1" ref="H7:H16">D7*E7</f>
        <v>0</v>
      </c>
      <c r="I7" s="28">
        <f aca="true" t="shared" si="2" ref="I7:I16">D7*(E7*F7)</f>
        <v>0</v>
      </c>
      <c r="J7" s="28">
        <f aca="true" t="shared" si="3" ref="J7:J16">D7*G7</f>
        <v>0</v>
      </c>
      <c r="K7" s="31"/>
    </row>
    <row r="8" spans="1:11" ht="17.25" customHeight="1">
      <c r="A8" s="26">
        <v>2</v>
      </c>
      <c r="B8" s="32" t="s">
        <v>317</v>
      </c>
      <c r="C8" s="33" t="s">
        <v>318</v>
      </c>
      <c r="D8" s="26">
        <v>30</v>
      </c>
      <c r="E8" s="28">
        <v>0</v>
      </c>
      <c r="F8" s="29">
        <v>0.08</v>
      </c>
      <c r="G8" s="30">
        <f t="shared" si="0"/>
        <v>0</v>
      </c>
      <c r="H8" s="28">
        <f t="shared" si="1"/>
        <v>0</v>
      </c>
      <c r="I8" s="28">
        <f t="shared" si="2"/>
        <v>0</v>
      </c>
      <c r="J8" s="28">
        <f t="shared" si="3"/>
        <v>0</v>
      </c>
      <c r="K8" s="31"/>
    </row>
    <row r="9" spans="1:11" ht="12.75" customHeight="1">
      <c r="A9" s="26">
        <v>3</v>
      </c>
      <c r="B9" s="32" t="s">
        <v>319</v>
      </c>
      <c r="C9" s="33" t="s">
        <v>318</v>
      </c>
      <c r="D9" s="26">
        <v>180</v>
      </c>
      <c r="E9" s="28">
        <v>0</v>
      </c>
      <c r="F9" s="29">
        <v>0.08</v>
      </c>
      <c r="G9" s="30">
        <f t="shared" si="0"/>
        <v>0</v>
      </c>
      <c r="H9" s="28">
        <f t="shared" si="1"/>
        <v>0</v>
      </c>
      <c r="I9" s="28">
        <f t="shared" si="2"/>
        <v>0</v>
      </c>
      <c r="J9" s="28">
        <f t="shared" si="3"/>
        <v>0</v>
      </c>
      <c r="K9" s="31"/>
    </row>
    <row r="10" spans="1:11" ht="12.75">
      <c r="A10" s="26">
        <v>4</v>
      </c>
      <c r="B10" s="32" t="s">
        <v>320</v>
      </c>
      <c r="C10" s="33" t="s">
        <v>321</v>
      </c>
      <c r="D10" s="26">
        <v>40</v>
      </c>
      <c r="E10" s="28">
        <v>0</v>
      </c>
      <c r="F10" s="29">
        <v>0.08</v>
      </c>
      <c r="G10" s="30">
        <f t="shared" si="0"/>
        <v>0</v>
      </c>
      <c r="H10" s="28">
        <f t="shared" si="1"/>
        <v>0</v>
      </c>
      <c r="I10" s="28">
        <f t="shared" si="2"/>
        <v>0</v>
      </c>
      <c r="J10" s="28">
        <f t="shared" si="3"/>
        <v>0</v>
      </c>
      <c r="K10" s="31"/>
    </row>
    <row r="11" spans="1:11" ht="12.75">
      <c r="A11" s="7">
        <v>5</v>
      </c>
      <c r="B11" s="8" t="s">
        <v>322</v>
      </c>
      <c r="C11" s="9" t="s">
        <v>323</v>
      </c>
      <c r="D11" s="7">
        <v>60</v>
      </c>
      <c r="E11" s="28">
        <v>0</v>
      </c>
      <c r="F11" s="10">
        <v>0.08</v>
      </c>
      <c r="G11" s="30">
        <f t="shared" si="0"/>
        <v>0</v>
      </c>
      <c r="H11" s="11">
        <f t="shared" si="1"/>
        <v>0</v>
      </c>
      <c r="I11" s="11">
        <f t="shared" si="2"/>
        <v>0</v>
      </c>
      <c r="J11" s="11">
        <f t="shared" si="3"/>
        <v>0</v>
      </c>
      <c r="K11" s="31"/>
    </row>
    <row r="12" spans="1:11" ht="12.75" customHeight="1">
      <c r="A12" s="7">
        <v>6</v>
      </c>
      <c r="B12" s="12" t="s">
        <v>324</v>
      </c>
      <c r="C12" s="9" t="s">
        <v>323</v>
      </c>
      <c r="D12" s="7">
        <v>30</v>
      </c>
      <c r="E12" s="28">
        <v>0</v>
      </c>
      <c r="F12" s="10">
        <v>0.08</v>
      </c>
      <c r="G12" s="30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  <c r="K12" s="31"/>
    </row>
    <row r="13" spans="1:11" ht="17.25" customHeight="1">
      <c r="A13" s="26">
        <v>7</v>
      </c>
      <c r="B13" s="32" t="s">
        <v>325</v>
      </c>
      <c r="C13" s="33" t="s">
        <v>326</v>
      </c>
      <c r="D13" s="26">
        <v>200</v>
      </c>
      <c r="E13" s="28">
        <v>0</v>
      </c>
      <c r="F13" s="29">
        <v>0.08</v>
      </c>
      <c r="G13" s="30">
        <f t="shared" si="0"/>
        <v>0</v>
      </c>
      <c r="H13" s="28">
        <f t="shared" si="1"/>
        <v>0</v>
      </c>
      <c r="I13" s="28">
        <f t="shared" si="2"/>
        <v>0</v>
      </c>
      <c r="J13" s="28">
        <f t="shared" si="3"/>
        <v>0</v>
      </c>
      <c r="K13" s="31"/>
    </row>
    <row r="14" spans="1:11" ht="19.5" customHeight="1">
      <c r="A14" s="34">
        <v>8</v>
      </c>
      <c r="B14" s="35" t="s">
        <v>327</v>
      </c>
      <c r="C14" s="36" t="s">
        <v>318</v>
      </c>
      <c r="D14" s="34">
        <v>30</v>
      </c>
      <c r="E14" s="28">
        <v>0</v>
      </c>
      <c r="F14" s="29">
        <v>0.08</v>
      </c>
      <c r="G14" s="30">
        <f t="shared" si="0"/>
        <v>0</v>
      </c>
      <c r="H14" s="37">
        <f t="shared" si="1"/>
        <v>0</v>
      </c>
      <c r="I14" s="37">
        <f t="shared" si="2"/>
        <v>0</v>
      </c>
      <c r="J14" s="37">
        <f t="shared" si="3"/>
        <v>0</v>
      </c>
      <c r="K14" s="31"/>
    </row>
    <row r="15" spans="1:11" ht="25.5" customHeight="1">
      <c r="A15" s="26">
        <v>9</v>
      </c>
      <c r="B15" s="27" t="s">
        <v>328</v>
      </c>
      <c r="C15" s="33" t="s">
        <v>321</v>
      </c>
      <c r="D15" s="26">
        <v>80</v>
      </c>
      <c r="E15" s="28">
        <v>0</v>
      </c>
      <c r="F15" s="29">
        <v>0.08</v>
      </c>
      <c r="G15" s="30">
        <f t="shared" si="0"/>
        <v>0</v>
      </c>
      <c r="H15" s="28">
        <f t="shared" si="1"/>
        <v>0</v>
      </c>
      <c r="I15" s="28">
        <f t="shared" si="2"/>
        <v>0</v>
      </c>
      <c r="J15" s="28">
        <f t="shared" si="3"/>
        <v>0</v>
      </c>
      <c r="K15" s="31"/>
    </row>
    <row r="16" spans="1:11" ht="17.25" customHeight="1">
      <c r="A16" s="34">
        <v>10</v>
      </c>
      <c r="B16" s="38" t="s">
        <v>329</v>
      </c>
      <c r="C16" s="34" t="s">
        <v>316</v>
      </c>
      <c r="D16" s="34">
        <v>30</v>
      </c>
      <c r="E16" s="37">
        <v>0</v>
      </c>
      <c r="F16" s="39">
        <v>0.08</v>
      </c>
      <c r="G16" s="40">
        <f t="shared" si="0"/>
        <v>0</v>
      </c>
      <c r="H16" s="37">
        <f t="shared" si="1"/>
        <v>0</v>
      </c>
      <c r="I16" s="37">
        <f t="shared" si="2"/>
        <v>0</v>
      </c>
      <c r="J16" s="37">
        <f t="shared" si="3"/>
        <v>0</v>
      </c>
      <c r="K16" s="41"/>
    </row>
    <row r="17" spans="1:11" ht="23.25" customHeight="1">
      <c r="A17" s="148" t="s">
        <v>330</v>
      </c>
      <c r="B17" s="148"/>
      <c r="C17" s="148"/>
      <c r="D17" s="148"/>
      <c r="E17" s="148"/>
      <c r="F17" s="148"/>
      <c r="G17" s="148"/>
      <c r="H17" s="42">
        <f>SUM(H7:H16)</f>
        <v>0</v>
      </c>
      <c r="I17" s="42">
        <f>SUM(I7:I16)</f>
        <v>0</v>
      </c>
      <c r="J17" s="42">
        <f>SUM(J7:J16)</f>
        <v>0</v>
      </c>
      <c r="K17" s="43"/>
    </row>
    <row r="18" spans="1:11" ht="26.25" customHeight="1">
      <c r="A18" s="44"/>
      <c r="B18" s="44"/>
      <c r="C18" s="44"/>
      <c r="D18" s="44"/>
      <c r="E18" s="44"/>
      <c r="F18" s="44"/>
      <c r="G18" s="44"/>
      <c r="H18" s="45"/>
      <c r="I18" s="45"/>
      <c r="J18" s="45"/>
      <c r="K18" s="46"/>
    </row>
    <row r="19" spans="1:11" ht="12.75">
      <c r="A19" s="165" t="s">
        <v>331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ht="23.25" customHeight="1">
      <c r="A20" s="155" t="s">
        <v>304</v>
      </c>
      <c r="B20" s="166" t="s">
        <v>305</v>
      </c>
      <c r="C20" s="164" t="s">
        <v>306</v>
      </c>
      <c r="D20" s="166" t="s">
        <v>307</v>
      </c>
      <c r="E20" s="164" t="s">
        <v>308</v>
      </c>
      <c r="F20" s="164" t="s">
        <v>309</v>
      </c>
      <c r="G20" s="167" t="s">
        <v>310</v>
      </c>
      <c r="H20" s="164" t="s">
        <v>311</v>
      </c>
      <c r="I20" s="164" t="s">
        <v>312</v>
      </c>
      <c r="J20" s="164" t="s">
        <v>313</v>
      </c>
      <c r="K20" s="164" t="s">
        <v>314</v>
      </c>
    </row>
    <row r="21" spans="1:11" ht="17.25" customHeight="1">
      <c r="A21" s="150"/>
      <c r="B21" s="151"/>
      <c r="C21" s="149"/>
      <c r="D21" s="151"/>
      <c r="E21" s="149"/>
      <c r="F21" s="149"/>
      <c r="G21" s="152"/>
      <c r="H21" s="149"/>
      <c r="I21" s="149"/>
      <c r="J21" s="149"/>
      <c r="K21" s="149"/>
    </row>
    <row r="22" spans="1:11" ht="3.75" customHeight="1">
      <c r="A22" s="150"/>
      <c r="B22" s="151"/>
      <c r="C22" s="149"/>
      <c r="D22" s="151"/>
      <c r="E22" s="149"/>
      <c r="F22" s="149"/>
      <c r="G22" s="152"/>
      <c r="H22" s="149"/>
      <c r="I22" s="149"/>
      <c r="J22" s="149"/>
      <c r="K22" s="149"/>
    </row>
    <row r="23" spans="1:11" ht="24.75" customHeight="1" hidden="1">
      <c r="A23" s="150"/>
      <c r="B23" s="151"/>
      <c r="C23" s="149"/>
      <c r="D23" s="151"/>
      <c r="E23" s="149"/>
      <c r="F23" s="149"/>
      <c r="G23" s="152"/>
      <c r="H23" s="149"/>
      <c r="I23" s="149"/>
      <c r="J23" s="149"/>
      <c r="K23" s="149"/>
    </row>
    <row r="24" spans="1:11" ht="24.75" customHeight="1">
      <c r="A24" s="33">
        <v>1</v>
      </c>
      <c r="B24" s="47" t="s">
        <v>332</v>
      </c>
      <c r="C24" s="26" t="s">
        <v>333</v>
      </c>
      <c r="D24" s="33">
        <v>600</v>
      </c>
      <c r="E24" s="28">
        <v>0</v>
      </c>
      <c r="F24" s="29">
        <v>0.08</v>
      </c>
      <c r="G24" s="30">
        <f aca="true" t="shared" si="4" ref="G24:G29">E24+(E24*F24)</f>
        <v>0</v>
      </c>
      <c r="H24" s="28">
        <f aca="true" t="shared" si="5" ref="H24:H29">D24*E24</f>
        <v>0</v>
      </c>
      <c r="I24" s="28">
        <f aca="true" t="shared" si="6" ref="I24:I29">D24*(E24*F24)</f>
        <v>0</v>
      </c>
      <c r="J24" s="28">
        <f aca="true" t="shared" si="7" ref="J24:J29">D24*G24</f>
        <v>0</v>
      </c>
      <c r="K24" s="31"/>
    </row>
    <row r="25" spans="1:11" ht="26.25" customHeight="1">
      <c r="A25" s="26">
        <v>2</v>
      </c>
      <c r="B25" s="27" t="s">
        <v>334</v>
      </c>
      <c r="C25" s="26" t="s">
        <v>316</v>
      </c>
      <c r="D25" s="26">
        <v>700</v>
      </c>
      <c r="E25" s="28">
        <v>0</v>
      </c>
      <c r="F25" s="29">
        <v>0.08</v>
      </c>
      <c r="G25" s="30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31"/>
    </row>
    <row r="26" spans="1:11" ht="23.25" customHeight="1">
      <c r="A26" s="26">
        <v>3</v>
      </c>
      <c r="B26" s="27" t="s">
        <v>335</v>
      </c>
      <c r="C26" s="26" t="s">
        <v>336</v>
      </c>
      <c r="D26" s="26">
        <v>60</v>
      </c>
      <c r="E26" s="28">
        <v>0</v>
      </c>
      <c r="F26" s="29">
        <v>0.08</v>
      </c>
      <c r="G26" s="30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31"/>
    </row>
    <row r="27" spans="1:11" ht="15.75" customHeight="1">
      <c r="A27" s="26">
        <v>4</v>
      </c>
      <c r="B27" s="32" t="s">
        <v>337</v>
      </c>
      <c r="C27" s="26" t="s">
        <v>333</v>
      </c>
      <c r="D27" s="26">
        <v>100</v>
      </c>
      <c r="E27" s="28">
        <v>0</v>
      </c>
      <c r="F27" s="29">
        <v>0.08</v>
      </c>
      <c r="G27" s="30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31"/>
    </row>
    <row r="28" spans="1:11" ht="17.25" customHeight="1">
      <c r="A28" s="26">
        <v>5</v>
      </c>
      <c r="B28" s="32" t="s">
        <v>338</v>
      </c>
      <c r="C28" s="26" t="s">
        <v>333</v>
      </c>
      <c r="D28" s="26">
        <v>220</v>
      </c>
      <c r="E28" s="28">
        <v>0</v>
      </c>
      <c r="F28" s="29">
        <v>0.08</v>
      </c>
      <c r="G28" s="30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31"/>
    </row>
    <row r="29" spans="1:11" ht="27.75" customHeight="1">
      <c r="A29" s="26">
        <v>6</v>
      </c>
      <c r="B29" s="27" t="s">
        <v>339</v>
      </c>
      <c r="C29" s="26" t="s">
        <v>316</v>
      </c>
      <c r="D29" s="26">
        <v>220</v>
      </c>
      <c r="E29" s="28">
        <v>0</v>
      </c>
      <c r="F29" s="29">
        <v>0.08</v>
      </c>
      <c r="G29" s="30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31"/>
    </row>
    <row r="30" spans="1:11" ht="18.75" customHeight="1">
      <c r="A30" s="136" t="s">
        <v>330</v>
      </c>
      <c r="B30" s="136"/>
      <c r="C30" s="136"/>
      <c r="D30" s="136"/>
      <c r="E30" s="136"/>
      <c r="F30" s="136"/>
      <c r="G30" s="136"/>
      <c r="H30" s="28">
        <f>SUM(H24:H29)</f>
        <v>0</v>
      </c>
      <c r="I30" s="28">
        <f>SUM(I24:I29)</f>
        <v>0</v>
      </c>
      <c r="J30" s="28">
        <f>SUM(J24:J29)</f>
        <v>0</v>
      </c>
      <c r="K30" s="32"/>
    </row>
    <row r="31" ht="30.75" customHeight="1">
      <c r="G31" s="48"/>
    </row>
    <row r="32" spans="1:11" ht="16.5" customHeight="1">
      <c r="A32" s="157" t="s">
        <v>340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1:11" ht="22.5" customHeight="1">
      <c r="A33" s="150" t="s">
        <v>304</v>
      </c>
      <c r="B33" s="151" t="s">
        <v>305</v>
      </c>
      <c r="C33" s="149" t="s">
        <v>306</v>
      </c>
      <c r="D33" s="151" t="s">
        <v>307</v>
      </c>
      <c r="E33" s="149" t="s">
        <v>308</v>
      </c>
      <c r="F33" s="149" t="s">
        <v>309</v>
      </c>
      <c r="G33" s="152" t="s">
        <v>310</v>
      </c>
      <c r="H33" s="149" t="s">
        <v>311</v>
      </c>
      <c r="I33" s="149" t="s">
        <v>312</v>
      </c>
      <c r="J33" s="149" t="s">
        <v>313</v>
      </c>
      <c r="K33" s="149" t="s">
        <v>314</v>
      </c>
    </row>
    <row r="34" spans="1:11" ht="22.5" customHeight="1">
      <c r="A34" s="150"/>
      <c r="B34" s="151"/>
      <c r="C34" s="149"/>
      <c r="D34" s="151"/>
      <c r="E34" s="149"/>
      <c r="F34" s="149"/>
      <c r="G34" s="152"/>
      <c r="H34" s="149"/>
      <c r="I34" s="149"/>
      <c r="J34" s="149"/>
      <c r="K34" s="149"/>
    </row>
    <row r="35" spans="1:11" ht="17.25" customHeight="1" hidden="1">
      <c r="A35" s="150"/>
      <c r="B35" s="151"/>
      <c r="C35" s="149"/>
      <c r="D35" s="151"/>
      <c r="E35" s="149"/>
      <c r="F35" s="149"/>
      <c r="G35" s="152"/>
      <c r="H35" s="149"/>
      <c r="I35" s="149"/>
      <c r="J35" s="149"/>
      <c r="K35" s="149"/>
    </row>
    <row r="36" spans="1:11" ht="31.5" customHeight="1">
      <c r="A36" s="26">
        <v>1</v>
      </c>
      <c r="B36" s="27" t="s">
        <v>341</v>
      </c>
      <c r="C36" s="26" t="s">
        <v>342</v>
      </c>
      <c r="D36" s="31">
        <v>800</v>
      </c>
      <c r="E36" s="28">
        <v>0</v>
      </c>
      <c r="F36" s="29">
        <v>0.08</v>
      </c>
      <c r="G36" s="30">
        <f aca="true" t="shared" si="8" ref="G36:G46">E36+(E36*F36)</f>
        <v>0</v>
      </c>
      <c r="H36" s="28">
        <f aca="true" t="shared" si="9" ref="H36:H46">D36*E36</f>
        <v>0</v>
      </c>
      <c r="I36" s="28">
        <f aca="true" t="shared" si="10" ref="I36:I46">D36*(E36*F36)</f>
        <v>0</v>
      </c>
      <c r="J36" s="28">
        <f aca="true" t="shared" si="11" ref="J36:J46">D36*G36</f>
        <v>0</v>
      </c>
      <c r="K36" s="31"/>
    </row>
    <row r="37" spans="1:11" ht="15.75" customHeight="1">
      <c r="A37" s="26">
        <v>2</v>
      </c>
      <c r="B37" s="27" t="s">
        <v>343</v>
      </c>
      <c r="C37" s="26" t="s">
        <v>342</v>
      </c>
      <c r="D37" s="26">
        <v>40</v>
      </c>
      <c r="E37" s="28">
        <v>0</v>
      </c>
      <c r="F37" s="29">
        <v>0.08</v>
      </c>
      <c r="G37" s="30">
        <f t="shared" si="8"/>
        <v>0</v>
      </c>
      <c r="H37" s="28">
        <f t="shared" si="9"/>
        <v>0</v>
      </c>
      <c r="I37" s="28">
        <f t="shared" si="10"/>
        <v>0</v>
      </c>
      <c r="J37" s="28">
        <f t="shared" si="11"/>
        <v>0</v>
      </c>
      <c r="K37" s="31"/>
    </row>
    <row r="38" spans="1:11" ht="25.5" customHeight="1">
      <c r="A38" s="31">
        <v>3</v>
      </c>
      <c r="B38" s="27" t="s">
        <v>344</v>
      </c>
      <c r="C38" s="31" t="s">
        <v>342</v>
      </c>
      <c r="D38" s="31">
        <v>500</v>
      </c>
      <c r="E38" s="28">
        <v>0</v>
      </c>
      <c r="F38" s="29">
        <v>0.08</v>
      </c>
      <c r="G38" s="30">
        <f t="shared" si="8"/>
        <v>0</v>
      </c>
      <c r="H38" s="28">
        <f t="shared" si="9"/>
        <v>0</v>
      </c>
      <c r="I38" s="28">
        <f t="shared" si="10"/>
        <v>0</v>
      </c>
      <c r="J38" s="28">
        <f t="shared" si="11"/>
        <v>0</v>
      </c>
      <c r="K38" s="31"/>
    </row>
    <row r="39" spans="1:11" ht="16.5" customHeight="1">
      <c r="A39" s="31">
        <v>4</v>
      </c>
      <c r="B39" s="27" t="s">
        <v>345</v>
      </c>
      <c r="C39" s="31" t="s">
        <v>342</v>
      </c>
      <c r="D39" s="31">
        <v>10</v>
      </c>
      <c r="E39" s="28">
        <v>0</v>
      </c>
      <c r="F39" s="29">
        <v>0.08</v>
      </c>
      <c r="G39" s="30">
        <f t="shared" si="8"/>
        <v>0</v>
      </c>
      <c r="H39" s="28">
        <f t="shared" si="9"/>
        <v>0</v>
      </c>
      <c r="I39" s="28">
        <f t="shared" si="10"/>
        <v>0</v>
      </c>
      <c r="J39" s="28">
        <f t="shared" si="11"/>
        <v>0</v>
      </c>
      <c r="K39" s="31"/>
    </row>
    <row r="40" spans="1:11" ht="16.5" customHeight="1">
      <c r="A40" s="31">
        <v>5</v>
      </c>
      <c r="B40" s="27" t="s">
        <v>346</v>
      </c>
      <c r="C40" s="31" t="s">
        <v>342</v>
      </c>
      <c r="D40" s="31">
        <v>10</v>
      </c>
      <c r="E40" s="28">
        <v>0</v>
      </c>
      <c r="F40" s="29">
        <v>0.08</v>
      </c>
      <c r="G40" s="30">
        <f t="shared" si="8"/>
        <v>0</v>
      </c>
      <c r="H40" s="28">
        <f t="shared" si="9"/>
        <v>0</v>
      </c>
      <c r="I40" s="28">
        <f t="shared" si="10"/>
        <v>0</v>
      </c>
      <c r="J40" s="28">
        <f t="shared" si="11"/>
        <v>0</v>
      </c>
      <c r="K40" s="31"/>
    </row>
    <row r="41" spans="1:11" ht="16.5" customHeight="1">
      <c r="A41" s="26">
        <v>6</v>
      </c>
      <c r="B41" s="27" t="s">
        <v>347</v>
      </c>
      <c r="C41" s="26" t="s">
        <v>336</v>
      </c>
      <c r="D41" s="26">
        <v>160</v>
      </c>
      <c r="E41" s="28">
        <v>0</v>
      </c>
      <c r="F41" s="29">
        <v>0.08</v>
      </c>
      <c r="G41" s="30">
        <f t="shared" si="8"/>
        <v>0</v>
      </c>
      <c r="H41" s="28">
        <f t="shared" si="9"/>
        <v>0</v>
      </c>
      <c r="I41" s="28">
        <f t="shared" si="10"/>
        <v>0</v>
      </c>
      <c r="J41" s="28">
        <f t="shared" si="11"/>
        <v>0</v>
      </c>
      <c r="K41" s="31"/>
    </row>
    <row r="42" spans="1:11" ht="18.75" customHeight="1">
      <c r="A42" s="31">
        <v>7</v>
      </c>
      <c r="B42" s="27" t="s">
        <v>348</v>
      </c>
      <c r="C42" s="31" t="s">
        <v>336</v>
      </c>
      <c r="D42" s="31">
        <v>100</v>
      </c>
      <c r="E42" s="28">
        <v>0</v>
      </c>
      <c r="F42" s="29">
        <v>0.08</v>
      </c>
      <c r="G42" s="30">
        <f t="shared" si="8"/>
        <v>0</v>
      </c>
      <c r="H42" s="28">
        <f t="shared" si="9"/>
        <v>0</v>
      </c>
      <c r="I42" s="28">
        <f t="shared" si="10"/>
        <v>0</v>
      </c>
      <c r="J42" s="28">
        <f t="shared" si="11"/>
        <v>0</v>
      </c>
      <c r="K42" s="31"/>
    </row>
    <row r="43" spans="1:11" ht="18" customHeight="1">
      <c r="A43" s="49">
        <v>8</v>
      </c>
      <c r="B43" s="32" t="s">
        <v>349</v>
      </c>
      <c r="C43" s="26" t="s">
        <v>336</v>
      </c>
      <c r="D43" s="49">
        <v>12</v>
      </c>
      <c r="E43" s="28">
        <v>0</v>
      </c>
      <c r="F43" s="29">
        <v>0.08</v>
      </c>
      <c r="G43" s="30">
        <f t="shared" si="8"/>
        <v>0</v>
      </c>
      <c r="H43" s="28">
        <f t="shared" si="9"/>
        <v>0</v>
      </c>
      <c r="I43" s="28">
        <f t="shared" si="10"/>
        <v>0</v>
      </c>
      <c r="J43" s="28">
        <f t="shared" si="11"/>
        <v>0</v>
      </c>
      <c r="K43" s="26"/>
    </row>
    <row r="44" spans="1:11" s="1" customFormat="1" ht="27.75" customHeight="1">
      <c r="A44" s="49">
        <v>9</v>
      </c>
      <c r="B44" s="27" t="s">
        <v>350</v>
      </c>
      <c r="C44" s="26" t="s">
        <v>336</v>
      </c>
      <c r="D44" s="49">
        <v>12</v>
      </c>
      <c r="E44" s="28">
        <v>0</v>
      </c>
      <c r="F44" s="29">
        <v>0.08</v>
      </c>
      <c r="G44" s="30">
        <f t="shared" si="8"/>
        <v>0</v>
      </c>
      <c r="H44" s="28">
        <f t="shared" si="9"/>
        <v>0</v>
      </c>
      <c r="I44" s="28">
        <f t="shared" si="10"/>
        <v>0</v>
      </c>
      <c r="J44" s="28">
        <f t="shared" si="11"/>
        <v>0</v>
      </c>
      <c r="K44" s="26"/>
    </row>
    <row r="45" spans="1:11" ht="18" customHeight="1">
      <c r="A45" s="26">
        <v>10</v>
      </c>
      <c r="B45" s="27" t="s">
        <v>351</v>
      </c>
      <c r="C45" s="26" t="s">
        <v>342</v>
      </c>
      <c r="D45" s="31">
        <v>220</v>
      </c>
      <c r="E45" s="28">
        <v>0</v>
      </c>
      <c r="F45" s="29">
        <v>0.08</v>
      </c>
      <c r="G45" s="30">
        <f t="shared" si="8"/>
        <v>0</v>
      </c>
      <c r="H45" s="28">
        <f t="shared" si="9"/>
        <v>0</v>
      </c>
      <c r="I45" s="28">
        <f t="shared" si="10"/>
        <v>0</v>
      </c>
      <c r="J45" s="28">
        <f t="shared" si="11"/>
        <v>0</v>
      </c>
      <c r="K45" s="26"/>
    </row>
    <row r="46" spans="1:11" ht="18" customHeight="1">
      <c r="A46" s="49">
        <v>11</v>
      </c>
      <c r="B46" s="27" t="s">
        <v>352</v>
      </c>
      <c r="C46" s="31" t="s">
        <v>342</v>
      </c>
      <c r="D46" s="49">
        <v>12</v>
      </c>
      <c r="E46" s="28">
        <v>0</v>
      </c>
      <c r="F46" s="29">
        <v>0.08</v>
      </c>
      <c r="G46" s="30">
        <f t="shared" si="8"/>
        <v>0</v>
      </c>
      <c r="H46" s="28">
        <f t="shared" si="9"/>
        <v>0</v>
      </c>
      <c r="I46" s="28">
        <f t="shared" si="10"/>
        <v>0</v>
      </c>
      <c r="J46" s="28">
        <f t="shared" si="11"/>
        <v>0</v>
      </c>
      <c r="K46" s="26"/>
    </row>
    <row r="47" spans="1:11" ht="16.5" customHeight="1">
      <c r="A47" s="136" t="s">
        <v>330</v>
      </c>
      <c r="B47" s="136"/>
      <c r="C47" s="136"/>
      <c r="D47" s="136"/>
      <c r="E47" s="136"/>
      <c r="F47" s="136"/>
      <c r="G47" s="136"/>
      <c r="H47" s="28">
        <f>SUM(H36:H46)</f>
        <v>0</v>
      </c>
      <c r="I47" s="28">
        <f>SUM(I36:I46)</f>
        <v>0</v>
      </c>
      <c r="J47" s="28">
        <f>SUM(J36:J46)</f>
        <v>0</v>
      </c>
      <c r="K47" s="32"/>
    </row>
    <row r="48" ht="15.75" customHeight="1">
      <c r="G48" s="48"/>
    </row>
    <row r="49" spans="1:11" ht="16.5" customHeight="1">
      <c r="A49" s="165" t="s">
        <v>353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</row>
    <row r="50" spans="1:11" ht="21" customHeight="1">
      <c r="A50" s="155" t="s">
        <v>304</v>
      </c>
      <c r="B50" s="146" t="s">
        <v>305</v>
      </c>
      <c r="C50" s="138" t="s">
        <v>306</v>
      </c>
      <c r="D50" s="146" t="s">
        <v>307</v>
      </c>
      <c r="E50" s="138" t="s">
        <v>308</v>
      </c>
      <c r="F50" s="138" t="s">
        <v>309</v>
      </c>
      <c r="G50" s="143" t="s">
        <v>310</v>
      </c>
      <c r="H50" s="138" t="s">
        <v>311</v>
      </c>
      <c r="I50" s="138" t="s">
        <v>312</v>
      </c>
      <c r="J50" s="138" t="s">
        <v>313</v>
      </c>
      <c r="K50" s="164" t="s">
        <v>314</v>
      </c>
    </row>
    <row r="51" spans="1:11" ht="18" customHeight="1">
      <c r="A51" s="155"/>
      <c r="B51" s="146"/>
      <c r="C51" s="138"/>
      <c r="D51" s="146"/>
      <c r="E51" s="138"/>
      <c r="F51" s="138"/>
      <c r="G51" s="143"/>
      <c r="H51" s="138"/>
      <c r="I51" s="138"/>
      <c r="J51" s="138"/>
      <c r="K51" s="149"/>
    </row>
    <row r="52" spans="1:11" ht="5.25" customHeight="1">
      <c r="A52" s="155"/>
      <c r="B52" s="146"/>
      <c r="C52" s="138"/>
      <c r="D52" s="146"/>
      <c r="E52" s="138"/>
      <c r="F52" s="138"/>
      <c r="G52" s="143"/>
      <c r="H52" s="138"/>
      <c r="I52" s="138"/>
      <c r="J52" s="138"/>
      <c r="K52" s="149"/>
    </row>
    <row r="53" spans="1:11" ht="45" customHeight="1">
      <c r="A53" s="26">
        <v>1</v>
      </c>
      <c r="B53" s="27" t="s">
        <v>354</v>
      </c>
      <c r="C53" s="26" t="s">
        <v>355</v>
      </c>
      <c r="D53" s="26">
        <v>60</v>
      </c>
      <c r="E53" s="28">
        <v>0</v>
      </c>
      <c r="F53" s="29">
        <v>0.08</v>
      </c>
      <c r="G53" s="30">
        <f>E53+(E53*F53)</f>
        <v>0</v>
      </c>
      <c r="H53" s="28">
        <f>D53*E53</f>
        <v>0</v>
      </c>
      <c r="I53" s="28">
        <f>D53*(E53*F53)</f>
        <v>0</v>
      </c>
      <c r="J53" s="28">
        <f>D53*G53</f>
        <v>0</v>
      </c>
      <c r="K53" s="26"/>
    </row>
    <row r="54" spans="1:11" ht="42.75" customHeight="1">
      <c r="A54" s="26">
        <v>2</v>
      </c>
      <c r="B54" s="27" t="s">
        <v>356</v>
      </c>
      <c r="C54" s="26" t="s">
        <v>355</v>
      </c>
      <c r="D54" s="26">
        <v>60</v>
      </c>
      <c r="E54" s="28">
        <v>0</v>
      </c>
      <c r="F54" s="29">
        <v>0.08</v>
      </c>
      <c r="G54" s="30">
        <f>E54+(E54*F54)</f>
        <v>0</v>
      </c>
      <c r="H54" s="28">
        <f>D54*E54</f>
        <v>0</v>
      </c>
      <c r="I54" s="28">
        <f>D54*(E54*F54)</f>
        <v>0</v>
      </c>
      <c r="J54" s="28">
        <f>D54*G54</f>
        <v>0</v>
      </c>
      <c r="K54" s="26"/>
    </row>
    <row r="55" spans="1:11" ht="42" customHeight="1">
      <c r="A55" s="26">
        <v>3</v>
      </c>
      <c r="B55" s="27" t="s">
        <v>357</v>
      </c>
      <c r="C55" s="26" t="s">
        <v>355</v>
      </c>
      <c r="D55" s="26">
        <v>60</v>
      </c>
      <c r="E55" s="28">
        <v>0</v>
      </c>
      <c r="F55" s="29">
        <v>0.08</v>
      </c>
      <c r="G55" s="30">
        <f>E55+(E55*F55)</f>
        <v>0</v>
      </c>
      <c r="H55" s="28">
        <f>D55*E55</f>
        <v>0</v>
      </c>
      <c r="I55" s="28">
        <f>D55*(E55*F55)</f>
        <v>0</v>
      </c>
      <c r="J55" s="28">
        <f>D55*G55</f>
        <v>0</v>
      </c>
      <c r="K55" s="26"/>
    </row>
    <row r="56" spans="1:11" ht="37.5" customHeight="1">
      <c r="A56" s="26">
        <v>4</v>
      </c>
      <c r="B56" s="27" t="s">
        <v>358</v>
      </c>
      <c r="C56" s="26" t="s">
        <v>355</v>
      </c>
      <c r="D56" s="26">
        <v>60</v>
      </c>
      <c r="E56" s="28">
        <v>0</v>
      </c>
      <c r="F56" s="29">
        <v>0.08</v>
      </c>
      <c r="G56" s="30">
        <f>E56+(E56*F56)</f>
        <v>0</v>
      </c>
      <c r="H56" s="28">
        <f>D56*E56</f>
        <v>0</v>
      </c>
      <c r="I56" s="28">
        <f>D56*(E56*F56)</f>
        <v>0</v>
      </c>
      <c r="J56" s="28">
        <f>D56*G56</f>
        <v>0</v>
      </c>
      <c r="K56" s="34"/>
    </row>
    <row r="57" spans="1:11" ht="20.25" customHeight="1">
      <c r="A57" s="136" t="s">
        <v>330</v>
      </c>
      <c r="B57" s="136"/>
      <c r="C57" s="136"/>
      <c r="D57" s="136"/>
      <c r="E57" s="136"/>
      <c r="F57" s="136"/>
      <c r="G57" s="136"/>
      <c r="H57" s="28">
        <f>SUM(H53:H56)</f>
        <v>0</v>
      </c>
      <c r="I57" s="28">
        <f>SUM(I53:I56)</f>
        <v>0</v>
      </c>
      <c r="J57" s="73">
        <f>SUM(J53:J56)</f>
        <v>0</v>
      </c>
      <c r="K57" s="54"/>
    </row>
    <row r="58" ht="13.5" customHeight="1"/>
    <row r="59" spans="1:11" ht="21" customHeight="1">
      <c r="A59" s="139" t="s">
        <v>359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2" customHeight="1">
      <c r="A60" s="155" t="s">
        <v>304</v>
      </c>
      <c r="B60" s="141" t="s">
        <v>305</v>
      </c>
      <c r="C60" s="137" t="s">
        <v>306</v>
      </c>
      <c r="D60" s="141" t="s">
        <v>307</v>
      </c>
      <c r="E60" s="138" t="s">
        <v>308</v>
      </c>
      <c r="F60" s="138" t="s">
        <v>309</v>
      </c>
      <c r="G60" s="143" t="s">
        <v>310</v>
      </c>
      <c r="H60" s="138" t="s">
        <v>311</v>
      </c>
      <c r="I60" s="138" t="s">
        <v>312</v>
      </c>
      <c r="J60" s="138" t="s">
        <v>313</v>
      </c>
      <c r="K60" s="149" t="s">
        <v>314</v>
      </c>
    </row>
    <row r="61" spans="1:11" ht="12" customHeight="1">
      <c r="A61" s="155"/>
      <c r="B61" s="141"/>
      <c r="C61" s="137"/>
      <c r="D61" s="141"/>
      <c r="E61" s="138"/>
      <c r="F61" s="138"/>
      <c r="G61" s="143"/>
      <c r="H61" s="138"/>
      <c r="I61" s="138"/>
      <c r="J61" s="138"/>
      <c r="K61" s="149"/>
    </row>
    <row r="62" spans="1:11" ht="14.25" customHeight="1">
      <c r="A62" s="155"/>
      <c r="B62" s="141"/>
      <c r="C62" s="137"/>
      <c r="D62" s="141"/>
      <c r="E62" s="138"/>
      <c r="F62" s="138"/>
      <c r="G62" s="143"/>
      <c r="H62" s="138"/>
      <c r="I62" s="138"/>
      <c r="J62" s="138"/>
      <c r="K62" s="149"/>
    </row>
    <row r="63" spans="1:11" ht="12.75" customHeight="1">
      <c r="A63" s="155"/>
      <c r="B63" s="141"/>
      <c r="C63" s="137"/>
      <c r="D63" s="141"/>
      <c r="E63" s="138"/>
      <c r="F63" s="138"/>
      <c r="G63" s="143"/>
      <c r="H63" s="138"/>
      <c r="I63" s="138"/>
      <c r="J63" s="138"/>
      <c r="K63" s="149"/>
    </row>
    <row r="64" spans="1:11" ht="24.75" customHeight="1">
      <c r="A64" s="51">
        <v>1</v>
      </c>
      <c r="B64" s="27" t="s">
        <v>360</v>
      </c>
      <c r="C64" s="26" t="s">
        <v>361</v>
      </c>
      <c r="D64" s="26">
        <v>400</v>
      </c>
      <c r="E64" s="28">
        <v>0</v>
      </c>
      <c r="F64" s="29">
        <v>0.08</v>
      </c>
      <c r="G64" s="30">
        <f>E64+(E64*F64)</f>
        <v>0</v>
      </c>
      <c r="H64" s="28">
        <f>D64*E64</f>
        <v>0</v>
      </c>
      <c r="I64" s="28">
        <f>D64*(E64*F64)</f>
        <v>0</v>
      </c>
      <c r="J64" s="28">
        <f>D64*G64</f>
        <v>0</v>
      </c>
      <c r="K64" s="26"/>
    </row>
    <row r="65" spans="1:11" ht="16.5" customHeight="1">
      <c r="A65" s="26">
        <v>2</v>
      </c>
      <c r="B65" s="52" t="s">
        <v>362</v>
      </c>
      <c r="C65" s="51" t="s">
        <v>361</v>
      </c>
      <c r="D65" s="26">
        <v>500</v>
      </c>
      <c r="E65" s="28">
        <v>0</v>
      </c>
      <c r="F65" s="29">
        <v>0.08</v>
      </c>
      <c r="G65" s="30">
        <f>E65+(E65*F65)</f>
        <v>0</v>
      </c>
      <c r="H65" s="28">
        <f>D65*E65</f>
        <v>0</v>
      </c>
      <c r="I65" s="28">
        <f>D65*(E65*F65)</f>
        <v>0</v>
      </c>
      <c r="J65" s="28">
        <f>D65*G65</f>
        <v>0</v>
      </c>
      <c r="K65" s="26"/>
    </row>
    <row r="66" spans="1:11" ht="18" customHeight="1">
      <c r="A66" s="26">
        <v>3</v>
      </c>
      <c r="B66" s="52" t="s">
        <v>363</v>
      </c>
      <c r="C66" s="51" t="s">
        <v>361</v>
      </c>
      <c r="D66" s="26">
        <v>700</v>
      </c>
      <c r="E66" s="28">
        <v>0</v>
      </c>
      <c r="F66" s="29">
        <v>0.08</v>
      </c>
      <c r="G66" s="30">
        <f>E66+(E66*F66)</f>
        <v>0</v>
      </c>
      <c r="H66" s="28">
        <f>D66*E66</f>
        <v>0</v>
      </c>
      <c r="I66" s="28">
        <f>D66*(E66*F66)</f>
        <v>0</v>
      </c>
      <c r="J66" s="28">
        <f>D66*G66</f>
        <v>0</v>
      </c>
      <c r="K66" s="26"/>
    </row>
    <row r="67" spans="1:11" ht="18" customHeight="1">
      <c r="A67" s="26">
        <v>4</v>
      </c>
      <c r="B67" s="32" t="s">
        <v>364</v>
      </c>
      <c r="C67" s="26" t="s">
        <v>365</v>
      </c>
      <c r="D67" s="26">
        <v>50</v>
      </c>
      <c r="E67" s="28">
        <v>0</v>
      </c>
      <c r="F67" s="29">
        <v>0.08</v>
      </c>
      <c r="G67" s="30">
        <f>E67+(E67*F67)</f>
        <v>0</v>
      </c>
      <c r="H67" s="28">
        <f>D67*E67</f>
        <v>0</v>
      </c>
      <c r="I67" s="28">
        <f>D67*(E67*F67)</f>
        <v>0</v>
      </c>
      <c r="J67" s="28">
        <f>D67*G67</f>
        <v>0</v>
      </c>
      <c r="K67" s="31"/>
    </row>
    <row r="68" spans="1:11" ht="18" customHeight="1">
      <c r="A68" s="26">
        <v>5</v>
      </c>
      <c r="B68" s="32" t="s">
        <v>366</v>
      </c>
      <c r="C68" s="51" t="s">
        <v>361</v>
      </c>
      <c r="D68" s="26">
        <v>160</v>
      </c>
      <c r="E68" s="28">
        <v>0</v>
      </c>
      <c r="F68" s="29">
        <v>0.08</v>
      </c>
      <c r="G68" s="30">
        <f>E68+(E68*F68)</f>
        <v>0</v>
      </c>
      <c r="H68" s="28">
        <f>D68*E68</f>
        <v>0</v>
      </c>
      <c r="I68" s="28">
        <f>D68*(E68*F68)</f>
        <v>0</v>
      </c>
      <c r="J68" s="28">
        <f>D68*G68</f>
        <v>0</v>
      </c>
      <c r="K68" s="31"/>
    </row>
    <row r="69" spans="1:11" ht="15" customHeight="1">
      <c r="A69" s="136" t="s">
        <v>330</v>
      </c>
      <c r="B69" s="136"/>
      <c r="C69" s="136"/>
      <c r="D69" s="136"/>
      <c r="E69" s="136"/>
      <c r="F69" s="136"/>
      <c r="G69" s="136"/>
      <c r="H69" s="28">
        <f>SUM(H64:H68)</f>
        <v>0</v>
      </c>
      <c r="I69" s="28">
        <f>SUM(I64:I68)</f>
        <v>0</v>
      </c>
      <c r="J69" s="28">
        <f>SUM(J64:J68)</f>
        <v>0</v>
      </c>
      <c r="K69" s="26"/>
    </row>
    <row r="70" ht="15.75" customHeight="1">
      <c r="G70" s="48"/>
    </row>
    <row r="71" spans="1:11" ht="21" customHeight="1">
      <c r="A71" s="157" t="s">
        <v>367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</row>
    <row r="72" spans="1:11" ht="14.25" customHeight="1">
      <c r="A72" s="162" t="s">
        <v>304</v>
      </c>
      <c r="B72" s="163" t="s">
        <v>305</v>
      </c>
      <c r="C72" s="161" t="s">
        <v>306</v>
      </c>
      <c r="D72" s="163" t="s">
        <v>307</v>
      </c>
      <c r="E72" s="161" t="s">
        <v>308</v>
      </c>
      <c r="F72" s="161" t="s">
        <v>309</v>
      </c>
      <c r="G72" s="135" t="s">
        <v>310</v>
      </c>
      <c r="H72" s="161" t="s">
        <v>311</v>
      </c>
      <c r="I72" s="161" t="s">
        <v>312</v>
      </c>
      <c r="J72" s="161" t="s">
        <v>313</v>
      </c>
      <c r="K72" s="161" t="s">
        <v>314</v>
      </c>
    </row>
    <row r="73" spans="1:11" ht="15" customHeight="1">
      <c r="A73" s="162"/>
      <c r="B73" s="163"/>
      <c r="C73" s="161"/>
      <c r="D73" s="163"/>
      <c r="E73" s="161"/>
      <c r="F73" s="161"/>
      <c r="G73" s="135"/>
      <c r="H73" s="161"/>
      <c r="I73" s="161"/>
      <c r="J73" s="161"/>
      <c r="K73" s="161"/>
    </row>
    <row r="74" spans="1:11" ht="12.75" customHeight="1">
      <c r="A74" s="162"/>
      <c r="B74" s="163"/>
      <c r="C74" s="161"/>
      <c r="D74" s="163"/>
      <c r="E74" s="161"/>
      <c r="F74" s="161"/>
      <c r="G74" s="135"/>
      <c r="H74" s="161"/>
      <c r="I74" s="161"/>
      <c r="J74" s="161"/>
      <c r="K74" s="161"/>
    </row>
    <row r="75" spans="1:11" ht="12.75" customHeight="1" hidden="1">
      <c r="A75" s="162"/>
      <c r="B75" s="163"/>
      <c r="C75" s="161"/>
      <c r="D75" s="163"/>
      <c r="E75" s="161"/>
      <c r="F75" s="161"/>
      <c r="G75" s="135"/>
      <c r="H75" s="161"/>
      <c r="I75" s="161"/>
      <c r="J75" s="161"/>
      <c r="K75" s="161"/>
    </row>
    <row r="76" spans="1:11" ht="12" customHeight="1">
      <c r="A76" s="53">
        <v>1</v>
      </c>
      <c r="B76" s="43" t="s">
        <v>368</v>
      </c>
      <c r="C76" s="54" t="s">
        <v>369</v>
      </c>
      <c r="D76" s="54">
        <v>0</v>
      </c>
      <c r="E76" s="42">
        <v>0</v>
      </c>
      <c r="F76" s="55">
        <v>0.08</v>
      </c>
      <c r="G76" s="56">
        <f aca="true" t="shared" si="12" ref="G76:G95">E76+(E76*F76)</f>
        <v>0</v>
      </c>
      <c r="H76" s="42">
        <f aca="true" t="shared" si="13" ref="H76:H95">D76*E76</f>
        <v>0</v>
      </c>
      <c r="I76" s="42">
        <f aca="true" t="shared" si="14" ref="I76:I95">D76*(E76*F76)</f>
        <v>0</v>
      </c>
      <c r="J76" s="42">
        <f aca="true" t="shared" si="15" ref="J76:J95">D76*G76</f>
        <v>0</v>
      </c>
      <c r="K76" s="54"/>
    </row>
    <row r="77" spans="1:11" ht="34.5" customHeight="1">
      <c r="A77" s="57">
        <v>2</v>
      </c>
      <c r="B77" s="58" t="s">
        <v>370</v>
      </c>
      <c r="C77" s="54" t="s">
        <v>371</v>
      </c>
      <c r="D77" s="54">
        <v>0</v>
      </c>
      <c r="E77" s="42">
        <v>0</v>
      </c>
      <c r="F77" s="55">
        <v>0.08</v>
      </c>
      <c r="G77" s="56">
        <f t="shared" si="12"/>
        <v>0</v>
      </c>
      <c r="H77" s="42">
        <f t="shared" si="13"/>
        <v>0</v>
      </c>
      <c r="I77" s="42">
        <f t="shared" si="14"/>
        <v>0</v>
      </c>
      <c r="J77" s="42">
        <f t="shared" si="15"/>
        <v>0</v>
      </c>
      <c r="K77" s="54"/>
    </row>
    <row r="78" spans="1:11" ht="28.5" customHeight="1">
      <c r="A78" s="57">
        <v>3</v>
      </c>
      <c r="B78" s="58" t="s">
        <v>372</v>
      </c>
      <c r="C78" s="54" t="s">
        <v>371</v>
      </c>
      <c r="D78" s="54">
        <v>0</v>
      </c>
      <c r="E78" s="42">
        <v>0</v>
      </c>
      <c r="F78" s="55">
        <v>0.08</v>
      </c>
      <c r="G78" s="56">
        <f t="shared" si="12"/>
        <v>0</v>
      </c>
      <c r="H78" s="42">
        <f t="shared" si="13"/>
        <v>0</v>
      </c>
      <c r="I78" s="42">
        <f t="shared" si="14"/>
        <v>0</v>
      </c>
      <c r="J78" s="42">
        <f t="shared" si="15"/>
        <v>0</v>
      </c>
      <c r="K78" s="54"/>
    </row>
    <row r="79" spans="1:11" ht="12.75">
      <c r="A79" s="57">
        <v>4</v>
      </c>
      <c r="B79" s="58" t="s">
        <v>373</v>
      </c>
      <c r="C79" s="54" t="s">
        <v>371</v>
      </c>
      <c r="D79" s="54">
        <v>0</v>
      </c>
      <c r="E79" s="42">
        <v>0</v>
      </c>
      <c r="F79" s="55">
        <v>0.08</v>
      </c>
      <c r="G79" s="56">
        <f t="shared" si="12"/>
        <v>0</v>
      </c>
      <c r="H79" s="42">
        <f t="shared" si="13"/>
        <v>0</v>
      </c>
      <c r="I79" s="42">
        <f t="shared" si="14"/>
        <v>0</v>
      </c>
      <c r="J79" s="42">
        <f t="shared" si="15"/>
        <v>0</v>
      </c>
      <c r="K79" s="54"/>
    </row>
    <row r="80" spans="1:11" ht="30.75" customHeight="1">
      <c r="A80" s="26">
        <v>5</v>
      </c>
      <c r="B80" s="52" t="s">
        <v>374</v>
      </c>
      <c r="C80" s="51" t="s">
        <v>371</v>
      </c>
      <c r="D80" s="51">
        <v>0</v>
      </c>
      <c r="E80" s="42">
        <v>0</v>
      </c>
      <c r="F80" s="59">
        <v>0.08</v>
      </c>
      <c r="G80" s="60">
        <f t="shared" si="12"/>
        <v>0</v>
      </c>
      <c r="H80" s="61">
        <f t="shared" si="13"/>
        <v>0</v>
      </c>
      <c r="I80" s="61">
        <f t="shared" si="14"/>
        <v>0</v>
      </c>
      <c r="J80" s="61">
        <f t="shared" si="15"/>
        <v>0</v>
      </c>
      <c r="K80" s="51"/>
    </row>
    <row r="81" spans="1:11" ht="15.75" customHeight="1">
      <c r="A81" s="26">
        <v>6</v>
      </c>
      <c r="B81" s="32" t="s">
        <v>375</v>
      </c>
      <c r="C81" s="26" t="s">
        <v>371</v>
      </c>
      <c r="D81" s="26">
        <v>0</v>
      </c>
      <c r="E81" s="42">
        <v>0</v>
      </c>
      <c r="F81" s="29">
        <v>0.08</v>
      </c>
      <c r="G81" s="30">
        <f t="shared" si="12"/>
        <v>0</v>
      </c>
      <c r="H81" s="28">
        <f t="shared" si="13"/>
        <v>0</v>
      </c>
      <c r="I81" s="28">
        <f t="shared" si="14"/>
        <v>0</v>
      </c>
      <c r="J81" s="28">
        <f t="shared" si="15"/>
        <v>0</v>
      </c>
      <c r="K81" s="31"/>
    </row>
    <row r="82" spans="1:11" ht="28.5" customHeight="1">
      <c r="A82" s="26">
        <v>7</v>
      </c>
      <c r="B82" s="27" t="s">
        <v>376</v>
      </c>
      <c r="C82" s="31" t="s">
        <v>371</v>
      </c>
      <c r="D82" s="31">
        <v>0</v>
      </c>
      <c r="E82" s="42">
        <v>0</v>
      </c>
      <c r="F82" s="29">
        <v>0.08</v>
      </c>
      <c r="G82" s="30">
        <f t="shared" si="12"/>
        <v>0</v>
      </c>
      <c r="H82" s="62">
        <f t="shared" si="13"/>
        <v>0</v>
      </c>
      <c r="I82" s="62">
        <f t="shared" si="14"/>
        <v>0</v>
      </c>
      <c r="J82" s="62">
        <f t="shared" si="15"/>
        <v>0</v>
      </c>
      <c r="K82" s="26"/>
    </row>
    <row r="83" spans="1:11" ht="18.75" customHeight="1">
      <c r="A83" s="26">
        <v>8</v>
      </c>
      <c r="B83" s="47" t="s">
        <v>377</v>
      </c>
      <c r="C83" s="26" t="s">
        <v>371</v>
      </c>
      <c r="D83" s="33">
        <v>0</v>
      </c>
      <c r="E83" s="42">
        <v>0</v>
      </c>
      <c r="F83" s="29">
        <v>0.08</v>
      </c>
      <c r="G83" s="30">
        <f t="shared" si="12"/>
        <v>0</v>
      </c>
      <c r="H83" s="28">
        <f t="shared" si="13"/>
        <v>0</v>
      </c>
      <c r="I83" s="28">
        <f t="shared" si="14"/>
        <v>0</v>
      </c>
      <c r="J83" s="28">
        <f t="shared" si="15"/>
        <v>0</v>
      </c>
      <c r="K83" s="26"/>
    </row>
    <row r="84" spans="1:11" ht="15.75" customHeight="1">
      <c r="A84" s="26">
        <v>9</v>
      </c>
      <c r="B84" s="47" t="s">
        <v>378</v>
      </c>
      <c r="C84" s="26" t="s">
        <v>371</v>
      </c>
      <c r="D84" s="33">
        <v>0</v>
      </c>
      <c r="E84" s="42">
        <v>0</v>
      </c>
      <c r="F84" s="29">
        <v>0.08</v>
      </c>
      <c r="G84" s="30">
        <f t="shared" si="12"/>
        <v>0</v>
      </c>
      <c r="H84" s="28">
        <f t="shared" si="13"/>
        <v>0</v>
      </c>
      <c r="I84" s="28">
        <f t="shared" si="14"/>
        <v>0</v>
      </c>
      <c r="J84" s="28">
        <f t="shared" si="15"/>
        <v>0</v>
      </c>
      <c r="K84" s="26"/>
    </row>
    <row r="85" spans="1:11" ht="17.25" customHeight="1">
      <c r="A85" s="26">
        <v>10</v>
      </c>
      <c r="B85" s="47" t="s">
        <v>379</v>
      </c>
      <c r="C85" s="26" t="s">
        <v>371</v>
      </c>
      <c r="D85" s="33">
        <v>0</v>
      </c>
      <c r="E85" s="42">
        <v>0</v>
      </c>
      <c r="F85" s="29">
        <v>0.08</v>
      </c>
      <c r="G85" s="30">
        <f t="shared" si="12"/>
        <v>0</v>
      </c>
      <c r="H85" s="28">
        <f t="shared" si="13"/>
        <v>0</v>
      </c>
      <c r="I85" s="28">
        <f t="shared" si="14"/>
        <v>0</v>
      </c>
      <c r="J85" s="28">
        <f t="shared" si="15"/>
        <v>0</v>
      </c>
      <c r="K85" s="31"/>
    </row>
    <row r="86" spans="1:11" ht="16.5" customHeight="1">
      <c r="A86" s="26">
        <v>11</v>
      </c>
      <c r="B86" s="32" t="s">
        <v>380</v>
      </c>
      <c r="C86" s="26" t="s">
        <v>371</v>
      </c>
      <c r="D86" s="26">
        <v>0</v>
      </c>
      <c r="E86" s="42">
        <v>0</v>
      </c>
      <c r="F86" s="29">
        <v>0.08</v>
      </c>
      <c r="G86" s="30">
        <f t="shared" si="12"/>
        <v>0</v>
      </c>
      <c r="H86" s="28">
        <f t="shared" si="13"/>
        <v>0</v>
      </c>
      <c r="I86" s="28">
        <f t="shared" si="14"/>
        <v>0</v>
      </c>
      <c r="J86" s="28">
        <f t="shared" si="15"/>
        <v>0</v>
      </c>
      <c r="K86" s="31"/>
    </row>
    <row r="87" spans="1:11" ht="19.5" customHeight="1">
      <c r="A87" s="34">
        <v>12</v>
      </c>
      <c r="B87" s="38" t="s">
        <v>381</v>
      </c>
      <c r="C87" s="26" t="s">
        <v>371</v>
      </c>
      <c r="D87" s="34">
        <v>0</v>
      </c>
      <c r="E87" s="42">
        <v>0</v>
      </c>
      <c r="F87" s="29">
        <v>0.08</v>
      </c>
      <c r="G87" s="30">
        <f t="shared" si="12"/>
        <v>0</v>
      </c>
      <c r="H87" s="28">
        <f t="shared" si="13"/>
        <v>0</v>
      </c>
      <c r="I87" s="28">
        <f t="shared" si="14"/>
        <v>0</v>
      </c>
      <c r="J87" s="28">
        <f t="shared" si="15"/>
        <v>0</v>
      </c>
      <c r="K87" s="26"/>
    </row>
    <row r="88" spans="1:11" ht="28.5" customHeight="1">
      <c r="A88" s="63">
        <v>13</v>
      </c>
      <c r="B88" s="64" t="s">
        <v>382</v>
      </c>
      <c r="C88" s="63" t="s">
        <v>371</v>
      </c>
      <c r="D88" s="63">
        <v>0</v>
      </c>
      <c r="E88" s="42">
        <v>0</v>
      </c>
      <c r="F88" s="65">
        <v>0.08</v>
      </c>
      <c r="G88" s="66">
        <f t="shared" si="12"/>
        <v>0</v>
      </c>
      <c r="H88" s="67">
        <f t="shared" si="13"/>
        <v>0</v>
      </c>
      <c r="I88" s="67">
        <f t="shared" si="14"/>
        <v>0</v>
      </c>
      <c r="J88" s="67">
        <f t="shared" si="15"/>
        <v>0</v>
      </c>
      <c r="K88" s="31"/>
    </row>
    <row r="89" spans="1:11" ht="18.75" customHeight="1">
      <c r="A89" s="33">
        <v>14</v>
      </c>
      <c r="B89" s="47" t="s">
        <v>383</v>
      </c>
      <c r="C89" s="26" t="s">
        <v>371</v>
      </c>
      <c r="D89" s="33">
        <v>0</v>
      </c>
      <c r="E89" s="42">
        <v>0</v>
      </c>
      <c r="F89" s="29">
        <v>0.08</v>
      </c>
      <c r="G89" s="30">
        <f t="shared" si="12"/>
        <v>0</v>
      </c>
      <c r="H89" s="28">
        <f t="shared" si="13"/>
        <v>0</v>
      </c>
      <c r="I89" s="28">
        <f t="shared" si="14"/>
        <v>0</v>
      </c>
      <c r="J89" s="28">
        <f t="shared" si="15"/>
        <v>0</v>
      </c>
      <c r="K89" s="26"/>
    </row>
    <row r="90" spans="1:11" ht="18" customHeight="1">
      <c r="A90" s="26">
        <v>15</v>
      </c>
      <c r="B90" s="68" t="s">
        <v>384</v>
      </c>
      <c r="C90" s="26" t="s">
        <v>371</v>
      </c>
      <c r="D90" s="26">
        <v>0</v>
      </c>
      <c r="E90" s="42">
        <v>0</v>
      </c>
      <c r="F90" s="29">
        <v>0.08</v>
      </c>
      <c r="G90" s="30">
        <f t="shared" si="12"/>
        <v>0</v>
      </c>
      <c r="H90" s="28">
        <f t="shared" si="13"/>
        <v>0</v>
      </c>
      <c r="I90" s="28">
        <f t="shared" si="14"/>
        <v>0</v>
      </c>
      <c r="J90" s="28">
        <f t="shared" si="15"/>
        <v>0</v>
      </c>
      <c r="K90" s="31"/>
    </row>
    <row r="91" spans="1:11" ht="27" customHeight="1">
      <c r="A91" s="33">
        <v>16</v>
      </c>
      <c r="B91" s="47" t="s">
        <v>385</v>
      </c>
      <c r="C91" s="26" t="s">
        <v>371</v>
      </c>
      <c r="D91" s="33">
        <v>0</v>
      </c>
      <c r="E91" s="42">
        <v>0</v>
      </c>
      <c r="F91" s="29">
        <v>0.08</v>
      </c>
      <c r="G91" s="30">
        <f t="shared" si="12"/>
        <v>0</v>
      </c>
      <c r="H91" s="28">
        <f t="shared" si="13"/>
        <v>0</v>
      </c>
      <c r="I91" s="28">
        <f t="shared" si="14"/>
        <v>0</v>
      </c>
      <c r="J91" s="28">
        <f t="shared" si="15"/>
        <v>0</v>
      </c>
      <c r="K91" s="26"/>
    </row>
    <row r="92" spans="1:11" ht="30" customHeight="1">
      <c r="A92" s="33">
        <v>17</v>
      </c>
      <c r="B92" s="69" t="s">
        <v>386</v>
      </c>
      <c r="C92" s="26" t="s">
        <v>371</v>
      </c>
      <c r="D92" s="33">
        <v>0</v>
      </c>
      <c r="E92" s="42">
        <v>0</v>
      </c>
      <c r="F92" s="29">
        <v>0.08</v>
      </c>
      <c r="G92" s="30">
        <f t="shared" si="12"/>
        <v>0</v>
      </c>
      <c r="H92" s="28">
        <f t="shared" si="13"/>
        <v>0</v>
      </c>
      <c r="I92" s="28">
        <f t="shared" si="14"/>
        <v>0</v>
      </c>
      <c r="J92" s="28">
        <f t="shared" si="15"/>
        <v>0</v>
      </c>
      <c r="K92" s="31"/>
    </row>
    <row r="93" spans="1:11" ht="30" customHeight="1">
      <c r="A93" s="70">
        <v>18</v>
      </c>
      <c r="B93" s="47" t="s">
        <v>387</v>
      </c>
      <c r="C93" s="71" t="s">
        <v>371</v>
      </c>
      <c r="D93" s="33">
        <v>0</v>
      </c>
      <c r="E93" s="42">
        <v>0</v>
      </c>
      <c r="F93" s="29">
        <v>0.08</v>
      </c>
      <c r="G93" s="30">
        <f t="shared" si="12"/>
        <v>0</v>
      </c>
      <c r="H93" s="28">
        <f t="shared" si="13"/>
        <v>0</v>
      </c>
      <c r="I93" s="28">
        <f t="shared" si="14"/>
        <v>0</v>
      </c>
      <c r="J93" s="28">
        <f t="shared" si="15"/>
        <v>0</v>
      </c>
      <c r="K93" s="31"/>
    </row>
    <row r="94" spans="1:11" ht="30" customHeight="1">
      <c r="A94" s="70">
        <v>19</v>
      </c>
      <c r="B94" s="47" t="s">
        <v>388</v>
      </c>
      <c r="C94" s="71" t="s">
        <v>371</v>
      </c>
      <c r="D94" s="33">
        <v>0</v>
      </c>
      <c r="E94" s="42">
        <v>0</v>
      </c>
      <c r="F94" s="29">
        <v>0.08</v>
      </c>
      <c r="G94" s="30">
        <f t="shared" si="12"/>
        <v>0</v>
      </c>
      <c r="H94" s="28">
        <f t="shared" si="13"/>
        <v>0</v>
      </c>
      <c r="I94" s="28">
        <f t="shared" si="14"/>
        <v>0</v>
      </c>
      <c r="J94" s="28">
        <f t="shared" si="15"/>
        <v>0</v>
      </c>
      <c r="K94" s="31"/>
    </row>
    <row r="95" spans="1:11" ht="19.5" customHeight="1">
      <c r="A95" s="33">
        <v>20</v>
      </c>
      <c r="B95" s="72" t="s">
        <v>389</v>
      </c>
      <c r="C95" s="26" t="s">
        <v>371</v>
      </c>
      <c r="D95" s="33">
        <v>0</v>
      </c>
      <c r="E95" s="42">
        <v>0</v>
      </c>
      <c r="F95" s="29">
        <v>0.08</v>
      </c>
      <c r="G95" s="30">
        <f t="shared" si="12"/>
        <v>0</v>
      </c>
      <c r="H95" s="28">
        <f t="shared" si="13"/>
        <v>0</v>
      </c>
      <c r="I95" s="28">
        <f t="shared" si="14"/>
        <v>0</v>
      </c>
      <c r="J95" s="28">
        <f t="shared" si="15"/>
        <v>0</v>
      </c>
      <c r="K95" s="31"/>
    </row>
    <row r="96" spans="1:11" ht="19.5" customHeight="1">
      <c r="A96" s="136" t="s">
        <v>390</v>
      </c>
      <c r="B96" s="136"/>
      <c r="C96" s="136"/>
      <c r="D96" s="136"/>
      <c r="E96" s="136"/>
      <c r="F96" s="136"/>
      <c r="G96" s="136"/>
      <c r="H96" s="28">
        <f>SUM(H76:H95)</f>
        <v>0</v>
      </c>
      <c r="I96" s="28">
        <f>SUM(I76:I95)</f>
        <v>0</v>
      </c>
      <c r="J96" s="28">
        <f>SUM(J76:J95)</f>
        <v>0</v>
      </c>
      <c r="K96" s="26"/>
    </row>
    <row r="97" spans="1:7" ht="16.5" customHeight="1">
      <c r="A97" s="48" t="s">
        <v>391</v>
      </c>
      <c r="G97" s="48"/>
    </row>
    <row r="98" ht="17.25" customHeight="1">
      <c r="G98" s="48"/>
    </row>
    <row r="99" spans="1:11" ht="23.25" customHeight="1">
      <c r="A99" s="139" t="s">
        <v>392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</row>
    <row r="100" spans="1:11" ht="42.75" customHeight="1">
      <c r="A100" s="155" t="s">
        <v>304</v>
      </c>
      <c r="B100" s="146" t="s">
        <v>305</v>
      </c>
      <c r="C100" s="138" t="s">
        <v>306</v>
      </c>
      <c r="D100" s="146" t="s">
        <v>307</v>
      </c>
      <c r="E100" s="138" t="s">
        <v>308</v>
      </c>
      <c r="F100" s="138" t="s">
        <v>309</v>
      </c>
      <c r="G100" s="143" t="s">
        <v>310</v>
      </c>
      <c r="H100" s="138" t="s">
        <v>311</v>
      </c>
      <c r="I100" s="138" t="s">
        <v>312</v>
      </c>
      <c r="J100" s="138" t="s">
        <v>313</v>
      </c>
      <c r="K100" s="149" t="s">
        <v>314</v>
      </c>
    </row>
    <row r="101" spans="1:11" ht="3.75" customHeight="1">
      <c r="A101" s="155"/>
      <c r="B101" s="146"/>
      <c r="C101" s="138"/>
      <c r="D101" s="146"/>
      <c r="E101" s="138"/>
      <c r="F101" s="138"/>
      <c r="G101" s="143"/>
      <c r="H101" s="138"/>
      <c r="I101" s="138"/>
      <c r="J101" s="138"/>
      <c r="K101" s="149"/>
    </row>
    <row r="102" spans="1:11" ht="2.25" customHeight="1" hidden="1">
      <c r="A102" s="155"/>
      <c r="B102" s="146"/>
      <c r="C102" s="138"/>
      <c r="D102" s="146"/>
      <c r="E102" s="138"/>
      <c r="F102" s="138"/>
      <c r="G102" s="143"/>
      <c r="H102" s="138"/>
      <c r="I102" s="138"/>
      <c r="J102" s="138"/>
      <c r="K102" s="149"/>
    </row>
    <row r="103" spans="1:11" ht="15.75" customHeight="1">
      <c r="A103" s="26">
        <v>1</v>
      </c>
      <c r="B103" s="32" t="s">
        <v>393</v>
      </c>
      <c r="C103" s="26" t="s">
        <v>394</v>
      </c>
      <c r="D103" s="26">
        <v>200</v>
      </c>
      <c r="E103" s="28">
        <v>0</v>
      </c>
      <c r="F103" s="29">
        <v>0.08</v>
      </c>
      <c r="G103" s="30">
        <f aca="true" t="shared" si="16" ref="G103:G133">E103+(E103*F103)</f>
        <v>0</v>
      </c>
      <c r="H103" s="28">
        <f aca="true" t="shared" si="17" ref="H103:H133">D103*E103</f>
        <v>0</v>
      </c>
      <c r="I103" s="28">
        <f aca="true" t="shared" si="18" ref="I103:I133">D103*(E103*F103)</f>
        <v>0</v>
      </c>
      <c r="J103" s="28">
        <f aca="true" t="shared" si="19" ref="J103:J133">D103*G103</f>
        <v>0</v>
      </c>
      <c r="K103" s="31"/>
    </row>
    <row r="104" spans="1:11" ht="15" customHeight="1">
      <c r="A104" s="26">
        <v>2</v>
      </c>
      <c r="B104" s="27" t="s">
        <v>395</v>
      </c>
      <c r="C104" s="26" t="s">
        <v>323</v>
      </c>
      <c r="D104" s="26">
        <v>180</v>
      </c>
      <c r="E104" s="28">
        <v>0</v>
      </c>
      <c r="F104" s="29">
        <v>0.08</v>
      </c>
      <c r="G104" s="30">
        <f t="shared" si="16"/>
        <v>0</v>
      </c>
      <c r="H104" s="28">
        <f t="shared" si="17"/>
        <v>0</v>
      </c>
      <c r="I104" s="28">
        <f t="shared" si="18"/>
        <v>0</v>
      </c>
      <c r="J104" s="28">
        <f t="shared" si="19"/>
        <v>0</v>
      </c>
      <c r="K104" s="31"/>
    </row>
    <row r="105" spans="1:11" ht="27.75" customHeight="1">
      <c r="A105" s="26">
        <v>3</v>
      </c>
      <c r="B105" s="27" t="s">
        <v>396</v>
      </c>
      <c r="C105" s="26" t="s">
        <v>323</v>
      </c>
      <c r="D105" s="26">
        <v>120</v>
      </c>
      <c r="E105" s="28">
        <v>0</v>
      </c>
      <c r="F105" s="29">
        <v>0.08</v>
      </c>
      <c r="G105" s="30">
        <f t="shared" si="16"/>
        <v>0</v>
      </c>
      <c r="H105" s="28">
        <f t="shared" si="17"/>
        <v>0</v>
      </c>
      <c r="I105" s="28">
        <f t="shared" si="18"/>
        <v>0</v>
      </c>
      <c r="J105" s="28">
        <f t="shared" si="19"/>
        <v>0</v>
      </c>
      <c r="K105" s="31"/>
    </row>
    <row r="106" spans="1:11" ht="15" customHeight="1">
      <c r="A106" s="26">
        <v>4</v>
      </c>
      <c r="B106" s="27" t="s">
        <v>397</v>
      </c>
      <c r="C106" s="26" t="s">
        <v>398</v>
      </c>
      <c r="D106" s="26">
        <v>10</v>
      </c>
      <c r="E106" s="28">
        <v>0</v>
      </c>
      <c r="F106" s="29">
        <v>0.08</v>
      </c>
      <c r="G106" s="30">
        <f t="shared" si="16"/>
        <v>0</v>
      </c>
      <c r="H106" s="28">
        <f t="shared" si="17"/>
        <v>0</v>
      </c>
      <c r="I106" s="28">
        <f t="shared" si="18"/>
        <v>0</v>
      </c>
      <c r="J106" s="28">
        <f t="shared" si="19"/>
        <v>0</v>
      </c>
      <c r="K106" s="26"/>
    </row>
    <row r="107" spans="1:11" ht="15.75" customHeight="1">
      <c r="A107" s="26">
        <v>5</v>
      </c>
      <c r="B107" s="27" t="s">
        <v>399</v>
      </c>
      <c r="C107" s="26" t="s">
        <v>400</v>
      </c>
      <c r="D107" s="26">
        <v>350</v>
      </c>
      <c r="E107" s="28">
        <v>0</v>
      </c>
      <c r="F107" s="29">
        <v>0.08</v>
      </c>
      <c r="G107" s="30">
        <f t="shared" si="16"/>
        <v>0</v>
      </c>
      <c r="H107" s="28">
        <f t="shared" si="17"/>
        <v>0</v>
      </c>
      <c r="I107" s="28">
        <f t="shared" si="18"/>
        <v>0</v>
      </c>
      <c r="J107" s="28">
        <f t="shared" si="19"/>
        <v>0</v>
      </c>
      <c r="K107" s="26"/>
    </row>
    <row r="108" spans="1:11" ht="15" customHeight="1">
      <c r="A108" s="26">
        <v>6</v>
      </c>
      <c r="B108" s="32" t="s">
        <v>401</v>
      </c>
      <c r="C108" s="26" t="s">
        <v>402</v>
      </c>
      <c r="D108" s="26">
        <v>50</v>
      </c>
      <c r="E108" s="28">
        <v>0</v>
      </c>
      <c r="F108" s="29">
        <v>0.08</v>
      </c>
      <c r="G108" s="30">
        <f t="shared" si="16"/>
        <v>0</v>
      </c>
      <c r="H108" s="28">
        <f t="shared" si="17"/>
        <v>0</v>
      </c>
      <c r="I108" s="28">
        <f t="shared" si="18"/>
        <v>0</v>
      </c>
      <c r="J108" s="28">
        <f t="shared" si="19"/>
        <v>0</v>
      </c>
      <c r="K108" s="31"/>
    </row>
    <row r="109" spans="1:11" ht="15" customHeight="1">
      <c r="A109" s="26">
        <v>7</v>
      </c>
      <c r="B109" s="27" t="s">
        <v>403</v>
      </c>
      <c r="C109" s="26" t="s">
        <v>404</v>
      </c>
      <c r="D109" s="26">
        <v>150</v>
      </c>
      <c r="E109" s="28">
        <v>0</v>
      </c>
      <c r="F109" s="29">
        <v>0.08</v>
      </c>
      <c r="G109" s="30">
        <f t="shared" si="16"/>
        <v>0</v>
      </c>
      <c r="H109" s="28">
        <f t="shared" si="17"/>
        <v>0</v>
      </c>
      <c r="I109" s="28">
        <f t="shared" si="18"/>
        <v>0</v>
      </c>
      <c r="J109" s="28">
        <f t="shared" si="19"/>
        <v>0</v>
      </c>
      <c r="K109" s="31"/>
    </row>
    <row r="110" spans="1:11" ht="15" customHeight="1">
      <c r="A110" s="26">
        <v>8</v>
      </c>
      <c r="B110" s="32" t="s">
        <v>405</v>
      </c>
      <c r="C110" s="26" t="s">
        <v>404</v>
      </c>
      <c r="D110" s="26">
        <v>50</v>
      </c>
      <c r="E110" s="28">
        <v>0</v>
      </c>
      <c r="F110" s="29">
        <v>0.08</v>
      </c>
      <c r="G110" s="30">
        <f t="shared" si="16"/>
        <v>0</v>
      </c>
      <c r="H110" s="28">
        <f t="shared" si="17"/>
        <v>0</v>
      </c>
      <c r="I110" s="28">
        <f t="shared" si="18"/>
        <v>0</v>
      </c>
      <c r="J110" s="28">
        <f t="shared" si="19"/>
        <v>0</v>
      </c>
      <c r="K110" s="31"/>
    </row>
    <row r="111" spans="1:11" ht="14.25" customHeight="1">
      <c r="A111" s="26">
        <v>9</v>
      </c>
      <c r="B111" s="32" t="s">
        <v>406</v>
      </c>
      <c r="C111" s="26" t="s">
        <v>407</v>
      </c>
      <c r="D111" s="26">
        <v>80</v>
      </c>
      <c r="E111" s="28">
        <v>0</v>
      </c>
      <c r="F111" s="29">
        <v>0.08</v>
      </c>
      <c r="G111" s="30">
        <f t="shared" si="16"/>
        <v>0</v>
      </c>
      <c r="H111" s="28">
        <f t="shared" si="17"/>
        <v>0</v>
      </c>
      <c r="I111" s="28">
        <f t="shared" si="18"/>
        <v>0</v>
      </c>
      <c r="J111" s="28">
        <f t="shared" si="19"/>
        <v>0</v>
      </c>
      <c r="K111" s="31"/>
    </row>
    <row r="112" spans="1:11" ht="12.75" customHeight="1">
      <c r="A112" s="26">
        <v>10</v>
      </c>
      <c r="B112" s="32" t="s">
        <v>408</v>
      </c>
      <c r="C112" s="26" t="s">
        <v>398</v>
      </c>
      <c r="D112" s="26">
        <v>20</v>
      </c>
      <c r="E112" s="28">
        <v>0</v>
      </c>
      <c r="F112" s="29">
        <v>0.08</v>
      </c>
      <c r="G112" s="30">
        <f t="shared" si="16"/>
        <v>0</v>
      </c>
      <c r="H112" s="28">
        <f t="shared" si="17"/>
        <v>0</v>
      </c>
      <c r="I112" s="28">
        <f t="shared" si="18"/>
        <v>0</v>
      </c>
      <c r="J112" s="28">
        <f t="shared" si="19"/>
        <v>0</v>
      </c>
      <c r="K112" s="26"/>
    </row>
    <row r="113" spans="1:11" ht="14.25" customHeight="1">
      <c r="A113" s="26">
        <v>11</v>
      </c>
      <c r="B113" s="32" t="s">
        <v>409</v>
      </c>
      <c r="C113" s="26" t="s">
        <v>398</v>
      </c>
      <c r="D113" s="26">
        <v>20</v>
      </c>
      <c r="E113" s="28">
        <v>0</v>
      </c>
      <c r="F113" s="29">
        <v>0.08</v>
      </c>
      <c r="G113" s="30">
        <f t="shared" si="16"/>
        <v>0</v>
      </c>
      <c r="H113" s="28">
        <f t="shared" si="17"/>
        <v>0</v>
      </c>
      <c r="I113" s="28">
        <f t="shared" si="18"/>
        <v>0</v>
      </c>
      <c r="J113" s="28">
        <f t="shared" si="19"/>
        <v>0</v>
      </c>
      <c r="K113" s="34"/>
    </row>
    <row r="114" spans="1:11" ht="15.75" customHeight="1">
      <c r="A114" s="26">
        <v>12</v>
      </c>
      <c r="B114" s="27" t="s">
        <v>410</v>
      </c>
      <c r="C114" s="26" t="s">
        <v>323</v>
      </c>
      <c r="D114" s="26">
        <v>60</v>
      </c>
      <c r="E114" s="28">
        <v>0</v>
      </c>
      <c r="F114" s="29">
        <v>0.08</v>
      </c>
      <c r="G114" s="30">
        <f t="shared" si="16"/>
        <v>0</v>
      </c>
      <c r="H114" s="28">
        <f t="shared" si="17"/>
        <v>0</v>
      </c>
      <c r="I114" s="28">
        <f t="shared" si="18"/>
        <v>0</v>
      </c>
      <c r="J114" s="73">
        <f t="shared" si="19"/>
        <v>0</v>
      </c>
      <c r="K114" s="31"/>
    </row>
    <row r="115" spans="1:11" ht="15" customHeight="1">
      <c r="A115" s="26">
        <v>13</v>
      </c>
      <c r="B115" s="27" t="s">
        <v>411</v>
      </c>
      <c r="C115" s="26" t="s">
        <v>398</v>
      </c>
      <c r="D115" s="26">
        <v>60</v>
      </c>
      <c r="E115" s="28">
        <v>0</v>
      </c>
      <c r="F115" s="29">
        <v>0.08</v>
      </c>
      <c r="G115" s="30">
        <f t="shared" si="16"/>
        <v>0</v>
      </c>
      <c r="H115" s="28">
        <f t="shared" si="17"/>
        <v>0</v>
      </c>
      <c r="I115" s="28">
        <f t="shared" si="18"/>
        <v>0</v>
      </c>
      <c r="J115" s="73">
        <f t="shared" si="19"/>
        <v>0</v>
      </c>
      <c r="K115" s="31"/>
    </row>
    <row r="116" spans="1:11" ht="34.5" customHeight="1">
      <c r="A116" s="26">
        <v>14</v>
      </c>
      <c r="B116" s="27" t="s">
        <v>412</v>
      </c>
      <c r="C116" s="26" t="s">
        <v>413</v>
      </c>
      <c r="D116" s="26">
        <v>160</v>
      </c>
      <c r="E116" s="28">
        <v>0</v>
      </c>
      <c r="F116" s="29">
        <v>0.08</v>
      </c>
      <c r="G116" s="30">
        <f t="shared" si="16"/>
        <v>0</v>
      </c>
      <c r="H116" s="28">
        <f t="shared" si="17"/>
        <v>0</v>
      </c>
      <c r="I116" s="28">
        <f t="shared" si="18"/>
        <v>0</v>
      </c>
      <c r="J116" s="73">
        <f t="shared" si="19"/>
        <v>0</v>
      </c>
      <c r="K116" s="31"/>
    </row>
    <row r="117" spans="1:11" ht="27" customHeight="1">
      <c r="A117" s="26">
        <v>15</v>
      </c>
      <c r="B117" s="27" t="s">
        <v>414</v>
      </c>
      <c r="C117" s="26" t="s">
        <v>413</v>
      </c>
      <c r="D117" s="26">
        <v>250</v>
      </c>
      <c r="E117" s="28">
        <v>0</v>
      </c>
      <c r="F117" s="29">
        <v>0.23</v>
      </c>
      <c r="G117" s="30">
        <f t="shared" si="16"/>
        <v>0</v>
      </c>
      <c r="H117" s="28">
        <f t="shared" si="17"/>
        <v>0</v>
      </c>
      <c r="I117" s="28">
        <f t="shared" si="18"/>
        <v>0</v>
      </c>
      <c r="J117" s="73">
        <f t="shared" si="19"/>
        <v>0</v>
      </c>
      <c r="K117" s="31"/>
    </row>
    <row r="118" spans="1:11" ht="54" customHeight="1">
      <c r="A118" s="26">
        <v>16</v>
      </c>
      <c r="B118" s="27" t="s">
        <v>415</v>
      </c>
      <c r="C118" s="26" t="s">
        <v>413</v>
      </c>
      <c r="D118" s="26">
        <v>250</v>
      </c>
      <c r="E118" s="28">
        <v>0</v>
      </c>
      <c r="F118" s="29">
        <v>0.08</v>
      </c>
      <c r="G118" s="30">
        <f t="shared" si="16"/>
        <v>0</v>
      </c>
      <c r="H118" s="28">
        <f t="shared" si="17"/>
        <v>0</v>
      </c>
      <c r="I118" s="28">
        <f t="shared" si="18"/>
        <v>0</v>
      </c>
      <c r="J118" s="73">
        <f t="shared" si="19"/>
        <v>0</v>
      </c>
      <c r="K118" s="31"/>
    </row>
    <row r="119" spans="1:11" ht="42.75" customHeight="1">
      <c r="A119" s="26">
        <v>17</v>
      </c>
      <c r="B119" s="68" t="s">
        <v>277</v>
      </c>
      <c r="C119" s="26" t="s">
        <v>413</v>
      </c>
      <c r="D119" s="26">
        <v>200</v>
      </c>
      <c r="E119" s="28">
        <v>0</v>
      </c>
      <c r="F119" s="29">
        <v>0.23</v>
      </c>
      <c r="G119" s="74">
        <f t="shared" si="16"/>
        <v>0</v>
      </c>
      <c r="H119" s="62">
        <f t="shared" si="17"/>
        <v>0</v>
      </c>
      <c r="I119" s="62">
        <f t="shared" si="18"/>
        <v>0</v>
      </c>
      <c r="J119" s="62">
        <f t="shared" si="19"/>
        <v>0</v>
      </c>
      <c r="K119" s="31"/>
    </row>
    <row r="120" spans="1:11" ht="17.25" customHeight="1">
      <c r="A120" s="33">
        <v>18</v>
      </c>
      <c r="B120" s="75" t="s">
        <v>416</v>
      </c>
      <c r="C120" s="26" t="s">
        <v>402</v>
      </c>
      <c r="D120" s="33">
        <v>60</v>
      </c>
      <c r="E120" s="28">
        <v>0</v>
      </c>
      <c r="F120" s="29">
        <v>0.08</v>
      </c>
      <c r="G120" s="30">
        <f t="shared" si="16"/>
        <v>0</v>
      </c>
      <c r="H120" s="28">
        <f t="shared" si="17"/>
        <v>0</v>
      </c>
      <c r="I120" s="28">
        <f t="shared" si="18"/>
        <v>0</v>
      </c>
      <c r="J120" s="73">
        <f t="shared" si="19"/>
        <v>0</v>
      </c>
      <c r="K120" s="31"/>
    </row>
    <row r="121" spans="1:11" ht="17.25" customHeight="1">
      <c r="A121" s="33">
        <v>19</v>
      </c>
      <c r="B121" s="75" t="s">
        <v>417</v>
      </c>
      <c r="C121" s="26" t="s">
        <v>402</v>
      </c>
      <c r="D121" s="33">
        <v>60</v>
      </c>
      <c r="E121" s="28">
        <v>0</v>
      </c>
      <c r="F121" s="29">
        <v>0.08</v>
      </c>
      <c r="G121" s="30">
        <f t="shared" si="16"/>
        <v>0</v>
      </c>
      <c r="H121" s="28">
        <f t="shared" si="17"/>
        <v>0</v>
      </c>
      <c r="I121" s="28">
        <f t="shared" si="18"/>
        <v>0</v>
      </c>
      <c r="J121" s="73">
        <f t="shared" si="19"/>
        <v>0</v>
      </c>
      <c r="K121" s="31"/>
    </row>
    <row r="122" spans="1:11" ht="17.25" customHeight="1">
      <c r="A122" s="33">
        <v>20</v>
      </c>
      <c r="B122" s="47" t="s">
        <v>418</v>
      </c>
      <c r="C122" s="26" t="s">
        <v>402</v>
      </c>
      <c r="D122" s="33">
        <v>40</v>
      </c>
      <c r="E122" s="28">
        <v>0</v>
      </c>
      <c r="F122" s="29">
        <v>0.08</v>
      </c>
      <c r="G122" s="30">
        <f t="shared" si="16"/>
        <v>0</v>
      </c>
      <c r="H122" s="28">
        <f t="shared" si="17"/>
        <v>0</v>
      </c>
      <c r="I122" s="28">
        <f t="shared" si="18"/>
        <v>0</v>
      </c>
      <c r="J122" s="73">
        <f t="shared" si="19"/>
        <v>0</v>
      </c>
      <c r="K122" s="31"/>
    </row>
    <row r="123" spans="1:11" ht="17.25" customHeight="1">
      <c r="A123" s="34">
        <v>21</v>
      </c>
      <c r="B123" s="35" t="s">
        <v>419</v>
      </c>
      <c r="C123" s="36" t="s">
        <v>323</v>
      </c>
      <c r="D123" s="34">
        <v>20</v>
      </c>
      <c r="E123" s="28">
        <v>0</v>
      </c>
      <c r="F123" s="29">
        <v>0.08</v>
      </c>
      <c r="G123" s="30">
        <f t="shared" si="16"/>
        <v>0</v>
      </c>
      <c r="H123" s="28">
        <f t="shared" si="17"/>
        <v>0</v>
      </c>
      <c r="I123" s="28">
        <f t="shared" si="18"/>
        <v>0</v>
      </c>
      <c r="J123" s="73">
        <f t="shared" si="19"/>
        <v>0</v>
      </c>
      <c r="K123" s="31"/>
    </row>
    <row r="124" spans="1:11" ht="16.5" customHeight="1">
      <c r="A124" s="26">
        <v>22</v>
      </c>
      <c r="B124" s="32" t="s">
        <v>420</v>
      </c>
      <c r="C124" s="26" t="s">
        <v>398</v>
      </c>
      <c r="D124" s="26">
        <v>220</v>
      </c>
      <c r="E124" s="28">
        <v>0</v>
      </c>
      <c r="F124" s="29">
        <v>0.08</v>
      </c>
      <c r="G124" s="30">
        <f t="shared" si="16"/>
        <v>0</v>
      </c>
      <c r="H124" s="28">
        <f t="shared" si="17"/>
        <v>0</v>
      </c>
      <c r="I124" s="28">
        <f t="shared" si="18"/>
        <v>0</v>
      </c>
      <c r="J124" s="73">
        <f t="shared" si="19"/>
        <v>0</v>
      </c>
      <c r="K124" s="31"/>
    </row>
    <row r="125" spans="1:11" ht="18" customHeight="1">
      <c r="A125" s="34">
        <v>23</v>
      </c>
      <c r="B125" s="35" t="s">
        <v>421</v>
      </c>
      <c r="C125" s="26" t="s">
        <v>398</v>
      </c>
      <c r="D125" s="34">
        <v>30</v>
      </c>
      <c r="E125" s="28">
        <v>0</v>
      </c>
      <c r="F125" s="29">
        <v>0.08</v>
      </c>
      <c r="G125" s="30">
        <f t="shared" si="16"/>
        <v>0</v>
      </c>
      <c r="H125" s="28">
        <f t="shared" si="17"/>
        <v>0</v>
      </c>
      <c r="I125" s="28">
        <f t="shared" si="18"/>
        <v>0</v>
      </c>
      <c r="J125" s="73">
        <f t="shared" si="19"/>
        <v>0</v>
      </c>
      <c r="K125" s="31"/>
    </row>
    <row r="126" spans="1:11" ht="16.5" customHeight="1">
      <c r="A126" s="36">
        <v>24</v>
      </c>
      <c r="B126" s="69" t="s">
        <v>422</v>
      </c>
      <c r="C126" s="26" t="s">
        <v>323</v>
      </c>
      <c r="D126" s="36">
        <v>180</v>
      </c>
      <c r="E126" s="28">
        <v>0</v>
      </c>
      <c r="F126" s="29">
        <v>0.08</v>
      </c>
      <c r="G126" s="30">
        <f t="shared" si="16"/>
        <v>0</v>
      </c>
      <c r="H126" s="28">
        <f t="shared" si="17"/>
        <v>0</v>
      </c>
      <c r="I126" s="28">
        <f t="shared" si="18"/>
        <v>0</v>
      </c>
      <c r="J126" s="73">
        <f t="shared" si="19"/>
        <v>0</v>
      </c>
      <c r="K126" s="31"/>
    </row>
    <row r="127" spans="1:11" ht="30.75" customHeight="1">
      <c r="A127" s="9">
        <v>25</v>
      </c>
      <c r="B127" s="13" t="s">
        <v>423</v>
      </c>
      <c r="C127" s="7" t="s">
        <v>398</v>
      </c>
      <c r="D127" s="9">
        <v>160</v>
      </c>
      <c r="E127" s="28">
        <v>0</v>
      </c>
      <c r="F127" s="10">
        <v>0.08</v>
      </c>
      <c r="G127" s="30">
        <f t="shared" si="16"/>
        <v>0</v>
      </c>
      <c r="H127" s="11">
        <f t="shared" si="17"/>
        <v>0</v>
      </c>
      <c r="I127" s="11">
        <f t="shared" si="18"/>
        <v>0</v>
      </c>
      <c r="J127" s="14">
        <f t="shared" si="19"/>
        <v>0</v>
      </c>
      <c r="K127" s="31"/>
    </row>
    <row r="128" spans="1:11" ht="15.75" customHeight="1">
      <c r="A128" s="26">
        <v>26</v>
      </c>
      <c r="B128" s="35" t="s">
        <v>424</v>
      </c>
      <c r="C128" s="34" t="s">
        <v>402</v>
      </c>
      <c r="D128" s="26">
        <v>100</v>
      </c>
      <c r="E128" s="28">
        <v>0</v>
      </c>
      <c r="F128" s="29">
        <v>0.08</v>
      </c>
      <c r="G128" s="30">
        <f t="shared" si="16"/>
        <v>0</v>
      </c>
      <c r="H128" s="28">
        <f t="shared" si="17"/>
        <v>0</v>
      </c>
      <c r="I128" s="28">
        <f t="shared" si="18"/>
        <v>0</v>
      </c>
      <c r="J128" s="73">
        <f t="shared" si="19"/>
        <v>0</v>
      </c>
      <c r="K128" s="31"/>
    </row>
    <row r="129" spans="1:11" ht="17.25" customHeight="1">
      <c r="A129" s="63">
        <v>27</v>
      </c>
      <c r="B129" s="32" t="s">
        <v>425</v>
      </c>
      <c r="C129" s="26" t="s">
        <v>402</v>
      </c>
      <c r="D129" s="63">
        <v>180</v>
      </c>
      <c r="E129" s="28">
        <v>0</v>
      </c>
      <c r="F129" s="29">
        <v>0.08</v>
      </c>
      <c r="G129" s="30">
        <f t="shared" si="16"/>
        <v>0</v>
      </c>
      <c r="H129" s="28">
        <f t="shared" si="17"/>
        <v>0</v>
      </c>
      <c r="I129" s="28">
        <f t="shared" si="18"/>
        <v>0</v>
      </c>
      <c r="J129" s="73">
        <f t="shared" si="19"/>
        <v>0</v>
      </c>
      <c r="K129" s="31"/>
    </row>
    <row r="130" spans="1:11" ht="18" customHeight="1">
      <c r="A130" s="51">
        <v>28</v>
      </c>
      <c r="B130" s="76" t="s">
        <v>426</v>
      </c>
      <c r="C130" s="51" t="s">
        <v>427</v>
      </c>
      <c r="D130" s="51">
        <v>16</v>
      </c>
      <c r="E130" s="28">
        <v>0</v>
      </c>
      <c r="F130" s="59">
        <v>0.08</v>
      </c>
      <c r="G130" s="30">
        <f t="shared" si="16"/>
        <v>0</v>
      </c>
      <c r="H130" s="61">
        <f t="shared" si="17"/>
        <v>0</v>
      </c>
      <c r="I130" s="61">
        <f t="shared" si="18"/>
        <v>0</v>
      </c>
      <c r="J130" s="77">
        <f t="shared" si="19"/>
        <v>0</v>
      </c>
      <c r="K130" s="34"/>
    </row>
    <row r="131" spans="1:11" ht="18" customHeight="1">
      <c r="A131" s="26">
        <v>29</v>
      </c>
      <c r="B131" s="32" t="s">
        <v>428</v>
      </c>
      <c r="C131" s="26" t="s">
        <v>427</v>
      </c>
      <c r="D131" s="26">
        <v>16</v>
      </c>
      <c r="E131" s="28">
        <v>0</v>
      </c>
      <c r="F131" s="29">
        <v>0.08</v>
      </c>
      <c r="G131" s="30">
        <f t="shared" si="16"/>
        <v>0</v>
      </c>
      <c r="H131" s="28">
        <f t="shared" si="17"/>
        <v>0</v>
      </c>
      <c r="I131" s="28">
        <f t="shared" si="18"/>
        <v>0</v>
      </c>
      <c r="J131" s="73">
        <f t="shared" si="19"/>
        <v>0</v>
      </c>
      <c r="K131" s="34"/>
    </row>
    <row r="132" spans="1:11" ht="18" customHeight="1">
      <c r="A132" s="26">
        <v>30</v>
      </c>
      <c r="B132" s="27" t="s">
        <v>429</v>
      </c>
      <c r="C132" s="26" t="s">
        <v>407</v>
      </c>
      <c r="D132" s="26">
        <v>120</v>
      </c>
      <c r="E132" s="28">
        <v>0</v>
      </c>
      <c r="F132" s="29">
        <v>0.08</v>
      </c>
      <c r="G132" s="30">
        <f t="shared" si="16"/>
        <v>0</v>
      </c>
      <c r="H132" s="28">
        <f t="shared" si="17"/>
        <v>0</v>
      </c>
      <c r="I132" s="28">
        <f t="shared" si="18"/>
        <v>0</v>
      </c>
      <c r="J132" s="73">
        <f t="shared" si="19"/>
        <v>0</v>
      </c>
      <c r="K132" s="31"/>
    </row>
    <row r="133" spans="1:11" ht="18" customHeight="1">
      <c r="A133" s="26">
        <v>31</v>
      </c>
      <c r="B133" s="27" t="s">
        <v>430</v>
      </c>
      <c r="C133" s="26" t="s">
        <v>431</v>
      </c>
      <c r="D133" s="26">
        <v>10</v>
      </c>
      <c r="E133" s="28">
        <v>0</v>
      </c>
      <c r="F133" s="29">
        <v>0.08</v>
      </c>
      <c r="G133" s="30">
        <f t="shared" si="16"/>
        <v>0</v>
      </c>
      <c r="H133" s="28">
        <f t="shared" si="17"/>
        <v>0</v>
      </c>
      <c r="I133" s="28">
        <f t="shared" si="18"/>
        <v>0</v>
      </c>
      <c r="J133" s="73">
        <f t="shared" si="19"/>
        <v>0</v>
      </c>
      <c r="K133" s="34"/>
    </row>
    <row r="134" spans="1:11" ht="21" customHeight="1">
      <c r="A134" s="136" t="s">
        <v>330</v>
      </c>
      <c r="B134" s="136"/>
      <c r="C134" s="136"/>
      <c r="D134" s="136"/>
      <c r="E134" s="136"/>
      <c r="F134" s="136"/>
      <c r="G134" s="136"/>
      <c r="H134" s="78">
        <f>SUM(H103:H133)</f>
        <v>0</v>
      </c>
      <c r="I134" s="28">
        <f>SUM(I103:I133)</f>
        <v>0</v>
      </c>
      <c r="J134" s="73">
        <f>SUM(J103:J133)</f>
        <v>0</v>
      </c>
      <c r="K134" s="32"/>
    </row>
    <row r="135" ht="17.25" customHeight="1">
      <c r="G135" s="48"/>
    </row>
    <row r="136" spans="1:11" ht="20.25" customHeight="1">
      <c r="A136" s="139" t="s">
        <v>432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</row>
    <row r="137" spans="1:11" ht="20.25" customHeight="1">
      <c r="A137" s="145" t="s">
        <v>304</v>
      </c>
      <c r="B137" s="146" t="s">
        <v>305</v>
      </c>
      <c r="C137" s="138" t="s">
        <v>306</v>
      </c>
      <c r="D137" s="146" t="s">
        <v>307</v>
      </c>
      <c r="E137" s="138" t="s">
        <v>308</v>
      </c>
      <c r="F137" s="138" t="s">
        <v>309</v>
      </c>
      <c r="G137" s="143" t="s">
        <v>310</v>
      </c>
      <c r="H137" s="138" t="s">
        <v>311</v>
      </c>
      <c r="I137" s="138" t="s">
        <v>312</v>
      </c>
      <c r="J137" s="138" t="s">
        <v>313</v>
      </c>
      <c r="K137" s="138" t="s">
        <v>314</v>
      </c>
    </row>
    <row r="138" spans="1:11" ht="20.25" customHeight="1">
      <c r="A138" s="145"/>
      <c r="B138" s="146"/>
      <c r="C138" s="138"/>
      <c r="D138" s="146"/>
      <c r="E138" s="138"/>
      <c r="F138" s="138"/>
      <c r="G138" s="143"/>
      <c r="H138" s="138"/>
      <c r="I138" s="138"/>
      <c r="J138" s="138"/>
      <c r="K138" s="138"/>
    </row>
    <row r="139" spans="1:11" ht="5.25" customHeight="1">
      <c r="A139" s="145"/>
      <c r="B139" s="146"/>
      <c r="C139" s="138"/>
      <c r="D139" s="146"/>
      <c r="E139" s="138"/>
      <c r="F139" s="138"/>
      <c r="G139" s="143"/>
      <c r="H139" s="138"/>
      <c r="I139" s="138"/>
      <c r="J139" s="138"/>
      <c r="K139" s="138"/>
    </row>
    <row r="140" spans="1:11" s="2" customFormat="1" ht="21" customHeight="1">
      <c r="A140" s="26">
        <v>1</v>
      </c>
      <c r="B140" s="32" t="s">
        <v>433</v>
      </c>
      <c r="C140" s="26" t="s">
        <v>434</v>
      </c>
      <c r="D140" s="26">
        <v>80</v>
      </c>
      <c r="E140" s="28">
        <v>0</v>
      </c>
      <c r="F140" s="29">
        <v>0.08</v>
      </c>
      <c r="G140" s="30">
        <f aca="true" t="shared" si="20" ref="G140:G166">E140+(E140*F140)</f>
        <v>0</v>
      </c>
      <c r="H140" s="28">
        <f aca="true" t="shared" si="21" ref="H140:H166">D140*E140</f>
        <v>0</v>
      </c>
      <c r="I140" s="28">
        <f aca="true" t="shared" si="22" ref="I140:I166">D140*(E140*F140)</f>
        <v>0</v>
      </c>
      <c r="J140" s="28">
        <f aca="true" t="shared" si="23" ref="J140:J166">D140*G140</f>
        <v>0</v>
      </c>
      <c r="K140" s="34"/>
    </row>
    <row r="141" spans="1:11" s="3" customFormat="1" ht="22.5" customHeight="1">
      <c r="A141" s="26">
        <v>2</v>
      </c>
      <c r="B141" s="32" t="s">
        <v>435</v>
      </c>
      <c r="C141" s="26" t="s">
        <v>434</v>
      </c>
      <c r="D141" s="26">
        <v>80</v>
      </c>
      <c r="E141" s="28">
        <v>0</v>
      </c>
      <c r="F141" s="29">
        <v>0.08</v>
      </c>
      <c r="G141" s="30">
        <f t="shared" si="20"/>
        <v>0</v>
      </c>
      <c r="H141" s="28">
        <f t="shared" si="21"/>
        <v>0</v>
      </c>
      <c r="I141" s="28">
        <f t="shared" si="22"/>
        <v>0</v>
      </c>
      <c r="J141" s="28">
        <f t="shared" si="23"/>
        <v>0</v>
      </c>
      <c r="K141" s="34"/>
    </row>
    <row r="142" spans="1:11" s="3" customFormat="1" ht="15.75" customHeight="1">
      <c r="A142" s="26">
        <v>3</v>
      </c>
      <c r="B142" s="32" t="s">
        <v>436</v>
      </c>
      <c r="C142" s="26" t="s">
        <v>434</v>
      </c>
      <c r="D142" s="26">
        <v>60</v>
      </c>
      <c r="E142" s="28">
        <v>0</v>
      </c>
      <c r="F142" s="29">
        <v>0.08</v>
      </c>
      <c r="G142" s="30">
        <f t="shared" si="20"/>
        <v>0</v>
      </c>
      <c r="H142" s="28">
        <f t="shared" si="21"/>
        <v>0</v>
      </c>
      <c r="I142" s="28">
        <f t="shared" si="22"/>
        <v>0</v>
      </c>
      <c r="J142" s="28">
        <f t="shared" si="23"/>
        <v>0</v>
      </c>
      <c r="K142" s="34"/>
    </row>
    <row r="143" spans="1:11" s="4" customFormat="1" ht="15.75" customHeight="1">
      <c r="A143" s="26">
        <v>6</v>
      </c>
      <c r="B143" s="32" t="s">
        <v>437</v>
      </c>
      <c r="C143" s="26" t="s">
        <v>438</v>
      </c>
      <c r="D143" s="26">
        <v>160</v>
      </c>
      <c r="E143" s="28">
        <v>0</v>
      </c>
      <c r="F143" s="29">
        <v>0.08</v>
      </c>
      <c r="G143" s="30">
        <f t="shared" si="20"/>
        <v>0</v>
      </c>
      <c r="H143" s="28">
        <f t="shared" si="21"/>
        <v>0</v>
      </c>
      <c r="I143" s="28">
        <f t="shared" si="22"/>
        <v>0</v>
      </c>
      <c r="J143" s="28">
        <f t="shared" si="23"/>
        <v>0</v>
      </c>
      <c r="K143" s="31"/>
    </row>
    <row r="144" spans="1:11" s="2" customFormat="1" ht="15" customHeight="1">
      <c r="A144" s="26">
        <v>7</v>
      </c>
      <c r="B144" s="32" t="s">
        <v>439</v>
      </c>
      <c r="C144" s="26" t="s">
        <v>440</v>
      </c>
      <c r="D144" s="26">
        <v>120</v>
      </c>
      <c r="E144" s="28">
        <v>0</v>
      </c>
      <c r="F144" s="29">
        <v>0.08</v>
      </c>
      <c r="G144" s="30">
        <f t="shared" si="20"/>
        <v>0</v>
      </c>
      <c r="H144" s="28">
        <f t="shared" si="21"/>
        <v>0</v>
      </c>
      <c r="I144" s="28">
        <f t="shared" si="22"/>
        <v>0</v>
      </c>
      <c r="J144" s="28">
        <f t="shared" si="23"/>
        <v>0</v>
      </c>
      <c r="K144" s="31"/>
    </row>
    <row r="145" spans="1:11" s="2" customFormat="1" ht="17.25" customHeight="1">
      <c r="A145" s="26">
        <v>8</v>
      </c>
      <c r="B145" s="32" t="s">
        <v>441</v>
      </c>
      <c r="C145" s="26" t="s">
        <v>440</v>
      </c>
      <c r="D145" s="26">
        <v>50</v>
      </c>
      <c r="E145" s="28">
        <v>0</v>
      </c>
      <c r="F145" s="29">
        <v>0.08</v>
      </c>
      <c r="G145" s="30">
        <f t="shared" si="20"/>
        <v>0</v>
      </c>
      <c r="H145" s="28">
        <f t="shared" si="21"/>
        <v>0</v>
      </c>
      <c r="I145" s="28">
        <f t="shared" si="22"/>
        <v>0</v>
      </c>
      <c r="J145" s="28">
        <f t="shared" si="23"/>
        <v>0</v>
      </c>
      <c r="K145" s="34"/>
    </row>
    <row r="146" spans="1:11" s="2" customFormat="1" ht="19.5" customHeight="1">
      <c r="A146" s="26">
        <v>9</v>
      </c>
      <c r="B146" s="32" t="s">
        <v>442</v>
      </c>
      <c r="C146" s="26" t="s">
        <v>440</v>
      </c>
      <c r="D146" s="26">
        <v>20</v>
      </c>
      <c r="E146" s="28">
        <v>0</v>
      </c>
      <c r="F146" s="29">
        <v>0.08</v>
      </c>
      <c r="G146" s="30">
        <f t="shared" si="20"/>
        <v>0</v>
      </c>
      <c r="H146" s="28">
        <f t="shared" si="21"/>
        <v>0</v>
      </c>
      <c r="I146" s="28">
        <f t="shared" si="22"/>
        <v>0</v>
      </c>
      <c r="J146" s="28">
        <f t="shared" si="23"/>
        <v>0</v>
      </c>
      <c r="K146" s="31"/>
    </row>
    <row r="147" spans="1:11" s="3" customFormat="1" ht="15" customHeight="1">
      <c r="A147" s="26">
        <v>10</v>
      </c>
      <c r="B147" s="27" t="s">
        <v>443</v>
      </c>
      <c r="C147" s="26" t="s">
        <v>444</v>
      </c>
      <c r="D147" s="26">
        <v>360</v>
      </c>
      <c r="E147" s="28">
        <v>0</v>
      </c>
      <c r="F147" s="29">
        <v>0.08</v>
      </c>
      <c r="G147" s="30">
        <f t="shared" si="20"/>
        <v>0</v>
      </c>
      <c r="H147" s="28">
        <f t="shared" si="21"/>
        <v>0</v>
      </c>
      <c r="I147" s="28">
        <f t="shared" si="22"/>
        <v>0</v>
      </c>
      <c r="J147" s="28">
        <f t="shared" si="23"/>
        <v>0</v>
      </c>
      <c r="K147" s="31"/>
    </row>
    <row r="148" spans="1:11" s="2" customFormat="1" ht="19.5" customHeight="1">
      <c r="A148" s="26">
        <v>11</v>
      </c>
      <c r="B148" s="32" t="s">
        <v>445</v>
      </c>
      <c r="C148" s="26" t="s">
        <v>446</v>
      </c>
      <c r="D148" s="26">
        <v>100</v>
      </c>
      <c r="E148" s="28">
        <v>0</v>
      </c>
      <c r="F148" s="29">
        <v>0.08</v>
      </c>
      <c r="G148" s="30">
        <f t="shared" si="20"/>
        <v>0</v>
      </c>
      <c r="H148" s="28">
        <f t="shared" si="21"/>
        <v>0</v>
      </c>
      <c r="I148" s="28">
        <f t="shared" si="22"/>
        <v>0</v>
      </c>
      <c r="J148" s="28">
        <f t="shared" si="23"/>
        <v>0</v>
      </c>
      <c r="K148" s="31"/>
    </row>
    <row r="149" spans="1:11" s="2" customFormat="1" ht="15.75" customHeight="1">
      <c r="A149" s="7">
        <v>12</v>
      </c>
      <c r="B149" s="15" t="s">
        <v>447</v>
      </c>
      <c r="C149" s="7" t="s">
        <v>434</v>
      </c>
      <c r="D149" s="7">
        <v>40</v>
      </c>
      <c r="E149" s="28">
        <v>0</v>
      </c>
      <c r="F149" s="10">
        <v>0.08</v>
      </c>
      <c r="G149" s="30">
        <f t="shared" si="20"/>
        <v>0</v>
      </c>
      <c r="H149" s="11">
        <f t="shared" si="21"/>
        <v>0</v>
      </c>
      <c r="I149" s="11">
        <f t="shared" si="22"/>
        <v>0</v>
      </c>
      <c r="J149" s="11">
        <f t="shared" si="23"/>
        <v>0</v>
      </c>
      <c r="K149" s="31"/>
    </row>
    <row r="150" spans="1:11" s="2" customFormat="1" ht="30.75" customHeight="1">
      <c r="A150" s="26">
        <v>13</v>
      </c>
      <c r="B150" s="27" t="s">
        <v>448</v>
      </c>
      <c r="C150" s="26" t="s">
        <v>449</v>
      </c>
      <c r="D150" s="26">
        <v>40</v>
      </c>
      <c r="E150" s="28">
        <v>0</v>
      </c>
      <c r="F150" s="29">
        <v>0.08</v>
      </c>
      <c r="G150" s="30">
        <f t="shared" si="20"/>
        <v>0</v>
      </c>
      <c r="H150" s="28">
        <f t="shared" si="21"/>
        <v>0</v>
      </c>
      <c r="I150" s="28">
        <f t="shared" si="22"/>
        <v>0</v>
      </c>
      <c r="J150" s="28">
        <f t="shared" si="23"/>
        <v>0</v>
      </c>
      <c r="K150" s="34"/>
    </row>
    <row r="151" spans="1:11" s="2" customFormat="1" ht="27.75" customHeight="1">
      <c r="A151" s="26">
        <v>14</v>
      </c>
      <c r="B151" s="27" t="s">
        <v>450</v>
      </c>
      <c r="C151" s="26" t="s">
        <v>449</v>
      </c>
      <c r="D151" s="26">
        <v>80</v>
      </c>
      <c r="E151" s="28">
        <v>0</v>
      </c>
      <c r="F151" s="29">
        <v>0.08</v>
      </c>
      <c r="G151" s="30">
        <f t="shared" si="20"/>
        <v>0</v>
      </c>
      <c r="H151" s="28">
        <f t="shared" si="21"/>
        <v>0</v>
      </c>
      <c r="I151" s="28">
        <f t="shared" si="22"/>
        <v>0</v>
      </c>
      <c r="J151" s="28">
        <f t="shared" si="23"/>
        <v>0</v>
      </c>
      <c r="K151" s="34"/>
    </row>
    <row r="152" spans="1:11" s="2" customFormat="1" ht="19.5" customHeight="1">
      <c r="A152" s="33">
        <v>15</v>
      </c>
      <c r="B152" s="47" t="s">
        <v>451</v>
      </c>
      <c r="C152" s="26" t="s">
        <v>449</v>
      </c>
      <c r="D152" s="33">
        <v>80</v>
      </c>
      <c r="E152" s="28">
        <v>0</v>
      </c>
      <c r="F152" s="29">
        <v>0.08</v>
      </c>
      <c r="G152" s="30">
        <f t="shared" si="20"/>
        <v>0</v>
      </c>
      <c r="H152" s="28">
        <f t="shared" si="21"/>
        <v>0</v>
      </c>
      <c r="I152" s="28">
        <f t="shared" si="22"/>
        <v>0</v>
      </c>
      <c r="J152" s="28">
        <f t="shared" si="23"/>
        <v>0</v>
      </c>
      <c r="K152" s="31"/>
    </row>
    <row r="153" spans="1:11" s="5" customFormat="1" ht="18.75" customHeight="1">
      <c r="A153" s="34">
        <v>16</v>
      </c>
      <c r="B153" s="35" t="s">
        <v>452</v>
      </c>
      <c r="C153" s="26" t="s">
        <v>440</v>
      </c>
      <c r="D153" s="34">
        <v>20</v>
      </c>
      <c r="E153" s="28">
        <v>0</v>
      </c>
      <c r="F153" s="29">
        <v>0.08</v>
      </c>
      <c r="G153" s="30">
        <f t="shared" si="20"/>
        <v>0</v>
      </c>
      <c r="H153" s="28">
        <f t="shared" si="21"/>
        <v>0</v>
      </c>
      <c r="I153" s="28">
        <f t="shared" si="22"/>
        <v>0</v>
      </c>
      <c r="J153" s="28">
        <f t="shared" si="23"/>
        <v>0</v>
      </c>
      <c r="K153" s="34"/>
    </row>
    <row r="154" spans="1:11" s="2" customFormat="1" ht="15.75" customHeight="1">
      <c r="A154" s="33">
        <v>17</v>
      </c>
      <c r="B154" s="75" t="s">
        <v>453</v>
      </c>
      <c r="C154" s="26" t="s">
        <v>440</v>
      </c>
      <c r="D154" s="33">
        <v>60</v>
      </c>
      <c r="E154" s="28">
        <v>0</v>
      </c>
      <c r="F154" s="29">
        <v>0.08</v>
      </c>
      <c r="G154" s="16">
        <f t="shared" si="20"/>
        <v>0</v>
      </c>
      <c r="H154" s="28">
        <f t="shared" si="21"/>
        <v>0</v>
      </c>
      <c r="I154" s="28">
        <f t="shared" si="22"/>
        <v>0</v>
      </c>
      <c r="J154" s="28">
        <f t="shared" si="23"/>
        <v>0</v>
      </c>
      <c r="K154" s="31"/>
    </row>
    <row r="155" spans="1:11" s="2" customFormat="1" ht="18" customHeight="1">
      <c r="A155" s="26">
        <v>18</v>
      </c>
      <c r="B155" s="32" t="s">
        <v>454</v>
      </c>
      <c r="C155" s="26" t="s">
        <v>446</v>
      </c>
      <c r="D155" s="26">
        <v>160</v>
      </c>
      <c r="E155" s="28">
        <v>0</v>
      </c>
      <c r="F155" s="29">
        <v>0.08</v>
      </c>
      <c r="G155" s="30">
        <f t="shared" si="20"/>
        <v>0</v>
      </c>
      <c r="H155" s="28">
        <f t="shared" si="21"/>
        <v>0</v>
      </c>
      <c r="I155" s="28">
        <f t="shared" si="22"/>
        <v>0</v>
      </c>
      <c r="J155" s="28">
        <f t="shared" si="23"/>
        <v>0</v>
      </c>
      <c r="K155" s="34"/>
    </row>
    <row r="156" spans="1:11" s="79" customFormat="1" ht="18.75" customHeight="1">
      <c r="A156" s="26">
        <v>19</v>
      </c>
      <c r="B156" s="32" t="s">
        <v>455</v>
      </c>
      <c r="C156" s="26" t="s">
        <v>446</v>
      </c>
      <c r="D156" s="26">
        <v>120</v>
      </c>
      <c r="E156" s="28">
        <v>0</v>
      </c>
      <c r="F156" s="29">
        <v>0.08</v>
      </c>
      <c r="G156" s="30">
        <f t="shared" si="20"/>
        <v>0</v>
      </c>
      <c r="H156" s="28">
        <f t="shared" si="21"/>
        <v>0</v>
      </c>
      <c r="I156" s="28">
        <f t="shared" si="22"/>
        <v>0</v>
      </c>
      <c r="J156" s="28">
        <f t="shared" si="23"/>
        <v>0</v>
      </c>
      <c r="K156" s="34"/>
    </row>
    <row r="157" spans="1:11" s="2" customFormat="1" ht="24.75" customHeight="1">
      <c r="A157" s="26">
        <v>20</v>
      </c>
      <c r="B157" s="27" t="s">
        <v>456</v>
      </c>
      <c r="C157" s="26" t="s">
        <v>457</v>
      </c>
      <c r="D157" s="26">
        <v>20</v>
      </c>
      <c r="E157" s="28">
        <v>0</v>
      </c>
      <c r="F157" s="29">
        <v>0.08</v>
      </c>
      <c r="G157" s="30">
        <f t="shared" si="20"/>
        <v>0</v>
      </c>
      <c r="H157" s="28">
        <f t="shared" si="21"/>
        <v>0</v>
      </c>
      <c r="I157" s="28">
        <f t="shared" si="22"/>
        <v>0</v>
      </c>
      <c r="J157" s="28">
        <f t="shared" si="23"/>
        <v>0</v>
      </c>
      <c r="K157" s="31"/>
    </row>
    <row r="158" spans="1:11" s="80" customFormat="1" ht="29.25" customHeight="1">
      <c r="A158" s="26">
        <v>21</v>
      </c>
      <c r="B158" s="27" t="s">
        <v>458</v>
      </c>
      <c r="C158" s="26" t="s">
        <v>457</v>
      </c>
      <c r="D158" s="26">
        <v>40</v>
      </c>
      <c r="E158" s="28">
        <v>0</v>
      </c>
      <c r="F158" s="29">
        <v>0.08</v>
      </c>
      <c r="G158" s="30">
        <f t="shared" si="20"/>
        <v>0</v>
      </c>
      <c r="H158" s="28">
        <f t="shared" si="21"/>
        <v>0</v>
      </c>
      <c r="I158" s="28">
        <f t="shared" si="22"/>
        <v>0</v>
      </c>
      <c r="J158" s="28">
        <f t="shared" si="23"/>
        <v>0</v>
      </c>
      <c r="K158" s="31"/>
    </row>
    <row r="159" spans="1:11" s="80" customFormat="1" ht="19.5" customHeight="1">
      <c r="A159" s="33">
        <v>22</v>
      </c>
      <c r="B159" s="47" t="s">
        <v>459</v>
      </c>
      <c r="C159" s="26" t="s">
        <v>460</v>
      </c>
      <c r="D159" s="33">
        <v>200</v>
      </c>
      <c r="E159" s="28">
        <v>0</v>
      </c>
      <c r="F159" s="29">
        <v>0.08</v>
      </c>
      <c r="G159" s="30">
        <f t="shared" si="20"/>
        <v>0</v>
      </c>
      <c r="H159" s="28">
        <f t="shared" si="21"/>
        <v>0</v>
      </c>
      <c r="I159" s="28">
        <f t="shared" si="22"/>
        <v>0</v>
      </c>
      <c r="J159" s="28">
        <f t="shared" si="23"/>
        <v>0</v>
      </c>
      <c r="K159" s="34"/>
    </row>
    <row r="160" spans="1:11" s="2" customFormat="1" ht="16.5" customHeight="1">
      <c r="A160" s="33">
        <v>23</v>
      </c>
      <c r="B160" s="47" t="s">
        <v>461</v>
      </c>
      <c r="C160" s="26" t="s">
        <v>460</v>
      </c>
      <c r="D160" s="33">
        <v>150</v>
      </c>
      <c r="E160" s="28">
        <v>0</v>
      </c>
      <c r="F160" s="29">
        <v>0.08</v>
      </c>
      <c r="G160" s="30">
        <f t="shared" si="20"/>
        <v>0</v>
      </c>
      <c r="H160" s="28">
        <f t="shared" si="21"/>
        <v>0</v>
      </c>
      <c r="I160" s="28">
        <f t="shared" si="22"/>
        <v>0</v>
      </c>
      <c r="J160" s="28">
        <f t="shared" si="23"/>
        <v>0</v>
      </c>
      <c r="K160" s="34"/>
    </row>
    <row r="161" spans="1:11" s="2" customFormat="1" ht="19.5" customHeight="1">
      <c r="A161" s="26">
        <v>24</v>
      </c>
      <c r="B161" s="32" t="s">
        <v>462</v>
      </c>
      <c r="C161" s="26" t="s">
        <v>463</v>
      </c>
      <c r="D161" s="26">
        <v>200</v>
      </c>
      <c r="E161" s="28">
        <v>0</v>
      </c>
      <c r="F161" s="29">
        <v>0.08</v>
      </c>
      <c r="G161" s="16">
        <f t="shared" si="20"/>
        <v>0</v>
      </c>
      <c r="H161" s="28">
        <f t="shared" si="21"/>
        <v>0</v>
      </c>
      <c r="I161" s="28">
        <f t="shared" si="22"/>
        <v>0</v>
      </c>
      <c r="J161" s="28">
        <f t="shared" si="23"/>
        <v>0</v>
      </c>
      <c r="K161" s="31"/>
    </row>
    <row r="162" spans="1:11" s="80" customFormat="1" ht="23.25" customHeight="1">
      <c r="A162" s="26">
        <v>25</v>
      </c>
      <c r="B162" s="32" t="s">
        <v>464</v>
      </c>
      <c r="C162" s="26" t="s">
        <v>460</v>
      </c>
      <c r="D162" s="26">
        <v>100</v>
      </c>
      <c r="E162" s="28">
        <v>0</v>
      </c>
      <c r="F162" s="29">
        <v>0.08</v>
      </c>
      <c r="G162" s="30">
        <f t="shared" si="20"/>
        <v>0</v>
      </c>
      <c r="H162" s="28">
        <f t="shared" si="21"/>
        <v>0</v>
      </c>
      <c r="I162" s="28">
        <f t="shared" si="22"/>
        <v>0</v>
      </c>
      <c r="J162" s="28">
        <f t="shared" si="23"/>
        <v>0</v>
      </c>
      <c r="K162" s="34"/>
    </row>
    <row r="163" spans="1:11" s="81" customFormat="1" ht="20.25" customHeight="1">
      <c r="A163" s="26">
        <v>26</v>
      </c>
      <c r="B163" s="32" t="s">
        <v>465</v>
      </c>
      <c r="C163" s="26" t="s">
        <v>460</v>
      </c>
      <c r="D163" s="26">
        <v>80</v>
      </c>
      <c r="E163" s="28">
        <v>0</v>
      </c>
      <c r="F163" s="29">
        <v>0.08</v>
      </c>
      <c r="G163" s="30">
        <f t="shared" si="20"/>
        <v>0</v>
      </c>
      <c r="H163" s="28">
        <f t="shared" si="21"/>
        <v>0</v>
      </c>
      <c r="I163" s="28">
        <f t="shared" si="22"/>
        <v>0</v>
      </c>
      <c r="J163" s="28">
        <f t="shared" si="23"/>
        <v>0</v>
      </c>
      <c r="K163" s="34"/>
    </row>
    <row r="164" spans="1:11" s="82" customFormat="1" ht="21" customHeight="1">
      <c r="A164" s="26">
        <v>27</v>
      </c>
      <c r="B164" s="32" t="s">
        <v>466</v>
      </c>
      <c r="C164" s="26" t="s">
        <v>467</v>
      </c>
      <c r="D164" s="26">
        <v>200</v>
      </c>
      <c r="E164" s="28">
        <v>0</v>
      </c>
      <c r="F164" s="29">
        <v>0.08</v>
      </c>
      <c r="G164" s="30">
        <f t="shared" si="20"/>
        <v>0</v>
      </c>
      <c r="H164" s="28">
        <f t="shared" si="21"/>
        <v>0</v>
      </c>
      <c r="I164" s="28">
        <f t="shared" si="22"/>
        <v>0</v>
      </c>
      <c r="J164" s="28">
        <f t="shared" si="23"/>
        <v>0</v>
      </c>
      <c r="K164" s="34"/>
    </row>
    <row r="165" spans="1:11" s="82" customFormat="1" ht="25.5" customHeight="1">
      <c r="A165" s="26">
        <v>28</v>
      </c>
      <c r="B165" s="68" t="s">
        <v>468</v>
      </c>
      <c r="C165" s="26" t="s">
        <v>446</v>
      </c>
      <c r="D165" s="26">
        <v>100</v>
      </c>
      <c r="E165" s="28">
        <v>0</v>
      </c>
      <c r="F165" s="29">
        <v>0.08</v>
      </c>
      <c r="G165" s="74">
        <f t="shared" si="20"/>
        <v>0</v>
      </c>
      <c r="H165" s="62">
        <f t="shared" si="21"/>
        <v>0</v>
      </c>
      <c r="I165" s="62">
        <f t="shared" si="22"/>
        <v>0</v>
      </c>
      <c r="J165" s="62">
        <f t="shared" si="23"/>
        <v>0</v>
      </c>
      <c r="K165" s="31"/>
    </row>
    <row r="166" spans="1:11" s="82" customFormat="1" ht="22.5" customHeight="1">
      <c r="A166" s="26">
        <v>29</v>
      </c>
      <c r="B166" s="68" t="s">
        <v>469</v>
      </c>
      <c r="C166" s="26" t="s">
        <v>446</v>
      </c>
      <c r="D166" s="26">
        <v>100</v>
      </c>
      <c r="E166" s="28">
        <v>0</v>
      </c>
      <c r="F166" s="29">
        <v>0.08</v>
      </c>
      <c r="G166" s="74">
        <f t="shared" si="20"/>
        <v>0</v>
      </c>
      <c r="H166" s="62">
        <f t="shared" si="21"/>
        <v>0</v>
      </c>
      <c r="I166" s="62">
        <f t="shared" si="22"/>
        <v>0</v>
      </c>
      <c r="J166" s="62">
        <f t="shared" si="23"/>
        <v>0</v>
      </c>
      <c r="K166" s="31"/>
    </row>
    <row r="167" spans="1:11" ht="19.5" customHeight="1">
      <c r="A167" s="136" t="s">
        <v>330</v>
      </c>
      <c r="B167" s="136"/>
      <c r="C167" s="136"/>
      <c r="D167" s="136"/>
      <c r="E167" s="136"/>
      <c r="F167" s="136"/>
      <c r="G167" s="136"/>
      <c r="H167" s="28">
        <f>SUM(H140:H166)</f>
        <v>0</v>
      </c>
      <c r="I167" s="28">
        <f>SUM(I140:I166)</f>
        <v>0</v>
      </c>
      <c r="J167" s="28">
        <f>SUM(J140:J166)</f>
        <v>0</v>
      </c>
      <c r="K167" s="32"/>
    </row>
    <row r="168" ht="24" customHeight="1">
      <c r="G168" s="48"/>
    </row>
    <row r="169" spans="1:11" ht="17.25" customHeight="1">
      <c r="A169" s="139" t="s">
        <v>470</v>
      </c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</row>
    <row r="170" spans="1:11" ht="18" customHeight="1">
      <c r="A170" s="150" t="s">
        <v>304</v>
      </c>
      <c r="B170" s="151" t="s">
        <v>305</v>
      </c>
      <c r="C170" s="149" t="s">
        <v>306</v>
      </c>
      <c r="D170" s="151" t="s">
        <v>307</v>
      </c>
      <c r="E170" s="149" t="s">
        <v>308</v>
      </c>
      <c r="F170" s="149" t="s">
        <v>309</v>
      </c>
      <c r="G170" s="152" t="s">
        <v>310</v>
      </c>
      <c r="H170" s="149" t="s">
        <v>311</v>
      </c>
      <c r="I170" s="149" t="s">
        <v>312</v>
      </c>
      <c r="J170" s="149" t="s">
        <v>313</v>
      </c>
      <c r="K170" s="149" t="s">
        <v>314</v>
      </c>
    </row>
    <row r="171" spans="1:11" ht="18" customHeight="1">
      <c r="A171" s="150"/>
      <c r="B171" s="151"/>
      <c r="C171" s="149"/>
      <c r="D171" s="151"/>
      <c r="E171" s="149"/>
      <c r="F171" s="149"/>
      <c r="G171" s="152"/>
      <c r="H171" s="149"/>
      <c r="I171" s="149"/>
      <c r="J171" s="149"/>
      <c r="K171" s="149"/>
    </row>
    <row r="172" spans="1:11" ht="12" customHeight="1">
      <c r="A172" s="150"/>
      <c r="B172" s="151"/>
      <c r="C172" s="149"/>
      <c r="D172" s="151"/>
      <c r="E172" s="149"/>
      <c r="F172" s="149"/>
      <c r="G172" s="152"/>
      <c r="H172" s="149"/>
      <c r="I172" s="149"/>
      <c r="J172" s="149"/>
      <c r="K172" s="149"/>
    </row>
    <row r="173" spans="1:11" ht="17.25" customHeight="1">
      <c r="A173" s="26">
        <v>1</v>
      </c>
      <c r="B173" s="32" t="s">
        <v>471</v>
      </c>
      <c r="C173" s="26" t="s">
        <v>472</v>
      </c>
      <c r="D173" s="26">
        <v>30</v>
      </c>
      <c r="E173" s="28">
        <v>0</v>
      </c>
      <c r="F173" s="29">
        <v>0.08</v>
      </c>
      <c r="G173" s="30">
        <f aca="true" t="shared" si="24" ref="G173:G195">E173+(E173*F173)</f>
        <v>0</v>
      </c>
      <c r="H173" s="28">
        <f aca="true" t="shared" si="25" ref="H173:H180">D173*E173</f>
        <v>0</v>
      </c>
      <c r="I173" s="28">
        <f aca="true" t="shared" si="26" ref="I173:I180">D173*(E173*F173)</f>
        <v>0</v>
      </c>
      <c r="J173" s="28">
        <f aca="true" t="shared" si="27" ref="J173:J180">D173*G173</f>
        <v>0</v>
      </c>
      <c r="K173" s="31"/>
    </row>
    <row r="174" spans="1:11" ht="16.5" customHeight="1">
      <c r="A174" s="26">
        <v>2</v>
      </c>
      <c r="B174" s="32" t="s">
        <v>473</v>
      </c>
      <c r="C174" s="26" t="s">
        <v>472</v>
      </c>
      <c r="D174" s="26">
        <v>200</v>
      </c>
      <c r="E174" s="28">
        <v>0</v>
      </c>
      <c r="F174" s="29">
        <v>0.08</v>
      </c>
      <c r="G174" s="30">
        <f t="shared" si="24"/>
        <v>0</v>
      </c>
      <c r="H174" s="28">
        <f t="shared" si="25"/>
        <v>0</v>
      </c>
      <c r="I174" s="28">
        <f t="shared" si="26"/>
        <v>0</v>
      </c>
      <c r="J174" s="28">
        <f t="shared" si="27"/>
        <v>0</v>
      </c>
      <c r="K174" s="31"/>
    </row>
    <row r="175" spans="1:11" ht="16.5" customHeight="1">
      <c r="A175" s="26">
        <v>3</v>
      </c>
      <c r="B175" s="27" t="s">
        <v>474</v>
      </c>
      <c r="C175" s="26" t="s">
        <v>472</v>
      </c>
      <c r="D175" s="26">
        <v>160</v>
      </c>
      <c r="E175" s="28">
        <v>0</v>
      </c>
      <c r="F175" s="29">
        <v>0.08</v>
      </c>
      <c r="G175" s="30">
        <f t="shared" si="24"/>
        <v>0</v>
      </c>
      <c r="H175" s="28">
        <f t="shared" si="25"/>
        <v>0</v>
      </c>
      <c r="I175" s="28">
        <f t="shared" si="26"/>
        <v>0</v>
      </c>
      <c r="J175" s="28">
        <f t="shared" si="27"/>
        <v>0</v>
      </c>
      <c r="K175" s="31"/>
    </row>
    <row r="176" spans="1:11" ht="16.5" customHeight="1">
      <c r="A176" s="26">
        <v>4</v>
      </c>
      <c r="B176" s="32" t="s">
        <v>475</v>
      </c>
      <c r="C176" s="26" t="s">
        <v>472</v>
      </c>
      <c r="D176" s="26">
        <v>450</v>
      </c>
      <c r="E176" s="28">
        <v>0</v>
      </c>
      <c r="F176" s="29">
        <v>0.08</v>
      </c>
      <c r="G176" s="30">
        <f t="shared" si="24"/>
        <v>0</v>
      </c>
      <c r="H176" s="28">
        <f t="shared" si="25"/>
        <v>0</v>
      </c>
      <c r="I176" s="28">
        <f t="shared" si="26"/>
        <v>0</v>
      </c>
      <c r="J176" s="28">
        <f t="shared" si="27"/>
        <v>0</v>
      </c>
      <c r="K176" s="31"/>
    </row>
    <row r="177" spans="1:11" ht="15.75" customHeight="1">
      <c r="A177" s="26">
        <v>5</v>
      </c>
      <c r="B177" s="27" t="s">
        <v>476</v>
      </c>
      <c r="C177" s="26" t="s">
        <v>472</v>
      </c>
      <c r="D177" s="26">
        <v>120</v>
      </c>
      <c r="E177" s="28">
        <v>0</v>
      </c>
      <c r="F177" s="29">
        <v>0.08</v>
      </c>
      <c r="G177" s="30">
        <f t="shared" si="24"/>
        <v>0</v>
      </c>
      <c r="H177" s="28">
        <f t="shared" si="25"/>
        <v>0</v>
      </c>
      <c r="I177" s="28">
        <f t="shared" si="26"/>
        <v>0</v>
      </c>
      <c r="J177" s="28">
        <f t="shared" si="27"/>
        <v>0</v>
      </c>
      <c r="K177" s="31"/>
    </row>
    <row r="178" spans="1:11" ht="14.25" customHeight="1">
      <c r="A178" s="26">
        <v>6</v>
      </c>
      <c r="B178" s="27" t="s">
        <v>477</v>
      </c>
      <c r="C178" s="26" t="s">
        <v>472</v>
      </c>
      <c r="D178" s="26">
        <v>50</v>
      </c>
      <c r="E178" s="28">
        <v>0</v>
      </c>
      <c r="F178" s="29">
        <v>0.08</v>
      </c>
      <c r="G178" s="30">
        <f t="shared" si="24"/>
        <v>0</v>
      </c>
      <c r="H178" s="28">
        <f t="shared" si="25"/>
        <v>0</v>
      </c>
      <c r="I178" s="28">
        <f t="shared" si="26"/>
        <v>0</v>
      </c>
      <c r="J178" s="28">
        <f t="shared" si="27"/>
        <v>0</v>
      </c>
      <c r="K178" s="31"/>
    </row>
    <row r="179" spans="1:11" ht="20.25" customHeight="1">
      <c r="A179" s="26">
        <v>7</v>
      </c>
      <c r="B179" s="27" t="s">
        <v>478</v>
      </c>
      <c r="C179" s="26" t="s">
        <v>472</v>
      </c>
      <c r="D179" s="26">
        <v>150</v>
      </c>
      <c r="E179" s="28">
        <v>0</v>
      </c>
      <c r="F179" s="29">
        <v>0.08</v>
      </c>
      <c r="G179" s="30">
        <f t="shared" si="24"/>
        <v>0</v>
      </c>
      <c r="H179" s="28">
        <f t="shared" si="25"/>
        <v>0</v>
      </c>
      <c r="I179" s="28">
        <f t="shared" si="26"/>
        <v>0</v>
      </c>
      <c r="J179" s="28">
        <f t="shared" si="27"/>
        <v>0</v>
      </c>
      <c r="K179" s="34"/>
    </row>
    <row r="180" spans="1:11" s="1" customFormat="1" ht="20.25" customHeight="1">
      <c r="A180" s="26">
        <v>8</v>
      </c>
      <c r="B180" s="27" t="s">
        <v>479</v>
      </c>
      <c r="C180" s="26" t="s">
        <v>472</v>
      </c>
      <c r="D180" s="26">
        <v>600</v>
      </c>
      <c r="E180" s="28">
        <v>0</v>
      </c>
      <c r="F180" s="29">
        <v>0.08</v>
      </c>
      <c r="G180" s="30">
        <f t="shared" si="24"/>
        <v>0</v>
      </c>
      <c r="H180" s="28">
        <f t="shared" si="25"/>
        <v>0</v>
      </c>
      <c r="I180" s="28">
        <f t="shared" si="26"/>
        <v>0</v>
      </c>
      <c r="J180" s="28">
        <f t="shared" si="27"/>
        <v>0</v>
      </c>
      <c r="K180" s="31"/>
    </row>
    <row r="181" spans="1:11" ht="13.5" customHeight="1">
      <c r="A181" s="26">
        <v>9</v>
      </c>
      <c r="B181" s="27" t="s">
        <v>480</v>
      </c>
      <c r="C181" s="26" t="s">
        <v>472</v>
      </c>
      <c r="D181" s="26">
        <v>40</v>
      </c>
      <c r="E181" s="28">
        <v>0</v>
      </c>
      <c r="F181" s="29">
        <v>0.08</v>
      </c>
      <c r="G181" s="30">
        <f t="shared" si="24"/>
        <v>0</v>
      </c>
      <c r="H181" s="28">
        <f>D173*E181</f>
        <v>0</v>
      </c>
      <c r="I181" s="28">
        <f>D181*(E173*F181)</f>
        <v>0</v>
      </c>
      <c r="J181" s="28">
        <f>D173*G181</f>
        <v>0</v>
      </c>
      <c r="K181" s="34"/>
    </row>
    <row r="182" spans="1:11" ht="15.75" customHeight="1">
      <c r="A182" s="26">
        <v>10</v>
      </c>
      <c r="B182" s="27" t="s">
        <v>481</v>
      </c>
      <c r="C182" s="26" t="s">
        <v>472</v>
      </c>
      <c r="D182" s="26">
        <v>30</v>
      </c>
      <c r="E182" s="28">
        <v>0</v>
      </c>
      <c r="F182" s="29">
        <v>0.08</v>
      </c>
      <c r="G182" s="30">
        <f t="shared" si="24"/>
        <v>0</v>
      </c>
      <c r="H182" s="28">
        <f aca="true" t="shared" si="28" ref="H182:H195">D182*E182</f>
        <v>0</v>
      </c>
      <c r="I182" s="28">
        <f aca="true" t="shared" si="29" ref="I182:I195">D182*(E182*F182)</f>
        <v>0</v>
      </c>
      <c r="J182" s="28">
        <f aca="true" t="shared" si="30" ref="J182:J195">D182*G182</f>
        <v>0</v>
      </c>
      <c r="K182" s="31"/>
    </row>
    <row r="183" spans="1:11" ht="43.5" customHeight="1">
      <c r="A183" s="33">
        <v>11</v>
      </c>
      <c r="B183" s="27" t="s">
        <v>482</v>
      </c>
      <c r="C183" s="26" t="s">
        <v>472</v>
      </c>
      <c r="D183" s="33">
        <v>2500</v>
      </c>
      <c r="E183" s="28">
        <v>0</v>
      </c>
      <c r="F183" s="29">
        <v>0.08</v>
      </c>
      <c r="G183" s="30">
        <f t="shared" si="24"/>
        <v>0</v>
      </c>
      <c r="H183" s="28">
        <f t="shared" si="28"/>
        <v>0</v>
      </c>
      <c r="I183" s="28">
        <f t="shared" si="29"/>
        <v>0</v>
      </c>
      <c r="J183" s="28">
        <f t="shared" si="30"/>
        <v>0</v>
      </c>
      <c r="K183" s="31"/>
    </row>
    <row r="184" spans="1:11" ht="53.25" customHeight="1">
      <c r="A184" s="33">
        <v>12</v>
      </c>
      <c r="B184" s="27" t="s">
        <v>483</v>
      </c>
      <c r="C184" s="26" t="s">
        <v>472</v>
      </c>
      <c r="D184" s="33">
        <v>700</v>
      </c>
      <c r="E184" s="28">
        <v>0</v>
      </c>
      <c r="F184" s="29">
        <v>0.08</v>
      </c>
      <c r="G184" s="30">
        <f t="shared" si="24"/>
        <v>0</v>
      </c>
      <c r="H184" s="28">
        <f t="shared" si="28"/>
        <v>0</v>
      </c>
      <c r="I184" s="28">
        <f t="shared" si="29"/>
        <v>0</v>
      </c>
      <c r="J184" s="28">
        <f t="shared" si="30"/>
        <v>0</v>
      </c>
      <c r="K184" s="31"/>
    </row>
    <row r="185" spans="1:11" ht="18.75" customHeight="1">
      <c r="A185" s="31">
        <v>13</v>
      </c>
      <c r="B185" s="27" t="s">
        <v>484</v>
      </c>
      <c r="C185" s="31" t="s">
        <v>485</v>
      </c>
      <c r="D185" s="31">
        <v>400</v>
      </c>
      <c r="E185" s="28">
        <v>0</v>
      </c>
      <c r="F185" s="29">
        <v>0.08</v>
      </c>
      <c r="G185" s="30">
        <f t="shared" si="24"/>
        <v>0</v>
      </c>
      <c r="H185" s="62">
        <f t="shared" si="28"/>
        <v>0</v>
      </c>
      <c r="I185" s="62">
        <f t="shared" si="29"/>
        <v>0</v>
      </c>
      <c r="J185" s="62">
        <f t="shared" si="30"/>
        <v>0</v>
      </c>
      <c r="K185" s="31"/>
    </row>
    <row r="186" spans="1:11" s="1" customFormat="1" ht="19.5" customHeight="1">
      <c r="A186" s="26">
        <v>14</v>
      </c>
      <c r="B186" s="27" t="s">
        <v>486</v>
      </c>
      <c r="C186" s="26" t="s">
        <v>485</v>
      </c>
      <c r="D186" s="26">
        <v>300</v>
      </c>
      <c r="E186" s="28">
        <v>0</v>
      </c>
      <c r="F186" s="29">
        <v>0.08</v>
      </c>
      <c r="G186" s="30">
        <f t="shared" si="24"/>
        <v>0</v>
      </c>
      <c r="H186" s="28">
        <f t="shared" si="28"/>
        <v>0</v>
      </c>
      <c r="I186" s="28">
        <f t="shared" si="29"/>
        <v>0</v>
      </c>
      <c r="J186" s="28">
        <f t="shared" si="30"/>
        <v>0</v>
      </c>
      <c r="K186" s="34"/>
    </row>
    <row r="187" spans="1:11" ht="28.5" customHeight="1">
      <c r="A187" s="26">
        <v>15</v>
      </c>
      <c r="B187" s="27" t="s">
        <v>487</v>
      </c>
      <c r="C187" s="26" t="s">
        <v>485</v>
      </c>
      <c r="D187" s="26">
        <v>200</v>
      </c>
      <c r="E187" s="28">
        <v>0</v>
      </c>
      <c r="F187" s="29">
        <v>0.08</v>
      </c>
      <c r="G187" s="30">
        <f t="shared" si="24"/>
        <v>0</v>
      </c>
      <c r="H187" s="28">
        <f t="shared" si="28"/>
        <v>0</v>
      </c>
      <c r="I187" s="28">
        <f t="shared" si="29"/>
        <v>0</v>
      </c>
      <c r="J187" s="28">
        <f t="shared" si="30"/>
        <v>0</v>
      </c>
      <c r="K187" s="31"/>
    </row>
    <row r="188" spans="1:11" ht="30" customHeight="1">
      <c r="A188" s="26">
        <v>16</v>
      </c>
      <c r="B188" s="27" t="s">
        <v>488</v>
      </c>
      <c r="C188" s="26" t="s">
        <v>485</v>
      </c>
      <c r="D188" s="26">
        <v>160</v>
      </c>
      <c r="E188" s="28">
        <v>0</v>
      </c>
      <c r="F188" s="29">
        <v>0.08</v>
      </c>
      <c r="G188" s="30">
        <f t="shared" si="24"/>
        <v>0</v>
      </c>
      <c r="H188" s="28">
        <f t="shared" si="28"/>
        <v>0</v>
      </c>
      <c r="I188" s="28">
        <f t="shared" si="29"/>
        <v>0</v>
      </c>
      <c r="J188" s="28">
        <f t="shared" si="30"/>
        <v>0</v>
      </c>
      <c r="K188" s="31"/>
    </row>
    <row r="189" spans="1:11" ht="22.5" customHeight="1">
      <c r="A189" s="26">
        <v>17</v>
      </c>
      <c r="B189" s="27" t="s">
        <v>489</v>
      </c>
      <c r="C189" s="26" t="s">
        <v>472</v>
      </c>
      <c r="D189" s="26">
        <v>100</v>
      </c>
      <c r="E189" s="28">
        <v>0</v>
      </c>
      <c r="F189" s="29">
        <v>0.08</v>
      </c>
      <c r="G189" s="30">
        <f t="shared" si="24"/>
        <v>0</v>
      </c>
      <c r="H189" s="28">
        <f t="shared" si="28"/>
        <v>0</v>
      </c>
      <c r="I189" s="28">
        <f t="shared" si="29"/>
        <v>0</v>
      </c>
      <c r="J189" s="28">
        <f t="shared" si="30"/>
        <v>0</v>
      </c>
      <c r="K189" s="34"/>
    </row>
    <row r="190" spans="1:11" ht="19.5" customHeight="1">
      <c r="A190" s="26">
        <v>18</v>
      </c>
      <c r="B190" s="27" t="s">
        <v>490</v>
      </c>
      <c r="C190" s="26" t="s">
        <v>472</v>
      </c>
      <c r="D190" s="26">
        <v>100</v>
      </c>
      <c r="E190" s="28">
        <v>0</v>
      </c>
      <c r="F190" s="29">
        <v>0.08</v>
      </c>
      <c r="G190" s="30">
        <f t="shared" si="24"/>
        <v>0</v>
      </c>
      <c r="H190" s="28">
        <f t="shared" si="28"/>
        <v>0</v>
      </c>
      <c r="I190" s="28">
        <f t="shared" si="29"/>
        <v>0</v>
      </c>
      <c r="J190" s="28">
        <f t="shared" si="30"/>
        <v>0</v>
      </c>
      <c r="K190" s="34"/>
    </row>
    <row r="191" spans="1:11" ht="18" customHeight="1">
      <c r="A191" s="26">
        <v>19</v>
      </c>
      <c r="B191" s="27" t="s">
        <v>491</v>
      </c>
      <c r="C191" s="26" t="s">
        <v>485</v>
      </c>
      <c r="D191" s="26">
        <v>100</v>
      </c>
      <c r="E191" s="28">
        <v>0</v>
      </c>
      <c r="F191" s="29">
        <v>0.08</v>
      </c>
      <c r="G191" s="30">
        <f t="shared" si="24"/>
        <v>0</v>
      </c>
      <c r="H191" s="28">
        <f t="shared" si="28"/>
        <v>0</v>
      </c>
      <c r="I191" s="28">
        <f t="shared" si="29"/>
        <v>0</v>
      </c>
      <c r="J191" s="28">
        <f t="shared" si="30"/>
        <v>0</v>
      </c>
      <c r="K191" s="31"/>
    </row>
    <row r="192" spans="1:11" ht="18.75" customHeight="1">
      <c r="A192" s="26">
        <v>20</v>
      </c>
      <c r="B192" s="32" t="s">
        <v>492</v>
      </c>
      <c r="C192" s="26" t="s">
        <v>472</v>
      </c>
      <c r="D192" s="26">
        <v>400</v>
      </c>
      <c r="E192" s="28">
        <v>0</v>
      </c>
      <c r="F192" s="29">
        <v>0.08</v>
      </c>
      <c r="G192" s="30">
        <f t="shared" si="24"/>
        <v>0</v>
      </c>
      <c r="H192" s="28">
        <f t="shared" si="28"/>
        <v>0</v>
      </c>
      <c r="I192" s="28">
        <f t="shared" si="29"/>
        <v>0</v>
      </c>
      <c r="J192" s="28">
        <f t="shared" si="30"/>
        <v>0</v>
      </c>
      <c r="K192" s="34"/>
    </row>
    <row r="193" spans="1:11" ht="25.5" customHeight="1">
      <c r="A193" s="26">
        <v>21</v>
      </c>
      <c r="B193" s="27" t="s">
        <v>493</v>
      </c>
      <c r="C193" s="26" t="s">
        <v>485</v>
      </c>
      <c r="D193" s="26">
        <v>200</v>
      </c>
      <c r="E193" s="28">
        <v>0</v>
      </c>
      <c r="F193" s="29">
        <v>0.08</v>
      </c>
      <c r="G193" s="30">
        <f t="shared" si="24"/>
        <v>0</v>
      </c>
      <c r="H193" s="28">
        <f t="shared" si="28"/>
        <v>0</v>
      </c>
      <c r="I193" s="28">
        <f t="shared" si="29"/>
        <v>0</v>
      </c>
      <c r="J193" s="28">
        <f t="shared" si="30"/>
        <v>0</v>
      </c>
      <c r="K193" s="31"/>
    </row>
    <row r="194" spans="1:11" ht="20.25" customHeight="1">
      <c r="A194" s="26">
        <v>22</v>
      </c>
      <c r="B194" s="68" t="s">
        <v>494</v>
      </c>
      <c r="C194" s="26" t="s">
        <v>472</v>
      </c>
      <c r="D194" s="26">
        <v>160</v>
      </c>
      <c r="E194" s="28">
        <v>0</v>
      </c>
      <c r="F194" s="29">
        <v>0.08</v>
      </c>
      <c r="G194" s="74">
        <f t="shared" si="24"/>
        <v>0</v>
      </c>
      <c r="H194" s="62">
        <f t="shared" si="28"/>
        <v>0</v>
      </c>
      <c r="I194" s="62">
        <f t="shared" si="29"/>
        <v>0</v>
      </c>
      <c r="J194" s="62">
        <f t="shared" si="30"/>
        <v>0</v>
      </c>
      <c r="K194" s="31"/>
    </row>
    <row r="195" spans="1:11" ht="19.5" customHeight="1">
      <c r="A195" s="26">
        <v>23</v>
      </c>
      <c r="B195" s="68" t="s">
        <v>495</v>
      </c>
      <c r="C195" s="26" t="s">
        <v>472</v>
      </c>
      <c r="D195" s="26">
        <v>350</v>
      </c>
      <c r="E195" s="28">
        <v>0</v>
      </c>
      <c r="F195" s="29">
        <v>0.08</v>
      </c>
      <c r="G195" s="74">
        <f t="shared" si="24"/>
        <v>0</v>
      </c>
      <c r="H195" s="62">
        <f t="shared" si="28"/>
        <v>0</v>
      </c>
      <c r="I195" s="62">
        <f t="shared" si="29"/>
        <v>0</v>
      </c>
      <c r="J195" s="62">
        <f t="shared" si="30"/>
        <v>0</v>
      </c>
      <c r="K195" s="31"/>
    </row>
    <row r="196" spans="1:11" ht="21.75" customHeight="1">
      <c r="A196" s="136" t="s">
        <v>330</v>
      </c>
      <c r="B196" s="136"/>
      <c r="C196" s="136"/>
      <c r="D196" s="136"/>
      <c r="E196" s="136"/>
      <c r="F196" s="136"/>
      <c r="G196" s="136"/>
      <c r="H196" s="28">
        <f>SUM(H173:H195)</f>
        <v>0</v>
      </c>
      <c r="I196" s="28">
        <f>SUM(I173:I195)</f>
        <v>0</v>
      </c>
      <c r="J196" s="28">
        <f>SUM(J173:J195)</f>
        <v>0</v>
      </c>
      <c r="K196" s="32"/>
    </row>
    <row r="197" ht="12" customHeight="1">
      <c r="G197" s="48"/>
    </row>
    <row r="198" spans="1:11" ht="20.25" customHeight="1">
      <c r="A198" s="159" t="s">
        <v>496</v>
      </c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1:11" ht="20.25" customHeight="1">
      <c r="A199" s="155" t="s">
        <v>304</v>
      </c>
      <c r="B199" s="160" t="s">
        <v>305</v>
      </c>
      <c r="C199" s="138" t="s">
        <v>306</v>
      </c>
      <c r="D199" s="146" t="s">
        <v>307</v>
      </c>
      <c r="E199" s="138" t="s">
        <v>308</v>
      </c>
      <c r="F199" s="138" t="s">
        <v>309</v>
      </c>
      <c r="G199" s="143" t="s">
        <v>310</v>
      </c>
      <c r="H199" s="138" t="s">
        <v>311</v>
      </c>
      <c r="I199" s="138" t="s">
        <v>312</v>
      </c>
      <c r="J199" s="138" t="s">
        <v>313</v>
      </c>
      <c r="K199" s="149"/>
    </row>
    <row r="200" spans="1:11" ht="16.5" customHeight="1">
      <c r="A200" s="155"/>
      <c r="B200" s="160"/>
      <c r="C200" s="138"/>
      <c r="D200" s="146"/>
      <c r="E200" s="138"/>
      <c r="F200" s="138"/>
      <c r="G200" s="143"/>
      <c r="H200" s="138"/>
      <c r="I200" s="138"/>
      <c r="J200" s="138"/>
      <c r="K200" s="149"/>
    </row>
    <row r="201" spans="1:11" ht="5.25" customHeight="1">
      <c r="A201" s="155"/>
      <c r="B201" s="160"/>
      <c r="C201" s="138"/>
      <c r="D201" s="146"/>
      <c r="E201" s="138"/>
      <c r="F201" s="138"/>
      <c r="G201" s="143"/>
      <c r="H201" s="138"/>
      <c r="I201" s="138"/>
      <c r="J201" s="138"/>
      <c r="K201" s="149"/>
    </row>
    <row r="202" spans="1:11" ht="55.5" customHeight="1">
      <c r="A202" s="26">
        <v>1</v>
      </c>
      <c r="B202" s="27" t="s">
        <v>497</v>
      </c>
      <c r="C202" s="26" t="s">
        <v>427</v>
      </c>
      <c r="D202" s="26">
        <v>60</v>
      </c>
      <c r="E202" s="83">
        <v>0</v>
      </c>
      <c r="F202" s="29">
        <v>0.08</v>
      </c>
      <c r="G202" s="30">
        <f>E202+(E202*F202)</f>
        <v>0</v>
      </c>
      <c r="H202" s="28">
        <f>D202*E202</f>
        <v>0</v>
      </c>
      <c r="I202" s="28">
        <f>D202*(E202*F202)</f>
        <v>0</v>
      </c>
      <c r="J202" s="28">
        <f>D202*G202</f>
        <v>0</v>
      </c>
      <c r="K202" s="31"/>
    </row>
    <row r="203" spans="1:11" ht="64.5" customHeight="1">
      <c r="A203" s="26">
        <v>2</v>
      </c>
      <c r="B203" s="27" t="s">
        <v>498</v>
      </c>
      <c r="C203" s="26" t="s">
        <v>427</v>
      </c>
      <c r="D203" s="26">
        <v>200</v>
      </c>
      <c r="E203" s="83">
        <v>0</v>
      </c>
      <c r="F203" s="29">
        <v>0.08</v>
      </c>
      <c r="G203" s="30">
        <f>E203+(E203*F203)</f>
        <v>0</v>
      </c>
      <c r="H203" s="28">
        <f>D203*E203</f>
        <v>0</v>
      </c>
      <c r="I203" s="28">
        <f>D203*(E203*F203)</f>
        <v>0</v>
      </c>
      <c r="J203" s="28">
        <f>D203*G203</f>
        <v>0</v>
      </c>
      <c r="K203" s="31"/>
    </row>
    <row r="204" spans="1:11" ht="123" customHeight="1">
      <c r="A204" s="26">
        <v>3</v>
      </c>
      <c r="B204" s="27" t="s">
        <v>499</v>
      </c>
      <c r="C204" s="26" t="s">
        <v>427</v>
      </c>
      <c r="D204" s="26">
        <v>1000</v>
      </c>
      <c r="E204" s="83">
        <v>0</v>
      </c>
      <c r="F204" s="29">
        <v>0.08</v>
      </c>
      <c r="G204" s="30">
        <f>E204+(E204*F204)</f>
        <v>0</v>
      </c>
      <c r="H204" s="28">
        <f>D204*E204</f>
        <v>0</v>
      </c>
      <c r="I204" s="28">
        <f>D204*(E204*F204)</f>
        <v>0</v>
      </c>
      <c r="J204" s="28">
        <f>D204*G204</f>
        <v>0</v>
      </c>
      <c r="K204" s="31"/>
    </row>
    <row r="205" spans="1:11" ht="33" customHeight="1">
      <c r="A205" s="26">
        <v>4</v>
      </c>
      <c r="B205" s="27" t="s">
        <v>500</v>
      </c>
      <c r="C205" s="26" t="s">
        <v>427</v>
      </c>
      <c r="D205" s="26">
        <v>350</v>
      </c>
      <c r="E205" s="83">
        <v>0</v>
      </c>
      <c r="F205" s="29">
        <v>0.08</v>
      </c>
      <c r="G205" s="30">
        <f>E205+(E205*F205)</f>
        <v>0</v>
      </c>
      <c r="H205" s="28">
        <f>D205*E205</f>
        <v>0</v>
      </c>
      <c r="I205" s="28">
        <f>D205*(E205*F205)</f>
        <v>0</v>
      </c>
      <c r="J205" s="28">
        <f>D205*G205</f>
        <v>0</v>
      </c>
      <c r="K205" s="31"/>
    </row>
    <row r="206" spans="1:11" ht="17.25" customHeight="1">
      <c r="A206" s="136" t="s">
        <v>501</v>
      </c>
      <c r="B206" s="136"/>
      <c r="C206" s="136"/>
      <c r="D206" s="136"/>
      <c r="E206" s="136"/>
      <c r="F206" s="136"/>
      <c r="G206" s="136"/>
      <c r="H206" s="28">
        <f>SUM(H202:H205)</f>
        <v>0</v>
      </c>
      <c r="I206" s="28">
        <f>SUM(I202:I205)</f>
        <v>0</v>
      </c>
      <c r="J206" s="28">
        <f>SUM(J202:J205)</f>
        <v>0</v>
      </c>
      <c r="K206" s="32"/>
    </row>
    <row r="207" ht="16.5" customHeight="1">
      <c r="G207" s="48"/>
    </row>
    <row r="208" spans="1:11" ht="27" customHeight="1">
      <c r="A208" s="157" t="s">
        <v>502</v>
      </c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</row>
    <row r="209" spans="1:11" ht="27" customHeight="1">
      <c r="A209" s="150" t="s">
        <v>304</v>
      </c>
      <c r="B209" s="141" t="s">
        <v>305</v>
      </c>
      <c r="C209" s="137" t="s">
        <v>306</v>
      </c>
      <c r="D209" s="141" t="s">
        <v>307</v>
      </c>
      <c r="E209" s="137" t="s">
        <v>308</v>
      </c>
      <c r="F209" s="137" t="s">
        <v>309</v>
      </c>
      <c r="G209" s="142" t="s">
        <v>310</v>
      </c>
      <c r="H209" s="137" t="s">
        <v>311</v>
      </c>
      <c r="I209" s="137" t="s">
        <v>312</v>
      </c>
      <c r="J209" s="137" t="s">
        <v>313</v>
      </c>
      <c r="K209" s="158" t="s">
        <v>314</v>
      </c>
    </row>
    <row r="210" spans="1:11" ht="27" customHeight="1">
      <c r="A210" s="150"/>
      <c r="B210" s="141"/>
      <c r="C210" s="137"/>
      <c r="D210" s="141"/>
      <c r="E210" s="137"/>
      <c r="F210" s="137"/>
      <c r="G210" s="142"/>
      <c r="H210" s="137"/>
      <c r="I210" s="137"/>
      <c r="J210" s="137"/>
      <c r="K210" s="158"/>
    </row>
    <row r="211" spans="1:11" ht="2.25" customHeight="1">
      <c r="A211" s="150"/>
      <c r="B211" s="141"/>
      <c r="C211" s="137"/>
      <c r="D211" s="141"/>
      <c r="E211" s="137"/>
      <c r="F211" s="137"/>
      <c r="G211" s="142"/>
      <c r="H211" s="137"/>
      <c r="I211" s="137"/>
      <c r="J211" s="137"/>
      <c r="K211" s="158"/>
    </row>
    <row r="212" spans="1:11" ht="168.75" customHeight="1">
      <c r="A212" s="26">
        <v>1</v>
      </c>
      <c r="B212" s="27" t="s">
        <v>503</v>
      </c>
      <c r="C212" s="26" t="s">
        <v>427</v>
      </c>
      <c r="D212" s="26">
        <v>400</v>
      </c>
      <c r="E212" s="30">
        <v>0</v>
      </c>
      <c r="F212" s="29">
        <v>0.08</v>
      </c>
      <c r="G212" s="30">
        <f>E212+(E212*F212)</f>
        <v>0</v>
      </c>
      <c r="H212" s="28">
        <f>D212*E212</f>
        <v>0</v>
      </c>
      <c r="I212" s="28">
        <f>D212*(E212*F212)</f>
        <v>0</v>
      </c>
      <c r="J212" s="28">
        <f>D212*G212</f>
        <v>0</v>
      </c>
      <c r="K212" s="31"/>
    </row>
    <row r="213" spans="1:11" ht="18" customHeight="1">
      <c r="A213" s="136" t="s">
        <v>330</v>
      </c>
      <c r="B213" s="136"/>
      <c r="C213" s="136"/>
      <c r="D213" s="136"/>
      <c r="E213" s="136"/>
      <c r="F213" s="136"/>
      <c r="G213" s="136"/>
      <c r="H213" s="28">
        <f>SUM(H212:H212)</f>
        <v>0</v>
      </c>
      <c r="I213" s="28">
        <f>SUM(I212:I212)</f>
        <v>0</v>
      </c>
      <c r="J213" s="28">
        <f>SUM(J212:J212)</f>
        <v>0</v>
      </c>
      <c r="K213" s="26"/>
    </row>
    <row r="214" spans="1:11" s="84" customFormat="1" ht="15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6.5" customHeight="1">
      <c r="A215" s="139" t="s">
        <v>504</v>
      </c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</row>
    <row r="216" spans="1:11" ht="17.25" customHeight="1">
      <c r="A216" s="155" t="s">
        <v>304</v>
      </c>
      <c r="B216" s="146" t="s">
        <v>305</v>
      </c>
      <c r="C216" s="138" t="s">
        <v>306</v>
      </c>
      <c r="D216" s="146" t="s">
        <v>307</v>
      </c>
      <c r="E216" s="138" t="s">
        <v>308</v>
      </c>
      <c r="F216" s="138" t="s">
        <v>309</v>
      </c>
      <c r="G216" s="143" t="s">
        <v>310</v>
      </c>
      <c r="H216" s="138" t="s">
        <v>311</v>
      </c>
      <c r="I216" s="138" t="s">
        <v>312</v>
      </c>
      <c r="J216" s="138" t="s">
        <v>313</v>
      </c>
      <c r="K216" s="149" t="s">
        <v>314</v>
      </c>
    </row>
    <row r="217" spans="1:11" ht="26.25" customHeight="1">
      <c r="A217" s="155"/>
      <c r="B217" s="146"/>
      <c r="C217" s="138"/>
      <c r="D217" s="146"/>
      <c r="E217" s="138"/>
      <c r="F217" s="138"/>
      <c r="G217" s="143"/>
      <c r="H217" s="138"/>
      <c r="I217" s="138"/>
      <c r="J217" s="138"/>
      <c r="K217" s="149"/>
    </row>
    <row r="218" spans="1:11" ht="18" customHeight="1">
      <c r="A218" s="26">
        <v>1</v>
      </c>
      <c r="B218" s="68" t="s">
        <v>505</v>
      </c>
      <c r="C218" s="26" t="s">
        <v>506</v>
      </c>
      <c r="D218" s="26">
        <v>100</v>
      </c>
      <c r="E218" s="28">
        <v>0</v>
      </c>
      <c r="F218" s="29">
        <v>0.08</v>
      </c>
      <c r="G218" s="30">
        <f aca="true" t="shared" si="31" ref="G218:G234">E218+(E218*F218)</f>
        <v>0</v>
      </c>
      <c r="H218" s="28">
        <f aca="true" t="shared" si="32" ref="H218:H234">D218*E218</f>
        <v>0</v>
      </c>
      <c r="I218" s="28">
        <f aca="true" t="shared" si="33" ref="I218:I234">D218*(E218*F218)</f>
        <v>0</v>
      </c>
      <c r="J218" s="28">
        <f aca="true" t="shared" si="34" ref="J218:J234">D218*G218</f>
        <v>0</v>
      </c>
      <c r="K218" s="31"/>
    </row>
    <row r="219" spans="1:11" ht="16.5" customHeight="1">
      <c r="A219" s="26">
        <v>2</v>
      </c>
      <c r="B219" s="68" t="s">
        <v>507</v>
      </c>
      <c r="C219" s="26" t="s">
        <v>506</v>
      </c>
      <c r="D219" s="26">
        <v>60</v>
      </c>
      <c r="E219" s="28">
        <v>0</v>
      </c>
      <c r="F219" s="29">
        <v>0.08</v>
      </c>
      <c r="G219" s="30">
        <f t="shared" si="31"/>
        <v>0</v>
      </c>
      <c r="H219" s="28">
        <f t="shared" si="32"/>
        <v>0</v>
      </c>
      <c r="I219" s="28">
        <f t="shared" si="33"/>
        <v>0</v>
      </c>
      <c r="J219" s="28">
        <f t="shared" si="34"/>
        <v>0</v>
      </c>
      <c r="K219" s="31"/>
    </row>
    <row r="220" spans="1:11" ht="16.5" customHeight="1">
      <c r="A220" s="26">
        <v>3</v>
      </c>
      <c r="B220" s="68" t="s">
        <v>508</v>
      </c>
      <c r="C220" s="26" t="s">
        <v>506</v>
      </c>
      <c r="D220" s="26">
        <v>180</v>
      </c>
      <c r="E220" s="28">
        <v>0</v>
      </c>
      <c r="F220" s="29">
        <v>0.08</v>
      </c>
      <c r="G220" s="30">
        <f t="shared" si="31"/>
        <v>0</v>
      </c>
      <c r="H220" s="28">
        <f t="shared" si="32"/>
        <v>0</v>
      </c>
      <c r="I220" s="28">
        <f t="shared" si="33"/>
        <v>0</v>
      </c>
      <c r="J220" s="28">
        <f t="shared" si="34"/>
        <v>0</v>
      </c>
      <c r="K220" s="31"/>
    </row>
    <row r="221" spans="1:11" ht="17.25" customHeight="1">
      <c r="A221" s="26">
        <v>4</v>
      </c>
      <c r="B221" s="68" t="s">
        <v>509</v>
      </c>
      <c r="C221" s="26" t="s">
        <v>506</v>
      </c>
      <c r="D221" s="26">
        <v>900</v>
      </c>
      <c r="E221" s="28">
        <v>0</v>
      </c>
      <c r="F221" s="29">
        <v>0.08</v>
      </c>
      <c r="G221" s="30">
        <f t="shared" si="31"/>
        <v>0</v>
      </c>
      <c r="H221" s="28">
        <f t="shared" si="32"/>
        <v>0</v>
      </c>
      <c r="I221" s="28">
        <f t="shared" si="33"/>
        <v>0</v>
      </c>
      <c r="J221" s="28">
        <f t="shared" si="34"/>
        <v>0</v>
      </c>
      <c r="K221" s="31"/>
    </row>
    <row r="222" spans="1:11" ht="21" customHeight="1">
      <c r="A222" s="26">
        <v>5</v>
      </c>
      <c r="B222" s="68" t="s">
        <v>510</v>
      </c>
      <c r="C222" s="26" t="s">
        <v>506</v>
      </c>
      <c r="D222" s="26">
        <v>700</v>
      </c>
      <c r="E222" s="28">
        <v>0</v>
      </c>
      <c r="F222" s="29">
        <v>0.08</v>
      </c>
      <c r="G222" s="30">
        <f t="shared" si="31"/>
        <v>0</v>
      </c>
      <c r="H222" s="28">
        <f t="shared" si="32"/>
        <v>0</v>
      </c>
      <c r="I222" s="28">
        <f t="shared" si="33"/>
        <v>0</v>
      </c>
      <c r="J222" s="28">
        <f t="shared" si="34"/>
        <v>0</v>
      </c>
      <c r="K222" s="31"/>
    </row>
    <row r="223" spans="1:11" ht="19.5" customHeight="1">
      <c r="A223" s="26">
        <v>6</v>
      </c>
      <c r="B223" s="68" t="s">
        <v>511</v>
      </c>
      <c r="C223" s="26" t="s">
        <v>506</v>
      </c>
      <c r="D223" s="26">
        <v>600</v>
      </c>
      <c r="E223" s="28">
        <v>0</v>
      </c>
      <c r="F223" s="29">
        <v>0.08</v>
      </c>
      <c r="G223" s="30">
        <f t="shared" si="31"/>
        <v>0</v>
      </c>
      <c r="H223" s="28">
        <f t="shared" si="32"/>
        <v>0</v>
      </c>
      <c r="I223" s="28">
        <f t="shared" si="33"/>
        <v>0</v>
      </c>
      <c r="J223" s="28">
        <f t="shared" si="34"/>
        <v>0</v>
      </c>
      <c r="K223" s="31"/>
    </row>
    <row r="224" spans="1:11" ht="17.25" customHeight="1">
      <c r="A224" s="26">
        <v>7</v>
      </c>
      <c r="B224" s="68" t="s">
        <v>512</v>
      </c>
      <c r="C224" s="26" t="s">
        <v>506</v>
      </c>
      <c r="D224" s="26">
        <v>40</v>
      </c>
      <c r="E224" s="28">
        <v>0</v>
      </c>
      <c r="F224" s="29">
        <v>0.08</v>
      </c>
      <c r="G224" s="30">
        <f t="shared" si="31"/>
        <v>0</v>
      </c>
      <c r="H224" s="28">
        <f t="shared" si="32"/>
        <v>0</v>
      </c>
      <c r="I224" s="28">
        <f t="shared" si="33"/>
        <v>0</v>
      </c>
      <c r="J224" s="28">
        <f t="shared" si="34"/>
        <v>0</v>
      </c>
      <c r="K224" s="31"/>
    </row>
    <row r="225" spans="1:11" ht="17.25" customHeight="1">
      <c r="A225" s="26">
        <v>8</v>
      </c>
      <c r="B225" s="68" t="s">
        <v>513</v>
      </c>
      <c r="C225" s="26" t="s">
        <v>506</v>
      </c>
      <c r="D225" s="26">
        <v>500</v>
      </c>
      <c r="E225" s="28">
        <v>0</v>
      </c>
      <c r="F225" s="29">
        <v>0.08</v>
      </c>
      <c r="G225" s="30">
        <f t="shared" si="31"/>
        <v>0</v>
      </c>
      <c r="H225" s="28">
        <f t="shared" si="32"/>
        <v>0</v>
      </c>
      <c r="I225" s="28">
        <f t="shared" si="33"/>
        <v>0</v>
      </c>
      <c r="J225" s="28">
        <f t="shared" si="34"/>
        <v>0</v>
      </c>
      <c r="K225" s="31"/>
    </row>
    <row r="226" spans="1:11" ht="19.5" customHeight="1">
      <c r="A226" s="26">
        <v>9</v>
      </c>
      <c r="B226" s="68" t="s">
        <v>514</v>
      </c>
      <c r="C226" s="26" t="s">
        <v>506</v>
      </c>
      <c r="D226" s="26">
        <v>3000</v>
      </c>
      <c r="E226" s="28">
        <v>0</v>
      </c>
      <c r="F226" s="29">
        <v>0.08</v>
      </c>
      <c r="G226" s="30">
        <f t="shared" si="31"/>
        <v>0</v>
      </c>
      <c r="H226" s="28">
        <f t="shared" si="32"/>
        <v>0</v>
      </c>
      <c r="I226" s="28">
        <f t="shared" si="33"/>
        <v>0</v>
      </c>
      <c r="J226" s="28">
        <f t="shared" si="34"/>
        <v>0</v>
      </c>
      <c r="K226" s="31"/>
    </row>
    <row r="227" spans="1:11" ht="17.25" customHeight="1">
      <c r="A227" s="26">
        <v>10</v>
      </c>
      <c r="B227" s="68" t="s">
        <v>515</v>
      </c>
      <c r="C227" s="26" t="s">
        <v>506</v>
      </c>
      <c r="D227" s="26">
        <v>500</v>
      </c>
      <c r="E227" s="28">
        <v>0</v>
      </c>
      <c r="F227" s="29">
        <v>0.08</v>
      </c>
      <c r="G227" s="30">
        <f t="shared" si="31"/>
        <v>0</v>
      </c>
      <c r="H227" s="28">
        <f t="shared" si="32"/>
        <v>0</v>
      </c>
      <c r="I227" s="28">
        <f t="shared" si="33"/>
        <v>0</v>
      </c>
      <c r="J227" s="28">
        <f t="shared" si="34"/>
        <v>0</v>
      </c>
      <c r="K227" s="31"/>
    </row>
    <row r="228" spans="1:11" ht="17.25" customHeight="1">
      <c r="A228" s="26">
        <v>11</v>
      </c>
      <c r="B228" s="68" t="s">
        <v>516</v>
      </c>
      <c r="C228" s="26" t="s">
        <v>506</v>
      </c>
      <c r="D228" s="26">
        <v>4000</v>
      </c>
      <c r="E228" s="28">
        <v>0</v>
      </c>
      <c r="F228" s="29">
        <v>0.08</v>
      </c>
      <c r="G228" s="30">
        <f t="shared" si="31"/>
        <v>0</v>
      </c>
      <c r="H228" s="28">
        <f t="shared" si="32"/>
        <v>0</v>
      </c>
      <c r="I228" s="28">
        <f t="shared" si="33"/>
        <v>0</v>
      </c>
      <c r="J228" s="28">
        <f t="shared" si="34"/>
        <v>0</v>
      </c>
      <c r="K228" s="31"/>
    </row>
    <row r="229" spans="1:11" ht="16.5" customHeight="1">
      <c r="A229" s="26">
        <v>12</v>
      </c>
      <c r="B229" s="68" t="s">
        <v>517</v>
      </c>
      <c r="C229" s="26" t="s">
        <v>506</v>
      </c>
      <c r="D229" s="26">
        <v>400</v>
      </c>
      <c r="E229" s="28">
        <v>0</v>
      </c>
      <c r="F229" s="29">
        <v>0.08</v>
      </c>
      <c r="G229" s="30">
        <f t="shared" si="31"/>
        <v>0</v>
      </c>
      <c r="H229" s="28">
        <f t="shared" si="32"/>
        <v>0</v>
      </c>
      <c r="I229" s="28">
        <f t="shared" si="33"/>
        <v>0</v>
      </c>
      <c r="J229" s="28">
        <f t="shared" si="34"/>
        <v>0</v>
      </c>
      <c r="K229" s="31"/>
    </row>
    <row r="230" spans="1:11" ht="19.5" customHeight="1">
      <c r="A230" s="26">
        <v>13</v>
      </c>
      <c r="B230" s="68" t="s">
        <v>518</v>
      </c>
      <c r="C230" s="26" t="s">
        <v>506</v>
      </c>
      <c r="D230" s="26">
        <v>3000</v>
      </c>
      <c r="E230" s="28">
        <v>0</v>
      </c>
      <c r="F230" s="29">
        <v>0.08</v>
      </c>
      <c r="G230" s="30">
        <f t="shared" si="31"/>
        <v>0</v>
      </c>
      <c r="H230" s="28">
        <f t="shared" si="32"/>
        <v>0</v>
      </c>
      <c r="I230" s="28">
        <f t="shared" si="33"/>
        <v>0</v>
      </c>
      <c r="J230" s="28">
        <f t="shared" si="34"/>
        <v>0</v>
      </c>
      <c r="K230" s="31"/>
    </row>
    <row r="231" spans="1:11" ht="18" customHeight="1">
      <c r="A231" s="26">
        <v>14</v>
      </c>
      <c r="B231" s="68" t="s">
        <v>519</v>
      </c>
      <c r="C231" s="26" t="s">
        <v>506</v>
      </c>
      <c r="D231" s="26">
        <v>400</v>
      </c>
      <c r="E231" s="28">
        <v>0</v>
      </c>
      <c r="F231" s="29">
        <v>0.08</v>
      </c>
      <c r="G231" s="30">
        <f t="shared" si="31"/>
        <v>0</v>
      </c>
      <c r="H231" s="28">
        <f t="shared" si="32"/>
        <v>0</v>
      </c>
      <c r="I231" s="28">
        <f t="shared" si="33"/>
        <v>0</v>
      </c>
      <c r="J231" s="28">
        <f t="shared" si="34"/>
        <v>0</v>
      </c>
      <c r="K231" s="31"/>
    </row>
    <row r="232" spans="1:11" ht="16.5" customHeight="1">
      <c r="A232" s="26">
        <v>15</v>
      </c>
      <c r="B232" s="68" t="s">
        <v>520</v>
      </c>
      <c r="C232" s="26" t="s">
        <v>506</v>
      </c>
      <c r="D232" s="26">
        <v>100</v>
      </c>
      <c r="E232" s="28">
        <v>0</v>
      </c>
      <c r="F232" s="29">
        <v>0.08</v>
      </c>
      <c r="G232" s="30">
        <f t="shared" si="31"/>
        <v>0</v>
      </c>
      <c r="H232" s="28">
        <f t="shared" si="32"/>
        <v>0</v>
      </c>
      <c r="I232" s="28">
        <f t="shared" si="33"/>
        <v>0</v>
      </c>
      <c r="J232" s="28">
        <f t="shared" si="34"/>
        <v>0</v>
      </c>
      <c r="K232" s="34"/>
    </row>
    <row r="233" spans="1:11" ht="18" customHeight="1">
      <c r="A233" s="26">
        <v>16</v>
      </c>
      <c r="B233" s="68" t="s">
        <v>521</v>
      </c>
      <c r="C233" s="26" t="s">
        <v>506</v>
      </c>
      <c r="D233" s="26">
        <v>100</v>
      </c>
      <c r="E233" s="28">
        <v>0</v>
      </c>
      <c r="F233" s="29">
        <v>0.08</v>
      </c>
      <c r="G233" s="30">
        <f t="shared" si="31"/>
        <v>0</v>
      </c>
      <c r="H233" s="28">
        <f t="shared" si="32"/>
        <v>0</v>
      </c>
      <c r="I233" s="28">
        <f t="shared" si="33"/>
        <v>0</v>
      </c>
      <c r="J233" s="28">
        <f t="shared" si="34"/>
        <v>0</v>
      </c>
      <c r="K233" s="34"/>
    </row>
    <row r="234" spans="1:11" ht="16.5" customHeight="1">
      <c r="A234" s="26">
        <v>17</v>
      </c>
      <c r="B234" s="68" t="s">
        <v>522</v>
      </c>
      <c r="C234" s="26" t="s">
        <v>506</v>
      </c>
      <c r="D234" s="26">
        <v>100</v>
      </c>
      <c r="E234" s="28">
        <v>0</v>
      </c>
      <c r="F234" s="29">
        <v>0.08</v>
      </c>
      <c r="G234" s="30">
        <f t="shared" si="31"/>
        <v>0</v>
      </c>
      <c r="H234" s="28">
        <f t="shared" si="32"/>
        <v>0</v>
      </c>
      <c r="I234" s="28">
        <f t="shared" si="33"/>
        <v>0</v>
      </c>
      <c r="J234" s="28">
        <f t="shared" si="34"/>
        <v>0</v>
      </c>
      <c r="K234" s="31"/>
    </row>
    <row r="235" spans="1:11" ht="19.5" customHeight="1">
      <c r="A235" s="136" t="s">
        <v>330</v>
      </c>
      <c r="B235" s="136"/>
      <c r="C235" s="136"/>
      <c r="D235" s="136"/>
      <c r="E235" s="136"/>
      <c r="F235" s="136"/>
      <c r="G235" s="136"/>
      <c r="H235" s="28">
        <f>SUM(H218:H234)</f>
        <v>0</v>
      </c>
      <c r="I235" s="28">
        <f>SUM(I218:I234)</f>
        <v>0</v>
      </c>
      <c r="J235" s="28">
        <f>SUM(J218:J234)</f>
        <v>0</v>
      </c>
      <c r="K235" s="32"/>
    </row>
    <row r="236" ht="19.5" customHeight="1">
      <c r="G236" s="48"/>
    </row>
    <row r="237" spans="1:11" ht="19.5" customHeight="1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</row>
    <row r="238" spans="1:11" ht="17.25" customHeight="1">
      <c r="A238" s="139" t="s">
        <v>523</v>
      </c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</row>
    <row r="239" spans="1:11" ht="20.25" customHeight="1">
      <c r="A239" s="140" t="s">
        <v>304</v>
      </c>
      <c r="B239" s="141" t="s">
        <v>305</v>
      </c>
      <c r="C239" s="137" t="s">
        <v>306</v>
      </c>
      <c r="D239" s="141" t="s">
        <v>307</v>
      </c>
      <c r="E239" s="137" t="s">
        <v>308</v>
      </c>
      <c r="F239" s="137" t="s">
        <v>309</v>
      </c>
      <c r="G239" s="142" t="s">
        <v>310</v>
      </c>
      <c r="H239" s="137" t="s">
        <v>311</v>
      </c>
      <c r="I239" s="137" t="s">
        <v>312</v>
      </c>
      <c r="J239" s="137" t="s">
        <v>313</v>
      </c>
      <c r="K239" s="138" t="s">
        <v>314</v>
      </c>
    </row>
    <row r="240" spans="1:11" ht="15.75" customHeight="1">
      <c r="A240" s="140"/>
      <c r="B240" s="141"/>
      <c r="C240" s="137"/>
      <c r="D240" s="141"/>
      <c r="E240" s="137"/>
      <c r="F240" s="137"/>
      <c r="G240" s="142"/>
      <c r="H240" s="137"/>
      <c r="I240" s="137"/>
      <c r="J240" s="137"/>
      <c r="K240" s="138"/>
    </row>
    <row r="241" spans="1:11" ht="7.5" customHeight="1">
      <c r="A241" s="140"/>
      <c r="B241" s="141"/>
      <c r="C241" s="137"/>
      <c r="D241" s="141"/>
      <c r="E241" s="137"/>
      <c r="F241" s="137"/>
      <c r="G241" s="142"/>
      <c r="H241" s="137"/>
      <c r="I241" s="137"/>
      <c r="J241" s="137"/>
      <c r="K241" s="138"/>
    </row>
    <row r="242" spans="1:11" ht="44.25" customHeight="1">
      <c r="A242" s="26">
        <v>1</v>
      </c>
      <c r="B242" s="27" t="s">
        <v>524</v>
      </c>
      <c r="C242" s="26" t="s">
        <v>525</v>
      </c>
      <c r="D242" s="26">
        <v>800</v>
      </c>
      <c r="E242" s="28">
        <v>0</v>
      </c>
      <c r="F242" s="29">
        <v>0.08</v>
      </c>
      <c r="G242" s="30">
        <f>E242+(E242*F242)</f>
        <v>0</v>
      </c>
      <c r="H242" s="28">
        <f>D242*E242</f>
        <v>0</v>
      </c>
      <c r="I242" s="28">
        <f>D242*(E242*F242)</f>
        <v>0</v>
      </c>
      <c r="J242" s="28">
        <f>D242*G242</f>
        <v>0</v>
      </c>
      <c r="K242" s="34"/>
    </row>
    <row r="243" spans="1:11" ht="41.25" customHeight="1">
      <c r="A243" s="26">
        <v>2</v>
      </c>
      <c r="B243" s="27" t="s">
        <v>526</v>
      </c>
      <c r="C243" s="26" t="s">
        <v>525</v>
      </c>
      <c r="D243" s="26">
        <v>500</v>
      </c>
      <c r="E243" s="28">
        <v>0</v>
      </c>
      <c r="F243" s="29">
        <v>0.08</v>
      </c>
      <c r="G243" s="30">
        <f>E243+(E243*F243)</f>
        <v>0</v>
      </c>
      <c r="H243" s="28">
        <f>D243*E243</f>
        <v>0</v>
      </c>
      <c r="I243" s="28">
        <f>D243*(E243*F243)</f>
        <v>0</v>
      </c>
      <c r="J243" s="28">
        <f>D243*G243</f>
        <v>0</v>
      </c>
      <c r="K243" s="34"/>
    </row>
    <row r="244" spans="1:11" ht="16.5" customHeight="1">
      <c r="A244" s="136" t="s">
        <v>330</v>
      </c>
      <c r="B244" s="136"/>
      <c r="C244" s="136"/>
      <c r="D244" s="136"/>
      <c r="E244" s="136"/>
      <c r="F244" s="136"/>
      <c r="G244" s="136"/>
      <c r="H244" s="28">
        <f>SUM(H242:H243)</f>
        <v>0</v>
      </c>
      <c r="I244" s="28">
        <f>SUM(I242:I243)</f>
        <v>0</v>
      </c>
      <c r="J244" s="28">
        <f>SUM(J242:J243)</f>
        <v>0</v>
      </c>
      <c r="K244" s="26"/>
    </row>
    <row r="245" ht="17.25" customHeight="1">
      <c r="G245" s="48"/>
    </row>
    <row r="246" spans="1:11" ht="12.75" customHeight="1">
      <c r="A246" s="139" t="s">
        <v>527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</row>
    <row r="247" spans="1:11" ht="21" customHeight="1">
      <c r="A247" s="150" t="s">
        <v>304</v>
      </c>
      <c r="B247" s="151" t="s">
        <v>305</v>
      </c>
      <c r="C247" s="149" t="s">
        <v>306</v>
      </c>
      <c r="D247" s="151" t="s">
        <v>307</v>
      </c>
      <c r="E247" s="149" t="s">
        <v>308</v>
      </c>
      <c r="F247" s="149" t="s">
        <v>309</v>
      </c>
      <c r="G247" s="152" t="s">
        <v>310</v>
      </c>
      <c r="H247" s="149" t="s">
        <v>311</v>
      </c>
      <c r="I247" s="149" t="s">
        <v>312</v>
      </c>
      <c r="J247" s="149" t="s">
        <v>313</v>
      </c>
      <c r="K247" s="149" t="s">
        <v>314</v>
      </c>
    </row>
    <row r="248" spans="1:11" s="6" customFormat="1" ht="21" customHeight="1">
      <c r="A248" s="150"/>
      <c r="B248" s="151"/>
      <c r="C248" s="149"/>
      <c r="D248" s="151"/>
      <c r="E248" s="149"/>
      <c r="F248" s="149"/>
      <c r="G248" s="152"/>
      <c r="H248" s="149"/>
      <c r="I248" s="149"/>
      <c r="J248" s="149"/>
      <c r="K248" s="149"/>
    </row>
    <row r="249" spans="1:11" s="6" customFormat="1" ht="9.75" customHeight="1">
      <c r="A249" s="150"/>
      <c r="B249" s="151"/>
      <c r="C249" s="149"/>
      <c r="D249" s="151"/>
      <c r="E249" s="149"/>
      <c r="F249" s="149"/>
      <c r="G249" s="152"/>
      <c r="H249" s="149"/>
      <c r="I249" s="149"/>
      <c r="J249" s="149"/>
      <c r="K249" s="149"/>
    </row>
    <row r="250" spans="1:11" ht="16.5" customHeight="1">
      <c r="A250" s="26">
        <v>1</v>
      </c>
      <c r="B250" s="27" t="s">
        <v>528</v>
      </c>
      <c r="C250" s="26" t="s">
        <v>525</v>
      </c>
      <c r="D250" s="26">
        <v>100</v>
      </c>
      <c r="E250" s="28">
        <v>0</v>
      </c>
      <c r="F250" s="29">
        <v>0.08</v>
      </c>
      <c r="G250" s="30">
        <f aca="true" t="shared" si="35" ref="G250:G263">E250+(E250*F250)</f>
        <v>0</v>
      </c>
      <c r="H250" s="28">
        <f aca="true" t="shared" si="36" ref="H250:H263">D250*E250</f>
        <v>0</v>
      </c>
      <c r="I250" s="28">
        <f aca="true" t="shared" si="37" ref="I250:I263">D250*(E250*F250)</f>
        <v>0</v>
      </c>
      <c r="J250" s="28">
        <f aca="true" t="shared" si="38" ref="J250:J263">D250*G250</f>
        <v>0</v>
      </c>
      <c r="K250" s="31"/>
    </row>
    <row r="251" spans="1:11" ht="18" customHeight="1">
      <c r="A251" s="26">
        <v>2</v>
      </c>
      <c r="B251" s="32" t="s">
        <v>529</v>
      </c>
      <c r="C251" s="26" t="s">
        <v>525</v>
      </c>
      <c r="D251" s="26">
        <v>100</v>
      </c>
      <c r="E251" s="28">
        <v>0</v>
      </c>
      <c r="F251" s="29">
        <v>0.08</v>
      </c>
      <c r="G251" s="30">
        <f t="shared" si="35"/>
        <v>0</v>
      </c>
      <c r="H251" s="28">
        <f t="shared" si="36"/>
        <v>0</v>
      </c>
      <c r="I251" s="28">
        <f t="shared" si="37"/>
        <v>0</v>
      </c>
      <c r="J251" s="28">
        <f t="shared" si="38"/>
        <v>0</v>
      </c>
      <c r="K251" s="34"/>
    </row>
    <row r="252" spans="1:11" ht="15.75" customHeight="1">
      <c r="A252" s="26">
        <v>3</v>
      </c>
      <c r="B252" s="32" t="s">
        <v>530</v>
      </c>
      <c r="C252" s="26" t="s">
        <v>525</v>
      </c>
      <c r="D252" s="26">
        <v>100</v>
      </c>
      <c r="E252" s="28">
        <v>0</v>
      </c>
      <c r="F252" s="29">
        <v>0.08</v>
      </c>
      <c r="G252" s="30">
        <f t="shared" si="35"/>
        <v>0</v>
      </c>
      <c r="H252" s="28">
        <f t="shared" si="36"/>
        <v>0</v>
      </c>
      <c r="I252" s="28">
        <f t="shared" si="37"/>
        <v>0</v>
      </c>
      <c r="J252" s="28">
        <f t="shared" si="38"/>
        <v>0</v>
      </c>
      <c r="K252" s="34"/>
    </row>
    <row r="253" spans="1:11" ht="42" customHeight="1">
      <c r="A253" s="26">
        <v>4</v>
      </c>
      <c r="B253" s="27" t="s">
        <v>278</v>
      </c>
      <c r="C253" s="26" t="s">
        <v>525</v>
      </c>
      <c r="D253" s="26">
        <v>60</v>
      </c>
      <c r="E253" s="28">
        <v>0</v>
      </c>
      <c r="F253" s="29">
        <v>0.08</v>
      </c>
      <c r="G253" s="30">
        <f t="shared" si="35"/>
        <v>0</v>
      </c>
      <c r="H253" s="28">
        <f t="shared" si="36"/>
        <v>0</v>
      </c>
      <c r="I253" s="28">
        <f t="shared" si="37"/>
        <v>0</v>
      </c>
      <c r="J253" s="28">
        <f t="shared" si="38"/>
        <v>0</v>
      </c>
      <c r="K253" s="34"/>
    </row>
    <row r="254" spans="1:11" ht="37.5" customHeight="1">
      <c r="A254" s="26">
        <v>5</v>
      </c>
      <c r="B254" s="27" t="s">
        <v>279</v>
      </c>
      <c r="C254" s="26" t="s">
        <v>525</v>
      </c>
      <c r="D254" s="26">
        <v>80</v>
      </c>
      <c r="E254" s="28">
        <v>0</v>
      </c>
      <c r="F254" s="29">
        <v>0.08</v>
      </c>
      <c r="G254" s="30">
        <f t="shared" si="35"/>
        <v>0</v>
      </c>
      <c r="H254" s="28">
        <f t="shared" si="36"/>
        <v>0</v>
      </c>
      <c r="I254" s="28">
        <f t="shared" si="37"/>
        <v>0</v>
      </c>
      <c r="J254" s="28">
        <f t="shared" si="38"/>
        <v>0</v>
      </c>
      <c r="K254" s="34"/>
    </row>
    <row r="255" spans="1:11" ht="37.5" customHeight="1">
      <c r="A255" s="26">
        <v>6</v>
      </c>
      <c r="B255" s="27" t="s">
        <v>280</v>
      </c>
      <c r="C255" s="26" t="s">
        <v>525</v>
      </c>
      <c r="D255" s="26">
        <v>80</v>
      </c>
      <c r="E255" s="28">
        <v>0</v>
      </c>
      <c r="F255" s="29">
        <v>0.08</v>
      </c>
      <c r="G255" s="30">
        <f t="shared" si="35"/>
        <v>0</v>
      </c>
      <c r="H255" s="28">
        <f t="shared" si="36"/>
        <v>0</v>
      </c>
      <c r="I255" s="28">
        <f t="shared" si="37"/>
        <v>0</v>
      </c>
      <c r="J255" s="28">
        <f t="shared" si="38"/>
        <v>0</v>
      </c>
      <c r="K255" s="34"/>
    </row>
    <row r="256" spans="1:11" ht="54" customHeight="1">
      <c r="A256" s="26">
        <v>7</v>
      </c>
      <c r="B256" s="27" t="s">
        <v>281</v>
      </c>
      <c r="C256" s="26" t="s">
        <v>525</v>
      </c>
      <c r="D256" s="26">
        <v>50</v>
      </c>
      <c r="E256" s="28">
        <v>0</v>
      </c>
      <c r="F256" s="29">
        <v>0.08</v>
      </c>
      <c r="G256" s="16">
        <f t="shared" si="35"/>
        <v>0</v>
      </c>
      <c r="H256" s="28">
        <f t="shared" si="36"/>
        <v>0</v>
      </c>
      <c r="I256" s="28">
        <f t="shared" si="37"/>
        <v>0</v>
      </c>
      <c r="J256" s="28">
        <f t="shared" si="38"/>
        <v>0</v>
      </c>
      <c r="K256" s="34"/>
    </row>
    <row r="257" spans="1:11" ht="49.5" customHeight="1">
      <c r="A257" s="26">
        <v>8</v>
      </c>
      <c r="B257" s="27" t="s">
        <v>282</v>
      </c>
      <c r="C257" s="26" t="s">
        <v>525</v>
      </c>
      <c r="D257" s="26">
        <v>50</v>
      </c>
      <c r="E257" s="28">
        <v>0</v>
      </c>
      <c r="F257" s="29">
        <v>0.08</v>
      </c>
      <c r="G257" s="30">
        <f t="shared" si="35"/>
        <v>0</v>
      </c>
      <c r="H257" s="28">
        <f t="shared" si="36"/>
        <v>0</v>
      </c>
      <c r="I257" s="28">
        <f t="shared" si="37"/>
        <v>0</v>
      </c>
      <c r="J257" s="28">
        <f t="shared" si="38"/>
        <v>0</v>
      </c>
      <c r="K257" s="34"/>
    </row>
    <row r="258" spans="1:11" ht="15" customHeight="1">
      <c r="A258" s="26">
        <v>9</v>
      </c>
      <c r="B258" s="32" t="s">
        <v>531</v>
      </c>
      <c r="C258" s="26" t="s">
        <v>525</v>
      </c>
      <c r="D258" s="26">
        <v>20</v>
      </c>
      <c r="E258" s="28">
        <v>0</v>
      </c>
      <c r="F258" s="29">
        <v>0.08</v>
      </c>
      <c r="G258" s="30">
        <f t="shared" si="35"/>
        <v>0</v>
      </c>
      <c r="H258" s="28">
        <f t="shared" si="36"/>
        <v>0</v>
      </c>
      <c r="I258" s="28">
        <f t="shared" si="37"/>
        <v>0</v>
      </c>
      <c r="J258" s="28">
        <f t="shared" si="38"/>
        <v>0</v>
      </c>
      <c r="K258" s="34"/>
    </row>
    <row r="259" spans="1:11" ht="17.25" customHeight="1">
      <c r="A259" s="26">
        <v>10</v>
      </c>
      <c r="B259" s="27" t="s">
        <v>532</v>
      </c>
      <c r="C259" s="26" t="s">
        <v>525</v>
      </c>
      <c r="D259" s="26">
        <v>60</v>
      </c>
      <c r="E259" s="28">
        <v>0</v>
      </c>
      <c r="F259" s="29">
        <v>0.08</v>
      </c>
      <c r="G259" s="30">
        <f t="shared" si="35"/>
        <v>0</v>
      </c>
      <c r="H259" s="28">
        <f t="shared" si="36"/>
        <v>0</v>
      </c>
      <c r="I259" s="28">
        <f t="shared" si="37"/>
        <v>0</v>
      </c>
      <c r="J259" s="28">
        <f t="shared" si="38"/>
        <v>0</v>
      </c>
      <c r="K259" s="34"/>
    </row>
    <row r="260" spans="1:11" ht="54" customHeight="1">
      <c r="A260" s="26">
        <v>11</v>
      </c>
      <c r="B260" s="27" t="s">
        <v>283</v>
      </c>
      <c r="C260" s="26" t="s">
        <v>525</v>
      </c>
      <c r="D260" s="26">
        <v>100</v>
      </c>
      <c r="E260" s="28">
        <v>0</v>
      </c>
      <c r="F260" s="29">
        <v>0.08</v>
      </c>
      <c r="G260" s="30">
        <f t="shared" si="35"/>
        <v>0</v>
      </c>
      <c r="H260" s="28">
        <f t="shared" si="36"/>
        <v>0</v>
      </c>
      <c r="I260" s="28">
        <f t="shared" si="37"/>
        <v>0</v>
      </c>
      <c r="J260" s="28">
        <f t="shared" si="38"/>
        <v>0</v>
      </c>
      <c r="K260" s="34"/>
    </row>
    <row r="261" spans="1:11" ht="53.25" customHeight="1">
      <c r="A261" s="26">
        <v>12</v>
      </c>
      <c r="B261" s="27" t="s">
        <v>284</v>
      </c>
      <c r="C261" s="26" t="s">
        <v>525</v>
      </c>
      <c r="D261" s="26">
        <v>100</v>
      </c>
      <c r="E261" s="28">
        <v>0</v>
      </c>
      <c r="F261" s="29">
        <v>0.08</v>
      </c>
      <c r="G261" s="30">
        <f t="shared" si="35"/>
        <v>0</v>
      </c>
      <c r="H261" s="28">
        <f t="shared" si="36"/>
        <v>0</v>
      </c>
      <c r="I261" s="28">
        <f t="shared" si="37"/>
        <v>0</v>
      </c>
      <c r="J261" s="28">
        <f t="shared" si="38"/>
        <v>0</v>
      </c>
      <c r="K261" s="34"/>
    </row>
    <row r="262" spans="1:11" ht="61.5" customHeight="1">
      <c r="A262" s="26">
        <v>13</v>
      </c>
      <c r="B262" s="27" t="s">
        <v>285</v>
      </c>
      <c r="C262" s="26" t="s">
        <v>525</v>
      </c>
      <c r="D262" s="26">
        <v>450</v>
      </c>
      <c r="E262" s="28">
        <v>0</v>
      </c>
      <c r="F262" s="29">
        <v>0.08</v>
      </c>
      <c r="G262" s="30">
        <f t="shared" si="35"/>
        <v>0</v>
      </c>
      <c r="H262" s="28">
        <f t="shared" si="36"/>
        <v>0</v>
      </c>
      <c r="I262" s="28">
        <f t="shared" si="37"/>
        <v>0</v>
      </c>
      <c r="J262" s="28">
        <f t="shared" si="38"/>
        <v>0</v>
      </c>
      <c r="K262" s="34"/>
    </row>
    <row r="263" spans="1:11" ht="51.75" customHeight="1">
      <c r="A263" s="26">
        <v>14</v>
      </c>
      <c r="B263" s="27" t="s">
        <v>286</v>
      </c>
      <c r="C263" s="26" t="s">
        <v>525</v>
      </c>
      <c r="D263" s="26">
        <v>450</v>
      </c>
      <c r="E263" s="28">
        <v>0</v>
      </c>
      <c r="F263" s="29">
        <v>0.08</v>
      </c>
      <c r="G263" s="30">
        <f t="shared" si="35"/>
        <v>0</v>
      </c>
      <c r="H263" s="28">
        <f t="shared" si="36"/>
        <v>0</v>
      </c>
      <c r="I263" s="28">
        <f t="shared" si="37"/>
        <v>0</v>
      </c>
      <c r="J263" s="28">
        <f t="shared" si="38"/>
        <v>0</v>
      </c>
      <c r="K263" s="34"/>
    </row>
    <row r="264" spans="1:11" s="84" customFormat="1" ht="15.75" customHeight="1">
      <c r="A264" s="136" t="s">
        <v>330</v>
      </c>
      <c r="B264" s="136"/>
      <c r="C264" s="136"/>
      <c r="D264" s="136"/>
      <c r="E264" s="136"/>
      <c r="F264" s="136"/>
      <c r="G264" s="136"/>
      <c r="H264" s="28">
        <f>SUM(H250:H263)</f>
        <v>0</v>
      </c>
      <c r="I264" s="28">
        <f>SUM(I250:I263)</f>
        <v>0</v>
      </c>
      <c r="J264" s="28">
        <f>SUM(J250:J263)</f>
        <v>0</v>
      </c>
      <c r="K264" s="26"/>
    </row>
    <row r="265" ht="21.75" customHeight="1">
      <c r="G265" s="48"/>
    </row>
    <row r="266" spans="1:11" ht="20.25" customHeight="1">
      <c r="A266" s="139" t="s">
        <v>533</v>
      </c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</row>
    <row r="267" spans="1:11" ht="48" customHeight="1">
      <c r="A267" s="145" t="s">
        <v>304</v>
      </c>
      <c r="B267" s="146" t="s">
        <v>305</v>
      </c>
      <c r="C267" s="138" t="s">
        <v>306</v>
      </c>
      <c r="D267" s="146" t="s">
        <v>307</v>
      </c>
      <c r="E267" s="138" t="s">
        <v>308</v>
      </c>
      <c r="F267" s="138" t="s">
        <v>309</v>
      </c>
      <c r="G267" s="143" t="s">
        <v>310</v>
      </c>
      <c r="H267" s="138" t="s">
        <v>311</v>
      </c>
      <c r="I267" s="138" t="s">
        <v>312</v>
      </c>
      <c r="J267" s="138" t="s">
        <v>313</v>
      </c>
      <c r="K267" s="138" t="s">
        <v>314</v>
      </c>
    </row>
    <row r="268" spans="1:11" ht="18" customHeight="1" hidden="1">
      <c r="A268" s="145"/>
      <c r="B268" s="146"/>
      <c r="C268" s="138"/>
      <c r="D268" s="146"/>
      <c r="E268" s="138"/>
      <c r="F268" s="138"/>
      <c r="G268" s="143"/>
      <c r="H268" s="138"/>
      <c r="I268" s="138"/>
      <c r="J268" s="138"/>
      <c r="K268" s="138"/>
    </row>
    <row r="269" spans="1:11" ht="24.75" customHeight="1" hidden="1">
      <c r="A269" s="145"/>
      <c r="B269" s="146"/>
      <c r="C269" s="138"/>
      <c r="D269" s="146"/>
      <c r="E269" s="138"/>
      <c r="F269" s="138"/>
      <c r="G269" s="143"/>
      <c r="H269" s="138"/>
      <c r="I269" s="138"/>
      <c r="J269" s="138"/>
      <c r="K269" s="138"/>
    </row>
    <row r="270" spans="1:11" ht="17.25" customHeight="1">
      <c r="A270" s="26">
        <v>1</v>
      </c>
      <c r="B270" s="27" t="s">
        <v>534</v>
      </c>
      <c r="C270" s="26" t="s">
        <v>535</v>
      </c>
      <c r="D270" s="26">
        <v>5</v>
      </c>
      <c r="E270" s="28">
        <v>0</v>
      </c>
      <c r="F270" s="29">
        <v>0.08</v>
      </c>
      <c r="G270" s="30">
        <f aca="true" t="shared" si="39" ref="G270:G280">E270+(E270*F270)</f>
        <v>0</v>
      </c>
      <c r="H270" s="28">
        <f aca="true" t="shared" si="40" ref="H270:H280">D270*E270</f>
        <v>0</v>
      </c>
      <c r="I270" s="28">
        <f aca="true" t="shared" si="41" ref="I270:I280">D270*(E270*F270)</f>
        <v>0</v>
      </c>
      <c r="J270" s="28">
        <f aca="true" t="shared" si="42" ref="J270:J280">D270*G270</f>
        <v>0</v>
      </c>
      <c r="K270" s="34"/>
    </row>
    <row r="271" spans="1:11" ht="16.5" customHeight="1">
      <c r="A271" s="26">
        <v>2</v>
      </c>
      <c r="B271" s="27" t="s">
        <v>536</v>
      </c>
      <c r="C271" s="26" t="s">
        <v>535</v>
      </c>
      <c r="D271" s="26">
        <v>5</v>
      </c>
      <c r="E271" s="28">
        <v>0</v>
      </c>
      <c r="F271" s="29">
        <v>0.08</v>
      </c>
      <c r="G271" s="30">
        <f t="shared" si="39"/>
        <v>0</v>
      </c>
      <c r="H271" s="28">
        <f t="shared" si="40"/>
        <v>0</v>
      </c>
      <c r="I271" s="28">
        <f t="shared" si="41"/>
        <v>0</v>
      </c>
      <c r="J271" s="28">
        <f t="shared" si="42"/>
        <v>0</v>
      </c>
      <c r="K271" s="34"/>
    </row>
    <row r="272" spans="1:11" ht="27.75" customHeight="1">
      <c r="A272" s="26">
        <v>3</v>
      </c>
      <c r="B272" s="27" t="s">
        <v>537</v>
      </c>
      <c r="C272" s="26" t="s">
        <v>535</v>
      </c>
      <c r="D272" s="26">
        <v>5</v>
      </c>
      <c r="E272" s="28">
        <v>0</v>
      </c>
      <c r="F272" s="29">
        <v>0.08</v>
      </c>
      <c r="G272" s="30">
        <f t="shared" si="39"/>
        <v>0</v>
      </c>
      <c r="H272" s="28">
        <f t="shared" si="40"/>
        <v>0</v>
      </c>
      <c r="I272" s="28">
        <f t="shared" si="41"/>
        <v>0</v>
      </c>
      <c r="J272" s="28">
        <f t="shared" si="42"/>
        <v>0</v>
      </c>
      <c r="K272" s="34"/>
    </row>
    <row r="273" spans="1:11" ht="25.5" customHeight="1">
      <c r="A273" s="26">
        <v>4</v>
      </c>
      <c r="B273" s="27" t="s">
        <v>538</v>
      </c>
      <c r="C273" s="26" t="s">
        <v>535</v>
      </c>
      <c r="D273" s="26">
        <v>5</v>
      </c>
      <c r="E273" s="28">
        <v>0</v>
      </c>
      <c r="F273" s="29">
        <v>0.08</v>
      </c>
      <c r="G273" s="30">
        <f t="shared" si="39"/>
        <v>0</v>
      </c>
      <c r="H273" s="28">
        <f t="shared" si="40"/>
        <v>0</v>
      </c>
      <c r="I273" s="28">
        <f t="shared" si="41"/>
        <v>0</v>
      </c>
      <c r="J273" s="28">
        <f t="shared" si="42"/>
        <v>0</v>
      </c>
      <c r="K273" s="34"/>
    </row>
    <row r="274" spans="1:11" ht="27" customHeight="1">
      <c r="A274" s="26">
        <v>5</v>
      </c>
      <c r="B274" s="27" t="s">
        <v>539</v>
      </c>
      <c r="C274" s="26" t="s">
        <v>535</v>
      </c>
      <c r="D274" s="26">
        <v>5</v>
      </c>
      <c r="E274" s="28">
        <v>0</v>
      </c>
      <c r="F274" s="29">
        <v>0.08</v>
      </c>
      <c r="G274" s="30">
        <f t="shared" si="39"/>
        <v>0</v>
      </c>
      <c r="H274" s="28">
        <f t="shared" si="40"/>
        <v>0</v>
      </c>
      <c r="I274" s="28">
        <f t="shared" si="41"/>
        <v>0</v>
      </c>
      <c r="J274" s="28">
        <f t="shared" si="42"/>
        <v>0</v>
      </c>
      <c r="K274" s="34"/>
    </row>
    <row r="275" spans="1:11" ht="27.75" customHeight="1">
      <c r="A275" s="26">
        <v>6</v>
      </c>
      <c r="B275" s="27" t="s">
        <v>540</v>
      </c>
      <c r="C275" s="26" t="s">
        <v>541</v>
      </c>
      <c r="D275" s="26">
        <v>120</v>
      </c>
      <c r="E275" s="28">
        <v>0</v>
      </c>
      <c r="F275" s="85">
        <v>0.08</v>
      </c>
      <c r="G275" s="30">
        <f t="shared" si="39"/>
        <v>0</v>
      </c>
      <c r="H275" s="28">
        <f t="shared" si="40"/>
        <v>0</v>
      </c>
      <c r="I275" s="28">
        <f t="shared" si="41"/>
        <v>0</v>
      </c>
      <c r="J275" s="28">
        <f t="shared" si="42"/>
        <v>0</v>
      </c>
      <c r="K275" s="31"/>
    </row>
    <row r="276" spans="1:11" ht="17.25" customHeight="1">
      <c r="A276" s="26">
        <v>7</v>
      </c>
      <c r="B276" s="27" t="s">
        <v>542</v>
      </c>
      <c r="C276" s="26" t="s">
        <v>535</v>
      </c>
      <c r="D276" s="26">
        <v>20</v>
      </c>
      <c r="E276" s="28">
        <v>0</v>
      </c>
      <c r="F276" s="29">
        <v>0.08</v>
      </c>
      <c r="G276" s="30">
        <f t="shared" si="39"/>
        <v>0</v>
      </c>
      <c r="H276" s="28">
        <f t="shared" si="40"/>
        <v>0</v>
      </c>
      <c r="I276" s="28">
        <f t="shared" si="41"/>
        <v>0</v>
      </c>
      <c r="J276" s="28">
        <f t="shared" si="42"/>
        <v>0</v>
      </c>
      <c r="K276" s="34"/>
    </row>
    <row r="277" spans="1:11" ht="18" customHeight="1">
      <c r="A277" s="26">
        <v>8</v>
      </c>
      <c r="B277" s="27" t="s">
        <v>543</v>
      </c>
      <c r="C277" s="26" t="s">
        <v>535</v>
      </c>
      <c r="D277" s="26">
        <v>20</v>
      </c>
      <c r="E277" s="28">
        <v>0</v>
      </c>
      <c r="F277" s="29">
        <v>0.08</v>
      </c>
      <c r="G277" s="30">
        <f t="shared" si="39"/>
        <v>0</v>
      </c>
      <c r="H277" s="28">
        <f t="shared" si="40"/>
        <v>0</v>
      </c>
      <c r="I277" s="28">
        <f t="shared" si="41"/>
        <v>0</v>
      </c>
      <c r="J277" s="28">
        <f t="shared" si="42"/>
        <v>0</v>
      </c>
      <c r="K277" s="34"/>
    </row>
    <row r="278" spans="1:11" ht="26.25" customHeight="1">
      <c r="A278" s="26">
        <v>9</v>
      </c>
      <c r="B278" s="27" t="s">
        <v>544</v>
      </c>
      <c r="C278" s="26" t="s">
        <v>535</v>
      </c>
      <c r="D278" s="26">
        <v>40</v>
      </c>
      <c r="E278" s="28">
        <v>0</v>
      </c>
      <c r="F278" s="29">
        <v>0.08</v>
      </c>
      <c r="G278" s="30">
        <f t="shared" si="39"/>
        <v>0</v>
      </c>
      <c r="H278" s="28">
        <f t="shared" si="40"/>
        <v>0</v>
      </c>
      <c r="I278" s="28">
        <f t="shared" si="41"/>
        <v>0</v>
      </c>
      <c r="J278" s="28">
        <f t="shared" si="42"/>
        <v>0</v>
      </c>
      <c r="K278" s="34"/>
    </row>
    <row r="279" spans="1:11" ht="33.75" customHeight="1">
      <c r="A279" s="26">
        <v>10</v>
      </c>
      <c r="B279" s="27" t="s">
        <v>545</v>
      </c>
      <c r="C279" s="26" t="s">
        <v>541</v>
      </c>
      <c r="D279" s="26">
        <v>40</v>
      </c>
      <c r="E279" s="28">
        <v>0</v>
      </c>
      <c r="F279" s="29">
        <v>0.08</v>
      </c>
      <c r="G279" s="30">
        <f t="shared" si="39"/>
        <v>0</v>
      </c>
      <c r="H279" s="28">
        <f t="shared" si="40"/>
        <v>0</v>
      </c>
      <c r="I279" s="28">
        <f t="shared" si="41"/>
        <v>0</v>
      </c>
      <c r="J279" s="28">
        <f t="shared" si="42"/>
        <v>0</v>
      </c>
      <c r="K279" s="34"/>
    </row>
    <row r="280" spans="1:11" ht="32.25" customHeight="1">
      <c r="A280" s="26">
        <v>11</v>
      </c>
      <c r="B280" s="27" t="s">
        <v>546</v>
      </c>
      <c r="C280" s="26" t="s">
        <v>535</v>
      </c>
      <c r="D280" s="26">
        <v>40</v>
      </c>
      <c r="E280" s="28">
        <v>0</v>
      </c>
      <c r="F280" s="29">
        <v>0.08</v>
      </c>
      <c r="G280" s="30">
        <f t="shared" si="39"/>
        <v>0</v>
      </c>
      <c r="H280" s="28">
        <f t="shared" si="40"/>
        <v>0</v>
      </c>
      <c r="I280" s="28">
        <f t="shared" si="41"/>
        <v>0</v>
      </c>
      <c r="J280" s="28">
        <f t="shared" si="42"/>
        <v>0</v>
      </c>
      <c r="K280" s="34"/>
    </row>
    <row r="281" spans="1:11" ht="21" customHeight="1">
      <c r="A281" s="136" t="s">
        <v>330</v>
      </c>
      <c r="B281" s="136"/>
      <c r="C281" s="136"/>
      <c r="D281" s="136"/>
      <c r="E281" s="136"/>
      <c r="F281" s="136"/>
      <c r="G281" s="136"/>
      <c r="H281" s="28">
        <f>SUM(H270:H280)</f>
        <v>0</v>
      </c>
      <c r="I281" s="28">
        <f>SUM(I270:I280)</f>
        <v>0</v>
      </c>
      <c r="J281" s="28">
        <f>SUM(J270:J280)</f>
        <v>0</v>
      </c>
      <c r="K281" s="26"/>
    </row>
    <row r="282" spans="2:7" ht="21" customHeight="1">
      <c r="B282" s="48" t="s">
        <v>547</v>
      </c>
      <c r="G282" s="48"/>
    </row>
    <row r="283" ht="12" customHeight="1">
      <c r="G283" s="48"/>
    </row>
    <row r="284" spans="1:11" ht="15.75" customHeight="1">
      <c r="A284" s="139" t="s">
        <v>548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</row>
    <row r="285" spans="1:11" ht="16.5" customHeight="1">
      <c r="A285" s="155" t="s">
        <v>304</v>
      </c>
      <c r="B285" s="146" t="s">
        <v>305</v>
      </c>
      <c r="C285" s="138" t="s">
        <v>306</v>
      </c>
      <c r="D285" s="146" t="s">
        <v>307</v>
      </c>
      <c r="E285" s="138" t="s">
        <v>308</v>
      </c>
      <c r="F285" s="138" t="s">
        <v>309</v>
      </c>
      <c r="G285" s="143" t="s">
        <v>310</v>
      </c>
      <c r="H285" s="138" t="s">
        <v>311</v>
      </c>
      <c r="I285" s="138" t="s">
        <v>312</v>
      </c>
      <c r="J285" s="138" t="s">
        <v>313</v>
      </c>
      <c r="K285" s="149" t="s">
        <v>314</v>
      </c>
    </row>
    <row r="286" spans="1:11" ht="17.25" customHeight="1">
      <c r="A286" s="155"/>
      <c r="B286" s="146"/>
      <c r="C286" s="138"/>
      <c r="D286" s="146"/>
      <c r="E286" s="138"/>
      <c r="F286" s="138"/>
      <c r="G286" s="143"/>
      <c r="H286" s="138"/>
      <c r="I286" s="138"/>
      <c r="J286" s="138"/>
      <c r="K286" s="149"/>
    </row>
    <row r="287" spans="1:11" ht="8.25" customHeight="1">
      <c r="A287" s="155"/>
      <c r="B287" s="146"/>
      <c r="C287" s="138"/>
      <c r="D287" s="146"/>
      <c r="E287" s="138"/>
      <c r="F287" s="138"/>
      <c r="G287" s="143"/>
      <c r="H287" s="138"/>
      <c r="I287" s="138"/>
      <c r="J287" s="138"/>
      <c r="K287" s="149"/>
    </row>
    <row r="288" spans="1:11" ht="15.75" customHeight="1">
      <c r="A288" s="26">
        <v>1</v>
      </c>
      <c r="B288" s="32" t="s">
        <v>549</v>
      </c>
      <c r="C288" s="26" t="s">
        <v>550</v>
      </c>
      <c r="D288" s="26">
        <v>250</v>
      </c>
      <c r="E288" s="28">
        <v>0</v>
      </c>
      <c r="F288" s="29">
        <v>0.08</v>
      </c>
      <c r="G288" s="30">
        <f aca="true" t="shared" si="43" ref="G288:G295">E288+(E288*F288)</f>
        <v>0</v>
      </c>
      <c r="H288" s="28">
        <f aca="true" t="shared" si="44" ref="H288:H295">D288*E288</f>
        <v>0</v>
      </c>
      <c r="I288" s="28">
        <f aca="true" t="shared" si="45" ref="I288:I295">D288*(E288*F288)</f>
        <v>0</v>
      </c>
      <c r="J288" s="28">
        <f aca="true" t="shared" si="46" ref="J288:J295">D288*G288</f>
        <v>0</v>
      </c>
      <c r="K288" s="34"/>
    </row>
    <row r="289" spans="1:11" ht="16.5" customHeight="1">
      <c r="A289" s="26">
        <v>2</v>
      </c>
      <c r="B289" s="32" t="s">
        <v>551</v>
      </c>
      <c r="C289" s="26" t="s">
        <v>550</v>
      </c>
      <c r="D289" s="26">
        <v>150</v>
      </c>
      <c r="E289" s="28">
        <v>0</v>
      </c>
      <c r="F289" s="29">
        <v>0.08</v>
      </c>
      <c r="G289" s="30">
        <f t="shared" si="43"/>
        <v>0</v>
      </c>
      <c r="H289" s="28">
        <f t="shared" si="44"/>
        <v>0</v>
      </c>
      <c r="I289" s="28">
        <f t="shared" si="45"/>
        <v>0</v>
      </c>
      <c r="J289" s="28">
        <f t="shared" si="46"/>
        <v>0</v>
      </c>
      <c r="K289" s="31"/>
    </row>
    <row r="290" spans="1:11" ht="31.5" customHeight="1">
      <c r="A290" s="26">
        <v>3</v>
      </c>
      <c r="B290" s="27" t="s">
        <v>552</v>
      </c>
      <c r="C290" s="26" t="s">
        <v>550</v>
      </c>
      <c r="D290" s="26">
        <v>45</v>
      </c>
      <c r="E290" s="28">
        <v>0</v>
      </c>
      <c r="F290" s="29">
        <v>0.08</v>
      </c>
      <c r="G290" s="30">
        <f t="shared" si="43"/>
        <v>0</v>
      </c>
      <c r="H290" s="28">
        <f t="shared" si="44"/>
        <v>0</v>
      </c>
      <c r="I290" s="28">
        <f t="shared" si="45"/>
        <v>0</v>
      </c>
      <c r="J290" s="28">
        <f t="shared" si="46"/>
        <v>0</v>
      </c>
      <c r="K290" s="34"/>
    </row>
    <row r="291" spans="1:11" ht="30" customHeight="1">
      <c r="A291" s="26">
        <v>4</v>
      </c>
      <c r="B291" s="27" t="s">
        <v>553</v>
      </c>
      <c r="C291" s="26" t="s">
        <v>550</v>
      </c>
      <c r="D291" s="26">
        <v>45</v>
      </c>
      <c r="E291" s="28">
        <v>0</v>
      </c>
      <c r="F291" s="29">
        <v>0.08</v>
      </c>
      <c r="G291" s="30">
        <f t="shared" si="43"/>
        <v>0</v>
      </c>
      <c r="H291" s="28">
        <f t="shared" si="44"/>
        <v>0</v>
      </c>
      <c r="I291" s="28">
        <f t="shared" si="45"/>
        <v>0</v>
      </c>
      <c r="J291" s="28">
        <f t="shared" si="46"/>
        <v>0</v>
      </c>
      <c r="K291" s="34"/>
    </row>
    <row r="292" spans="1:11" ht="28.5" customHeight="1">
      <c r="A292" s="26">
        <v>5</v>
      </c>
      <c r="B292" s="27" t="s">
        <v>554</v>
      </c>
      <c r="C292" s="26" t="s">
        <v>550</v>
      </c>
      <c r="D292" s="26">
        <v>45</v>
      </c>
      <c r="E292" s="28">
        <v>0</v>
      </c>
      <c r="F292" s="29">
        <v>0.08</v>
      </c>
      <c r="G292" s="30">
        <f t="shared" si="43"/>
        <v>0</v>
      </c>
      <c r="H292" s="28">
        <f t="shared" si="44"/>
        <v>0</v>
      </c>
      <c r="I292" s="28">
        <f t="shared" si="45"/>
        <v>0</v>
      </c>
      <c r="J292" s="28">
        <f t="shared" si="46"/>
        <v>0</v>
      </c>
      <c r="K292" s="34"/>
    </row>
    <row r="293" spans="1:11" ht="28.5" customHeight="1">
      <c r="A293" s="26">
        <v>6</v>
      </c>
      <c r="B293" s="27" t="s">
        <v>555</v>
      </c>
      <c r="C293" s="26" t="s">
        <v>550</v>
      </c>
      <c r="D293" s="26">
        <v>45</v>
      </c>
      <c r="E293" s="28">
        <v>0</v>
      </c>
      <c r="F293" s="29">
        <v>0.08</v>
      </c>
      <c r="G293" s="30">
        <f t="shared" si="43"/>
        <v>0</v>
      </c>
      <c r="H293" s="28">
        <f t="shared" si="44"/>
        <v>0</v>
      </c>
      <c r="I293" s="28">
        <f t="shared" si="45"/>
        <v>0</v>
      </c>
      <c r="J293" s="28">
        <f t="shared" si="46"/>
        <v>0</v>
      </c>
      <c r="K293" s="34"/>
    </row>
    <row r="294" spans="1:11" ht="15" customHeight="1">
      <c r="A294" s="26">
        <v>7</v>
      </c>
      <c r="B294" s="32" t="s">
        <v>556</v>
      </c>
      <c r="C294" s="26" t="s">
        <v>550</v>
      </c>
      <c r="D294" s="26">
        <v>120</v>
      </c>
      <c r="E294" s="28">
        <v>0</v>
      </c>
      <c r="F294" s="29">
        <v>0.08</v>
      </c>
      <c r="G294" s="30">
        <f t="shared" si="43"/>
        <v>0</v>
      </c>
      <c r="H294" s="28">
        <f t="shared" si="44"/>
        <v>0</v>
      </c>
      <c r="I294" s="28">
        <f t="shared" si="45"/>
        <v>0</v>
      </c>
      <c r="J294" s="28">
        <f t="shared" si="46"/>
        <v>0</v>
      </c>
      <c r="K294" s="31"/>
    </row>
    <row r="295" spans="1:11" ht="19.5" customHeight="1">
      <c r="A295" s="26">
        <v>8</v>
      </c>
      <c r="B295" s="27" t="s">
        <v>557</v>
      </c>
      <c r="C295" s="26" t="s">
        <v>550</v>
      </c>
      <c r="D295" s="26">
        <v>100</v>
      </c>
      <c r="E295" s="28">
        <v>0</v>
      </c>
      <c r="F295" s="29">
        <v>0.08</v>
      </c>
      <c r="G295" s="30">
        <f t="shared" si="43"/>
        <v>0</v>
      </c>
      <c r="H295" s="28">
        <f t="shared" si="44"/>
        <v>0</v>
      </c>
      <c r="I295" s="28">
        <f t="shared" si="45"/>
        <v>0</v>
      </c>
      <c r="J295" s="28">
        <f t="shared" si="46"/>
        <v>0</v>
      </c>
      <c r="K295" s="31"/>
    </row>
    <row r="296" spans="1:11" ht="19.5" customHeight="1">
      <c r="A296" s="136" t="s">
        <v>330</v>
      </c>
      <c r="B296" s="136"/>
      <c r="C296" s="136"/>
      <c r="D296" s="136"/>
      <c r="E296" s="136"/>
      <c r="F296" s="136"/>
      <c r="G296" s="136"/>
      <c r="H296" s="28">
        <f>SUM(H288:H295)</f>
        <v>0</v>
      </c>
      <c r="I296" s="28">
        <f>SUM(I288:I295)</f>
        <v>0</v>
      </c>
      <c r="J296" s="28">
        <f>SUM(J288:J295)</f>
        <v>0</v>
      </c>
      <c r="K296" s="26"/>
    </row>
    <row r="297" ht="16.5" customHeight="1">
      <c r="G297" s="48"/>
    </row>
    <row r="298" spans="1:11" ht="17.25" customHeight="1">
      <c r="A298" s="139" t="s">
        <v>558</v>
      </c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</row>
    <row r="299" spans="1:11" ht="15.75" customHeight="1">
      <c r="A299" s="155" t="s">
        <v>304</v>
      </c>
      <c r="B299" s="146" t="s">
        <v>305</v>
      </c>
      <c r="C299" s="138" t="s">
        <v>306</v>
      </c>
      <c r="D299" s="146" t="s">
        <v>307</v>
      </c>
      <c r="E299" s="138" t="s">
        <v>308</v>
      </c>
      <c r="F299" s="138" t="s">
        <v>309</v>
      </c>
      <c r="G299" s="143" t="s">
        <v>310</v>
      </c>
      <c r="H299" s="138" t="s">
        <v>311</v>
      </c>
      <c r="I299" s="138" t="s">
        <v>312</v>
      </c>
      <c r="J299" s="138" t="s">
        <v>313</v>
      </c>
      <c r="K299" s="149" t="s">
        <v>314</v>
      </c>
    </row>
    <row r="300" spans="1:11" ht="15" customHeight="1">
      <c r="A300" s="155"/>
      <c r="B300" s="146"/>
      <c r="C300" s="138"/>
      <c r="D300" s="146"/>
      <c r="E300" s="138"/>
      <c r="F300" s="138"/>
      <c r="G300" s="143"/>
      <c r="H300" s="138"/>
      <c r="I300" s="138"/>
      <c r="J300" s="138"/>
      <c r="K300" s="149"/>
    </row>
    <row r="301" spans="1:11" ht="12.75" customHeight="1">
      <c r="A301" s="155"/>
      <c r="B301" s="146"/>
      <c r="C301" s="138"/>
      <c r="D301" s="146"/>
      <c r="E301" s="138"/>
      <c r="F301" s="138"/>
      <c r="G301" s="143"/>
      <c r="H301" s="138"/>
      <c r="I301" s="138"/>
      <c r="J301" s="138"/>
      <c r="K301" s="149"/>
    </row>
    <row r="302" spans="1:11" ht="16.5" customHeight="1">
      <c r="A302" s="26">
        <v>1</v>
      </c>
      <c r="B302" s="32" t="s">
        <v>559</v>
      </c>
      <c r="C302" s="26" t="s">
        <v>506</v>
      </c>
      <c r="D302" s="26">
        <v>60</v>
      </c>
      <c r="E302" s="28">
        <v>0</v>
      </c>
      <c r="F302" s="29">
        <v>0.08</v>
      </c>
      <c r="G302" s="30">
        <f aca="true" t="shared" si="47" ref="G302:G323">E302+(E302*F302)</f>
        <v>0</v>
      </c>
      <c r="H302" s="28">
        <f aca="true" t="shared" si="48" ref="H302:H323">D302*E302</f>
        <v>0</v>
      </c>
      <c r="I302" s="28">
        <f aca="true" t="shared" si="49" ref="I302:I323">D302*(E302*F302)</f>
        <v>0</v>
      </c>
      <c r="J302" s="28">
        <f aca="true" t="shared" si="50" ref="J302:J323">D302*G302</f>
        <v>0</v>
      </c>
      <c r="K302" s="34"/>
    </row>
    <row r="303" spans="1:11" ht="15.75" customHeight="1">
      <c r="A303" s="26">
        <v>2</v>
      </c>
      <c r="B303" s="32" t="s">
        <v>560</v>
      </c>
      <c r="C303" s="26" t="s">
        <v>506</v>
      </c>
      <c r="D303" s="26">
        <v>60</v>
      </c>
      <c r="E303" s="28">
        <v>0</v>
      </c>
      <c r="F303" s="29">
        <v>0.08</v>
      </c>
      <c r="G303" s="30">
        <f t="shared" si="47"/>
        <v>0</v>
      </c>
      <c r="H303" s="28">
        <f t="shared" si="48"/>
        <v>0</v>
      </c>
      <c r="I303" s="28">
        <f t="shared" si="49"/>
        <v>0</v>
      </c>
      <c r="J303" s="28">
        <f t="shared" si="50"/>
        <v>0</v>
      </c>
      <c r="K303" s="34"/>
    </row>
    <row r="304" spans="1:11" ht="17.25" customHeight="1">
      <c r="A304" s="26">
        <v>3</v>
      </c>
      <c r="B304" s="32" t="s">
        <v>561</v>
      </c>
      <c r="C304" s="26" t="s">
        <v>506</v>
      </c>
      <c r="D304" s="26">
        <v>50</v>
      </c>
      <c r="E304" s="28">
        <v>0</v>
      </c>
      <c r="F304" s="29">
        <v>0.08</v>
      </c>
      <c r="G304" s="30">
        <f t="shared" si="47"/>
        <v>0</v>
      </c>
      <c r="H304" s="28">
        <f t="shared" si="48"/>
        <v>0</v>
      </c>
      <c r="I304" s="28">
        <f t="shared" si="49"/>
        <v>0</v>
      </c>
      <c r="J304" s="28">
        <f t="shared" si="50"/>
        <v>0</v>
      </c>
      <c r="K304" s="34"/>
    </row>
    <row r="305" spans="1:11" ht="29.25" customHeight="1">
      <c r="A305" s="34">
        <v>4</v>
      </c>
      <c r="B305" s="38" t="s">
        <v>562</v>
      </c>
      <c r="C305" s="26" t="s">
        <v>506</v>
      </c>
      <c r="D305" s="34">
        <v>250</v>
      </c>
      <c r="E305" s="28">
        <v>0</v>
      </c>
      <c r="F305" s="29">
        <v>0.08</v>
      </c>
      <c r="G305" s="30">
        <f t="shared" si="47"/>
        <v>0</v>
      </c>
      <c r="H305" s="28">
        <f t="shared" si="48"/>
        <v>0</v>
      </c>
      <c r="I305" s="28">
        <f t="shared" si="49"/>
        <v>0</v>
      </c>
      <c r="J305" s="28">
        <f t="shared" si="50"/>
        <v>0</v>
      </c>
      <c r="K305" s="34"/>
    </row>
    <row r="306" spans="1:11" ht="16.5" customHeight="1">
      <c r="A306" s="26">
        <v>5</v>
      </c>
      <c r="B306" s="24" t="s">
        <v>563</v>
      </c>
      <c r="C306" s="26" t="s">
        <v>506</v>
      </c>
      <c r="D306" s="26">
        <v>100</v>
      </c>
      <c r="E306" s="28">
        <v>0</v>
      </c>
      <c r="F306" s="29">
        <v>0.08</v>
      </c>
      <c r="G306" s="30">
        <f t="shared" si="47"/>
        <v>0</v>
      </c>
      <c r="H306" s="28">
        <f t="shared" si="48"/>
        <v>0</v>
      </c>
      <c r="I306" s="28">
        <f t="shared" si="49"/>
        <v>0</v>
      </c>
      <c r="J306" s="28">
        <f t="shared" si="50"/>
        <v>0</v>
      </c>
      <c r="K306" s="34"/>
    </row>
    <row r="307" spans="1:11" ht="15.75" customHeight="1">
      <c r="A307" s="26">
        <v>6</v>
      </c>
      <c r="B307" s="32" t="s">
        <v>564</v>
      </c>
      <c r="C307" s="26" t="s">
        <v>506</v>
      </c>
      <c r="D307" s="26">
        <v>100</v>
      </c>
      <c r="E307" s="28">
        <v>0</v>
      </c>
      <c r="F307" s="29">
        <v>0.08</v>
      </c>
      <c r="G307" s="30">
        <f t="shared" si="47"/>
        <v>0</v>
      </c>
      <c r="H307" s="28">
        <f t="shared" si="48"/>
        <v>0</v>
      </c>
      <c r="I307" s="28">
        <f t="shared" si="49"/>
        <v>0</v>
      </c>
      <c r="J307" s="28">
        <f t="shared" si="50"/>
        <v>0</v>
      </c>
      <c r="K307" s="34"/>
    </row>
    <row r="308" spans="1:11" ht="17.25" customHeight="1">
      <c r="A308" s="26">
        <v>7</v>
      </c>
      <c r="B308" s="27" t="s">
        <v>565</v>
      </c>
      <c r="C308" s="26" t="s">
        <v>506</v>
      </c>
      <c r="D308" s="26">
        <v>160</v>
      </c>
      <c r="E308" s="28">
        <v>0</v>
      </c>
      <c r="F308" s="29">
        <v>0.08</v>
      </c>
      <c r="G308" s="30">
        <f t="shared" si="47"/>
        <v>0</v>
      </c>
      <c r="H308" s="28">
        <f t="shared" si="48"/>
        <v>0</v>
      </c>
      <c r="I308" s="28">
        <f t="shared" si="49"/>
        <v>0</v>
      </c>
      <c r="J308" s="28">
        <f t="shared" si="50"/>
        <v>0</v>
      </c>
      <c r="K308" s="34"/>
    </row>
    <row r="309" spans="1:11" ht="16.5" customHeight="1">
      <c r="A309" s="86">
        <v>8</v>
      </c>
      <c r="B309" s="27" t="s">
        <v>566</v>
      </c>
      <c r="C309" s="26" t="s">
        <v>506</v>
      </c>
      <c r="D309" s="26">
        <v>300</v>
      </c>
      <c r="E309" s="28">
        <v>0</v>
      </c>
      <c r="F309" s="29">
        <v>0.08</v>
      </c>
      <c r="G309" s="30">
        <f t="shared" si="47"/>
        <v>0</v>
      </c>
      <c r="H309" s="28">
        <f t="shared" si="48"/>
        <v>0</v>
      </c>
      <c r="I309" s="28">
        <f t="shared" si="49"/>
        <v>0</v>
      </c>
      <c r="J309" s="28">
        <f t="shared" si="50"/>
        <v>0</v>
      </c>
      <c r="K309" s="34"/>
    </row>
    <row r="310" spans="1:11" ht="19.5" customHeight="1">
      <c r="A310" s="26">
        <v>9</v>
      </c>
      <c r="B310" s="27" t="s">
        <v>567</v>
      </c>
      <c r="C310" s="26" t="s">
        <v>506</v>
      </c>
      <c r="D310" s="26">
        <v>500</v>
      </c>
      <c r="E310" s="28">
        <v>0</v>
      </c>
      <c r="F310" s="29">
        <v>0.08</v>
      </c>
      <c r="G310" s="30">
        <f t="shared" si="47"/>
        <v>0</v>
      </c>
      <c r="H310" s="28">
        <f t="shared" si="48"/>
        <v>0</v>
      </c>
      <c r="I310" s="28">
        <f t="shared" si="49"/>
        <v>0</v>
      </c>
      <c r="J310" s="28">
        <f t="shared" si="50"/>
        <v>0</v>
      </c>
      <c r="K310" s="34"/>
    </row>
    <row r="311" spans="1:11" ht="18" customHeight="1">
      <c r="A311" s="26">
        <v>10</v>
      </c>
      <c r="B311" s="32" t="s">
        <v>568</v>
      </c>
      <c r="C311" s="26" t="s">
        <v>506</v>
      </c>
      <c r="D311" s="26">
        <v>200</v>
      </c>
      <c r="E311" s="28">
        <v>0</v>
      </c>
      <c r="F311" s="29">
        <v>0.08</v>
      </c>
      <c r="G311" s="30">
        <f t="shared" si="47"/>
        <v>0</v>
      </c>
      <c r="H311" s="28">
        <f t="shared" si="48"/>
        <v>0</v>
      </c>
      <c r="I311" s="28">
        <f t="shared" si="49"/>
        <v>0</v>
      </c>
      <c r="J311" s="28">
        <f t="shared" si="50"/>
        <v>0</v>
      </c>
      <c r="K311" s="34"/>
    </row>
    <row r="312" spans="1:11" ht="18" customHeight="1">
      <c r="A312" s="26">
        <v>11</v>
      </c>
      <c r="B312" s="27" t="s">
        <v>569</v>
      </c>
      <c r="C312" s="26" t="s">
        <v>570</v>
      </c>
      <c r="D312" s="26">
        <v>800</v>
      </c>
      <c r="E312" s="28">
        <v>0</v>
      </c>
      <c r="F312" s="29">
        <v>0.08</v>
      </c>
      <c r="G312" s="30">
        <f t="shared" si="47"/>
        <v>0</v>
      </c>
      <c r="H312" s="28">
        <f t="shared" si="48"/>
        <v>0</v>
      </c>
      <c r="I312" s="28">
        <f t="shared" si="49"/>
        <v>0</v>
      </c>
      <c r="J312" s="28">
        <f t="shared" si="50"/>
        <v>0</v>
      </c>
      <c r="K312" s="34"/>
    </row>
    <row r="313" spans="1:11" ht="15" customHeight="1">
      <c r="A313" s="34">
        <v>12</v>
      </c>
      <c r="B313" s="35" t="s">
        <v>571</v>
      </c>
      <c r="C313" s="34" t="s">
        <v>506</v>
      </c>
      <c r="D313" s="34">
        <v>100</v>
      </c>
      <c r="E313" s="28">
        <v>0</v>
      </c>
      <c r="F313" s="39">
        <v>0.08</v>
      </c>
      <c r="G313" s="30">
        <f t="shared" si="47"/>
        <v>0</v>
      </c>
      <c r="H313" s="37">
        <f t="shared" si="48"/>
        <v>0</v>
      </c>
      <c r="I313" s="37">
        <f t="shared" si="49"/>
        <v>0</v>
      </c>
      <c r="J313" s="37">
        <f t="shared" si="50"/>
        <v>0</v>
      </c>
      <c r="K313" s="34"/>
    </row>
    <row r="314" spans="1:11" ht="27.75" customHeight="1">
      <c r="A314" s="26">
        <v>13</v>
      </c>
      <c r="B314" s="27" t="s">
        <v>572</v>
      </c>
      <c r="C314" s="26" t="s">
        <v>506</v>
      </c>
      <c r="D314" s="26">
        <v>300</v>
      </c>
      <c r="E314" s="28">
        <v>0</v>
      </c>
      <c r="F314" s="29">
        <v>0.08</v>
      </c>
      <c r="G314" s="30">
        <f t="shared" si="47"/>
        <v>0</v>
      </c>
      <c r="H314" s="26">
        <f t="shared" si="48"/>
        <v>0</v>
      </c>
      <c r="I314" s="26">
        <f t="shared" si="49"/>
        <v>0</v>
      </c>
      <c r="J314" s="26">
        <f t="shared" si="50"/>
        <v>0</v>
      </c>
      <c r="K314" s="34"/>
    </row>
    <row r="315" spans="1:11" ht="27.75" customHeight="1">
      <c r="A315" s="26">
        <v>14</v>
      </c>
      <c r="B315" s="27" t="s">
        <v>573</v>
      </c>
      <c r="C315" s="26" t="s">
        <v>506</v>
      </c>
      <c r="D315" s="26">
        <v>400</v>
      </c>
      <c r="E315" s="28">
        <v>0</v>
      </c>
      <c r="F315" s="29">
        <v>0.08</v>
      </c>
      <c r="G315" s="30">
        <f t="shared" si="47"/>
        <v>0</v>
      </c>
      <c r="H315" s="26">
        <f t="shared" si="48"/>
        <v>0</v>
      </c>
      <c r="I315" s="26">
        <f t="shared" si="49"/>
        <v>0</v>
      </c>
      <c r="J315" s="26">
        <f t="shared" si="50"/>
        <v>0</v>
      </c>
      <c r="K315" s="34"/>
    </row>
    <row r="316" spans="1:11" ht="18" customHeight="1">
      <c r="A316" s="26">
        <v>15</v>
      </c>
      <c r="B316" s="27" t="s">
        <v>574</v>
      </c>
      <c r="C316" s="26" t="s">
        <v>506</v>
      </c>
      <c r="D316" s="26">
        <v>30</v>
      </c>
      <c r="E316" s="28">
        <v>0</v>
      </c>
      <c r="F316" s="29">
        <v>0.08</v>
      </c>
      <c r="G316" s="30">
        <f t="shared" si="47"/>
        <v>0</v>
      </c>
      <c r="H316" s="28">
        <f t="shared" si="48"/>
        <v>0</v>
      </c>
      <c r="I316" s="28">
        <f t="shared" si="49"/>
        <v>0</v>
      </c>
      <c r="J316" s="28">
        <f t="shared" si="50"/>
        <v>0</v>
      </c>
      <c r="K316" s="31"/>
    </row>
    <row r="317" spans="1:11" s="1" customFormat="1" ht="17.25" customHeight="1">
      <c r="A317" s="26">
        <v>16</v>
      </c>
      <c r="B317" s="68" t="s">
        <v>575</v>
      </c>
      <c r="C317" s="26" t="s">
        <v>506</v>
      </c>
      <c r="D317" s="26">
        <v>300</v>
      </c>
      <c r="E317" s="28">
        <v>0</v>
      </c>
      <c r="F317" s="29">
        <v>0.08</v>
      </c>
      <c r="G317" s="30">
        <f t="shared" si="47"/>
        <v>0</v>
      </c>
      <c r="H317" s="28">
        <f t="shared" si="48"/>
        <v>0</v>
      </c>
      <c r="I317" s="28">
        <f t="shared" si="49"/>
        <v>0</v>
      </c>
      <c r="J317" s="28">
        <f t="shared" si="50"/>
        <v>0</v>
      </c>
      <c r="K317" s="31"/>
    </row>
    <row r="318" spans="1:11" ht="15.75" customHeight="1">
      <c r="A318" s="26">
        <v>17</v>
      </c>
      <c r="B318" s="68" t="s">
        <v>576</v>
      </c>
      <c r="C318" s="26" t="s">
        <v>506</v>
      </c>
      <c r="D318" s="26">
        <v>600</v>
      </c>
      <c r="E318" s="28">
        <v>0</v>
      </c>
      <c r="F318" s="29">
        <v>0.08</v>
      </c>
      <c r="G318" s="30">
        <f t="shared" si="47"/>
        <v>0</v>
      </c>
      <c r="H318" s="28">
        <f t="shared" si="48"/>
        <v>0</v>
      </c>
      <c r="I318" s="28">
        <f t="shared" si="49"/>
        <v>0</v>
      </c>
      <c r="J318" s="28">
        <f t="shared" si="50"/>
        <v>0</v>
      </c>
      <c r="K318" s="34"/>
    </row>
    <row r="319" spans="1:11" ht="28.5" customHeight="1">
      <c r="A319" s="26">
        <v>18</v>
      </c>
      <c r="B319" s="27" t="s">
        <v>577</v>
      </c>
      <c r="C319" s="26" t="s">
        <v>506</v>
      </c>
      <c r="D319" s="26">
        <v>400</v>
      </c>
      <c r="E319" s="28">
        <v>0</v>
      </c>
      <c r="F319" s="29">
        <v>0.08</v>
      </c>
      <c r="G319" s="30">
        <f t="shared" si="47"/>
        <v>0</v>
      </c>
      <c r="H319" s="28">
        <f t="shared" si="48"/>
        <v>0</v>
      </c>
      <c r="I319" s="28">
        <f t="shared" si="49"/>
        <v>0</v>
      </c>
      <c r="J319" s="28">
        <f t="shared" si="50"/>
        <v>0</v>
      </c>
      <c r="K319" s="31"/>
    </row>
    <row r="320" spans="1:11" ht="31.5" customHeight="1">
      <c r="A320" s="26">
        <v>19</v>
      </c>
      <c r="B320" s="27" t="s">
        <v>578</v>
      </c>
      <c r="C320" s="26" t="s">
        <v>506</v>
      </c>
      <c r="D320" s="26">
        <v>200</v>
      </c>
      <c r="E320" s="28">
        <v>0</v>
      </c>
      <c r="F320" s="29">
        <v>0.08</v>
      </c>
      <c r="G320" s="30">
        <f t="shared" si="47"/>
        <v>0</v>
      </c>
      <c r="H320" s="28">
        <f t="shared" si="48"/>
        <v>0</v>
      </c>
      <c r="I320" s="28">
        <f t="shared" si="49"/>
        <v>0</v>
      </c>
      <c r="J320" s="28">
        <f t="shared" si="50"/>
        <v>0</v>
      </c>
      <c r="K320" s="31"/>
    </row>
    <row r="321" spans="1:11" ht="31.5" customHeight="1">
      <c r="A321" s="26">
        <v>20</v>
      </c>
      <c r="B321" s="27" t="s">
        <v>579</v>
      </c>
      <c r="C321" s="26" t="s">
        <v>506</v>
      </c>
      <c r="D321" s="26">
        <v>200</v>
      </c>
      <c r="E321" s="28">
        <v>0</v>
      </c>
      <c r="F321" s="29">
        <v>0.08</v>
      </c>
      <c r="G321" s="30">
        <f t="shared" si="47"/>
        <v>0</v>
      </c>
      <c r="H321" s="28">
        <f t="shared" si="48"/>
        <v>0</v>
      </c>
      <c r="I321" s="28">
        <f t="shared" si="49"/>
        <v>0</v>
      </c>
      <c r="J321" s="28">
        <f t="shared" si="50"/>
        <v>0</v>
      </c>
      <c r="K321" s="31"/>
    </row>
    <row r="322" spans="1:11" ht="17.25" customHeight="1">
      <c r="A322" s="26">
        <v>21</v>
      </c>
      <c r="B322" s="27" t="s">
        <v>580</v>
      </c>
      <c r="C322" s="26" t="s">
        <v>506</v>
      </c>
      <c r="D322" s="26">
        <v>200</v>
      </c>
      <c r="E322" s="28">
        <v>0</v>
      </c>
      <c r="F322" s="29">
        <v>0.08</v>
      </c>
      <c r="G322" s="30">
        <f t="shared" si="47"/>
        <v>0</v>
      </c>
      <c r="H322" s="28">
        <f t="shared" si="48"/>
        <v>0</v>
      </c>
      <c r="I322" s="28">
        <f t="shared" si="49"/>
        <v>0</v>
      </c>
      <c r="J322" s="28">
        <f t="shared" si="50"/>
        <v>0</v>
      </c>
      <c r="K322" s="31"/>
    </row>
    <row r="323" spans="1:11" ht="17.25" customHeight="1">
      <c r="A323" s="26">
        <v>22</v>
      </c>
      <c r="B323" s="27" t="s">
        <v>581</v>
      </c>
      <c r="C323" s="26" t="s">
        <v>506</v>
      </c>
      <c r="D323" s="26">
        <v>350</v>
      </c>
      <c r="E323" s="28">
        <v>0</v>
      </c>
      <c r="F323" s="29">
        <v>0.08</v>
      </c>
      <c r="G323" s="30">
        <f t="shared" si="47"/>
        <v>0</v>
      </c>
      <c r="H323" s="28">
        <f t="shared" si="48"/>
        <v>0</v>
      </c>
      <c r="I323" s="28">
        <f t="shared" si="49"/>
        <v>0</v>
      </c>
      <c r="J323" s="28">
        <f t="shared" si="50"/>
        <v>0</v>
      </c>
      <c r="K323" s="31"/>
    </row>
    <row r="324" spans="1:11" ht="21.75" customHeight="1">
      <c r="A324" s="136" t="s">
        <v>330</v>
      </c>
      <c r="B324" s="136"/>
      <c r="C324" s="136"/>
      <c r="D324" s="136"/>
      <c r="E324" s="136"/>
      <c r="F324" s="136"/>
      <c r="G324" s="136"/>
      <c r="H324" s="28">
        <f>SUM(H302:H323)</f>
        <v>0</v>
      </c>
      <c r="I324" s="28">
        <f>SUM(I302:I323)</f>
        <v>0</v>
      </c>
      <c r="J324" s="28">
        <f>SUM(J302:J323)</f>
        <v>0</v>
      </c>
      <c r="K324" s="26"/>
    </row>
    <row r="325" ht="16.5" customHeight="1">
      <c r="G325" s="48"/>
    </row>
    <row r="326" spans="1:11" ht="24" customHeight="1">
      <c r="A326" s="139" t="s">
        <v>582</v>
      </c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</row>
    <row r="327" spans="1:11" ht="24.75" customHeight="1">
      <c r="A327" s="150" t="s">
        <v>304</v>
      </c>
      <c r="B327" s="151" t="s">
        <v>305</v>
      </c>
      <c r="C327" s="149" t="s">
        <v>306</v>
      </c>
      <c r="D327" s="151" t="s">
        <v>307</v>
      </c>
      <c r="E327" s="149" t="s">
        <v>308</v>
      </c>
      <c r="F327" s="149" t="s">
        <v>309</v>
      </c>
      <c r="G327" s="152" t="s">
        <v>310</v>
      </c>
      <c r="H327" s="149" t="s">
        <v>311</v>
      </c>
      <c r="I327" s="149" t="s">
        <v>312</v>
      </c>
      <c r="J327" s="149" t="s">
        <v>313</v>
      </c>
      <c r="K327" s="149" t="s">
        <v>314</v>
      </c>
    </row>
    <row r="328" spans="1:11" ht="16.5" customHeight="1">
      <c r="A328" s="150"/>
      <c r="B328" s="151"/>
      <c r="C328" s="149"/>
      <c r="D328" s="151"/>
      <c r="E328" s="149"/>
      <c r="F328" s="149"/>
      <c r="G328" s="152"/>
      <c r="H328" s="149"/>
      <c r="I328" s="149"/>
      <c r="J328" s="149"/>
      <c r="K328" s="149"/>
    </row>
    <row r="329" spans="1:11" ht="4.5" customHeight="1">
      <c r="A329" s="150"/>
      <c r="B329" s="151"/>
      <c r="C329" s="149"/>
      <c r="D329" s="151"/>
      <c r="E329" s="149"/>
      <c r="F329" s="149"/>
      <c r="G329" s="152"/>
      <c r="H329" s="149"/>
      <c r="I329" s="149"/>
      <c r="J329" s="149"/>
      <c r="K329" s="149"/>
    </row>
    <row r="330" spans="1:11" ht="16.5" customHeight="1">
      <c r="A330" s="26">
        <v>1</v>
      </c>
      <c r="B330" s="27" t="s">
        <v>583</v>
      </c>
      <c r="C330" s="26" t="s">
        <v>525</v>
      </c>
      <c r="D330" s="26">
        <v>1200</v>
      </c>
      <c r="E330" s="28">
        <v>0</v>
      </c>
      <c r="F330" s="29">
        <v>0.08</v>
      </c>
      <c r="G330" s="30">
        <f>E330+(E330*F330)</f>
        <v>0</v>
      </c>
      <c r="H330" s="28">
        <f>D330*E330</f>
        <v>0</v>
      </c>
      <c r="I330" s="28">
        <f>D330*(E330*F330)</f>
        <v>0</v>
      </c>
      <c r="J330" s="28">
        <f>D330*G330</f>
        <v>0</v>
      </c>
      <c r="K330" s="34"/>
    </row>
    <row r="331" spans="1:11" ht="27" customHeight="1">
      <c r="A331" s="26">
        <v>2</v>
      </c>
      <c r="B331" s="27" t="s">
        <v>584</v>
      </c>
      <c r="C331" s="26" t="s">
        <v>525</v>
      </c>
      <c r="D331" s="26">
        <v>50</v>
      </c>
      <c r="E331" s="28">
        <v>0</v>
      </c>
      <c r="F331" s="29">
        <v>0.08</v>
      </c>
      <c r="G331" s="30">
        <f>E331+(E331*F331)</f>
        <v>0</v>
      </c>
      <c r="H331" s="28">
        <f>D331*E331</f>
        <v>0</v>
      </c>
      <c r="I331" s="28">
        <f>D331*(E331*F331)</f>
        <v>0</v>
      </c>
      <c r="J331" s="28">
        <f>D331*G331</f>
        <v>0</v>
      </c>
      <c r="K331" s="31"/>
    </row>
    <row r="332" spans="1:11" ht="68.25" customHeight="1">
      <c r="A332" s="26">
        <v>3</v>
      </c>
      <c r="B332" s="27" t="s">
        <v>287</v>
      </c>
      <c r="C332" s="26" t="s">
        <v>525</v>
      </c>
      <c r="D332" s="26">
        <v>1200</v>
      </c>
      <c r="E332" s="28">
        <v>0</v>
      </c>
      <c r="F332" s="29">
        <v>0.08</v>
      </c>
      <c r="G332" s="30">
        <f>E332+(E332*F332)</f>
        <v>0</v>
      </c>
      <c r="H332" s="28">
        <f>D332*E332</f>
        <v>0</v>
      </c>
      <c r="I332" s="28">
        <f>D332*(E332*F332)</f>
        <v>0</v>
      </c>
      <c r="J332" s="28">
        <f>D332*G332</f>
        <v>0</v>
      </c>
      <c r="K332" s="34"/>
    </row>
    <row r="333" spans="1:11" ht="66" customHeight="1">
      <c r="A333" s="26">
        <v>4</v>
      </c>
      <c r="B333" s="27" t="s">
        <v>288</v>
      </c>
      <c r="C333" s="26" t="s">
        <v>525</v>
      </c>
      <c r="D333" s="26">
        <v>2800</v>
      </c>
      <c r="E333" s="28">
        <v>0</v>
      </c>
      <c r="F333" s="29">
        <v>0.08</v>
      </c>
      <c r="G333" s="30">
        <f>E333+(E333*F333)</f>
        <v>0</v>
      </c>
      <c r="H333" s="28">
        <f>D333*E333</f>
        <v>0</v>
      </c>
      <c r="I333" s="28">
        <f>D333*(E333*F333)</f>
        <v>0</v>
      </c>
      <c r="J333" s="28">
        <f>D333*G333</f>
        <v>0</v>
      </c>
      <c r="K333" s="34"/>
    </row>
    <row r="334" spans="1:11" ht="15.75" customHeight="1">
      <c r="A334" s="136" t="s">
        <v>330</v>
      </c>
      <c r="B334" s="136"/>
      <c r="C334" s="136"/>
      <c r="D334" s="136"/>
      <c r="E334" s="136"/>
      <c r="F334" s="136"/>
      <c r="G334" s="136"/>
      <c r="H334" s="28">
        <f>SUM(H330:H333)</f>
        <v>0</v>
      </c>
      <c r="I334" s="28">
        <f>SUM(I330:I333)</f>
        <v>0</v>
      </c>
      <c r="J334" s="28">
        <f>SUM(J330:J333)</f>
        <v>0</v>
      </c>
      <c r="K334" s="32"/>
    </row>
    <row r="335" ht="16.5" customHeight="1"/>
    <row r="336" spans="1:11" ht="23.25" customHeight="1">
      <c r="A336" s="139" t="s">
        <v>585</v>
      </c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</row>
    <row r="337" spans="1:11" ht="23.25" customHeight="1">
      <c r="A337" s="145" t="s">
        <v>304</v>
      </c>
      <c r="B337" s="146" t="s">
        <v>305</v>
      </c>
      <c r="C337" s="138" t="s">
        <v>306</v>
      </c>
      <c r="D337" s="146" t="s">
        <v>307</v>
      </c>
      <c r="E337" s="138" t="s">
        <v>308</v>
      </c>
      <c r="F337" s="138" t="s">
        <v>309</v>
      </c>
      <c r="G337" s="143" t="s">
        <v>310</v>
      </c>
      <c r="H337" s="138" t="s">
        <v>311</v>
      </c>
      <c r="I337" s="138" t="s">
        <v>312</v>
      </c>
      <c r="J337" s="138" t="s">
        <v>313</v>
      </c>
      <c r="K337" s="138" t="s">
        <v>314</v>
      </c>
    </row>
    <row r="338" spans="1:11" ht="19.5" customHeight="1">
      <c r="A338" s="145"/>
      <c r="B338" s="146"/>
      <c r="C338" s="138"/>
      <c r="D338" s="146"/>
      <c r="E338" s="138"/>
      <c r="F338" s="138"/>
      <c r="G338" s="143"/>
      <c r="H338" s="138"/>
      <c r="I338" s="138"/>
      <c r="J338" s="138"/>
      <c r="K338" s="138"/>
    </row>
    <row r="339" spans="1:11" ht="3.75" customHeight="1">
      <c r="A339" s="145"/>
      <c r="B339" s="146"/>
      <c r="C339" s="138"/>
      <c r="D339" s="146"/>
      <c r="E339" s="138"/>
      <c r="F339" s="138"/>
      <c r="G339" s="143"/>
      <c r="H339" s="138"/>
      <c r="I339" s="138"/>
      <c r="J339" s="138"/>
      <c r="K339" s="138"/>
    </row>
    <row r="340" spans="1:11" ht="17.25" customHeight="1">
      <c r="A340" s="26">
        <v>1</v>
      </c>
      <c r="B340" s="32" t="s">
        <v>586</v>
      </c>
      <c r="C340" s="26" t="s">
        <v>570</v>
      </c>
      <c r="D340" s="26">
        <v>1400</v>
      </c>
      <c r="E340" s="28">
        <v>0</v>
      </c>
      <c r="F340" s="29">
        <v>0.08</v>
      </c>
      <c r="G340" s="30">
        <f>E340+(E340*F340)</f>
        <v>0</v>
      </c>
      <c r="H340" s="28">
        <f>D340*E340</f>
        <v>0</v>
      </c>
      <c r="I340" s="28">
        <f>D340*(E340*F340)</f>
        <v>0</v>
      </c>
      <c r="J340" s="28">
        <f>D340*G340</f>
        <v>0</v>
      </c>
      <c r="K340" s="34"/>
    </row>
    <row r="341" spans="1:11" ht="12.75">
      <c r="A341" s="26">
        <v>2</v>
      </c>
      <c r="B341" s="32" t="s">
        <v>587</v>
      </c>
      <c r="C341" s="26" t="s">
        <v>570</v>
      </c>
      <c r="D341" s="26">
        <v>2000</v>
      </c>
      <c r="E341" s="28">
        <v>0</v>
      </c>
      <c r="F341" s="29">
        <v>0.08</v>
      </c>
      <c r="G341" s="30">
        <f>E341+(E341*F341)</f>
        <v>0</v>
      </c>
      <c r="H341" s="28">
        <f>D341*E341</f>
        <v>0</v>
      </c>
      <c r="I341" s="28">
        <f>D341*(E341*F341)</f>
        <v>0</v>
      </c>
      <c r="J341" s="28">
        <f>D341*G341</f>
        <v>0</v>
      </c>
      <c r="K341" s="34"/>
    </row>
    <row r="342" spans="1:11" ht="15" customHeight="1">
      <c r="A342" s="136" t="s">
        <v>330</v>
      </c>
      <c r="B342" s="136"/>
      <c r="C342" s="136"/>
      <c r="D342" s="136"/>
      <c r="E342" s="136"/>
      <c r="F342" s="136"/>
      <c r="G342" s="136"/>
      <c r="H342" s="78">
        <f>SUM(H340:H341)</f>
        <v>0</v>
      </c>
      <c r="I342" s="28">
        <f>SUM(I340:I341)</f>
        <v>0</v>
      </c>
      <c r="J342" s="73">
        <f>SUM(J340:J341)</f>
        <v>0</v>
      </c>
      <c r="K342" s="32"/>
    </row>
    <row r="343" ht="15.75" customHeight="1"/>
    <row r="344" spans="1:11" ht="24" customHeight="1">
      <c r="A344" s="139" t="s">
        <v>588</v>
      </c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</row>
    <row r="345" spans="1:11" ht="20.25" customHeight="1">
      <c r="A345" s="145" t="s">
        <v>304</v>
      </c>
      <c r="B345" s="146" t="s">
        <v>305</v>
      </c>
      <c r="C345" s="138" t="s">
        <v>306</v>
      </c>
      <c r="D345" s="146" t="s">
        <v>307</v>
      </c>
      <c r="E345" s="138" t="s">
        <v>308</v>
      </c>
      <c r="F345" s="138" t="s">
        <v>309</v>
      </c>
      <c r="G345" s="143" t="s">
        <v>310</v>
      </c>
      <c r="H345" s="138" t="s">
        <v>311</v>
      </c>
      <c r="I345" s="138" t="s">
        <v>312</v>
      </c>
      <c r="J345" s="138" t="s">
        <v>313</v>
      </c>
      <c r="K345" s="138" t="s">
        <v>314</v>
      </c>
    </row>
    <row r="346" spans="1:11" ht="19.5" customHeight="1">
      <c r="A346" s="145"/>
      <c r="B346" s="146"/>
      <c r="C346" s="138"/>
      <c r="D346" s="146"/>
      <c r="E346" s="138"/>
      <c r="F346" s="138"/>
      <c r="G346" s="143"/>
      <c r="H346" s="138"/>
      <c r="I346" s="138"/>
      <c r="J346" s="138"/>
      <c r="K346" s="138"/>
    </row>
    <row r="347" spans="1:11" ht="6" customHeight="1">
      <c r="A347" s="145"/>
      <c r="B347" s="146"/>
      <c r="C347" s="138"/>
      <c r="D347" s="146"/>
      <c r="E347" s="138"/>
      <c r="F347" s="138"/>
      <c r="G347" s="143"/>
      <c r="H347" s="138"/>
      <c r="I347" s="138"/>
      <c r="J347" s="138"/>
      <c r="K347" s="138"/>
    </row>
    <row r="348" spans="1:11" ht="14.25" customHeight="1">
      <c r="A348" s="26">
        <v>1</v>
      </c>
      <c r="B348" s="27" t="s">
        <v>589</v>
      </c>
      <c r="C348" s="26" t="s">
        <v>570</v>
      </c>
      <c r="D348" s="26">
        <v>150</v>
      </c>
      <c r="E348" s="28">
        <v>0</v>
      </c>
      <c r="F348" s="29">
        <v>0.08</v>
      </c>
      <c r="G348" s="30">
        <f aca="true" t="shared" si="51" ref="G348:G379">E348+(E348*F348)</f>
        <v>0</v>
      </c>
      <c r="H348" s="28">
        <f aca="true" t="shared" si="52" ref="H348:H379">D348*E348</f>
        <v>0</v>
      </c>
      <c r="I348" s="28">
        <f aca="true" t="shared" si="53" ref="I348:I379">D348*(E348*F348)</f>
        <v>0</v>
      </c>
      <c r="J348" s="28">
        <f aca="true" t="shared" si="54" ref="J348:J379">D348*G348</f>
        <v>0</v>
      </c>
      <c r="K348" s="34"/>
    </row>
    <row r="349" spans="1:11" ht="18.75" customHeight="1">
      <c r="A349" s="26">
        <v>2</v>
      </c>
      <c r="B349" s="27" t="s">
        <v>590</v>
      </c>
      <c r="C349" s="26" t="s">
        <v>570</v>
      </c>
      <c r="D349" s="26">
        <v>110</v>
      </c>
      <c r="E349" s="28">
        <v>0</v>
      </c>
      <c r="F349" s="29">
        <v>0.08</v>
      </c>
      <c r="G349" s="30">
        <f t="shared" si="51"/>
        <v>0</v>
      </c>
      <c r="H349" s="28">
        <f t="shared" si="52"/>
        <v>0</v>
      </c>
      <c r="I349" s="28">
        <f t="shared" si="53"/>
        <v>0</v>
      </c>
      <c r="J349" s="28">
        <f t="shared" si="54"/>
        <v>0</v>
      </c>
      <c r="K349" s="34"/>
    </row>
    <row r="350" spans="1:11" ht="36" customHeight="1">
      <c r="A350" s="26">
        <v>3</v>
      </c>
      <c r="B350" s="27" t="s">
        <v>591</v>
      </c>
      <c r="C350" s="26" t="s">
        <v>570</v>
      </c>
      <c r="D350" s="26">
        <v>900</v>
      </c>
      <c r="E350" s="28">
        <v>0</v>
      </c>
      <c r="F350" s="29">
        <v>0.08</v>
      </c>
      <c r="G350" s="30">
        <f t="shared" si="51"/>
        <v>0</v>
      </c>
      <c r="H350" s="28">
        <f t="shared" si="52"/>
        <v>0</v>
      </c>
      <c r="I350" s="28">
        <f t="shared" si="53"/>
        <v>0</v>
      </c>
      <c r="J350" s="28">
        <f t="shared" si="54"/>
        <v>0</v>
      </c>
      <c r="K350" s="31"/>
    </row>
    <row r="351" spans="1:11" ht="33" customHeight="1">
      <c r="A351" s="26">
        <v>4</v>
      </c>
      <c r="B351" s="27" t="s">
        <v>592</v>
      </c>
      <c r="C351" s="26" t="s">
        <v>570</v>
      </c>
      <c r="D351" s="26">
        <v>300</v>
      </c>
      <c r="E351" s="28">
        <v>0</v>
      </c>
      <c r="F351" s="29">
        <v>0.08</v>
      </c>
      <c r="G351" s="30">
        <f t="shared" si="51"/>
        <v>0</v>
      </c>
      <c r="H351" s="28">
        <f t="shared" si="52"/>
        <v>0</v>
      </c>
      <c r="I351" s="28">
        <f t="shared" si="53"/>
        <v>0</v>
      </c>
      <c r="J351" s="28">
        <f t="shared" si="54"/>
        <v>0</v>
      </c>
      <c r="K351" s="34"/>
    </row>
    <row r="352" spans="1:11" ht="20.25" customHeight="1">
      <c r="A352" s="17">
        <v>5</v>
      </c>
      <c r="B352" s="38" t="s">
        <v>593</v>
      </c>
      <c r="C352" s="34" t="s">
        <v>570</v>
      </c>
      <c r="D352" s="34">
        <v>200</v>
      </c>
      <c r="E352" s="37">
        <v>0</v>
      </c>
      <c r="F352" s="39">
        <v>0.08</v>
      </c>
      <c r="G352" s="40">
        <f t="shared" si="51"/>
        <v>0</v>
      </c>
      <c r="H352" s="37">
        <f t="shared" si="52"/>
        <v>0</v>
      </c>
      <c r="I352" s="37">
        <f t="shared" si="53"/>
        <v>0</v>
      </c>
      <c r="J352" s="37">
        <f t="shared" si="54"/>
        <v>0</v>
      </c>
      <c r="K352" s="34"/>
    </row>
    <row r="353" spans="1:11" ht="20.25" customHeight="1">
      <c r="A353" s="18">
        <v>6</v>
      </c>
      <c r="B353" s="27" t="s">
        <v>594</v>
      </c>
      <c r="C353" s="26" t="s">
        <v>570</v>
      </c>
      <c r="D353" s="26">
        <v>120</v>
      </c>
      <c r="E353" s="28">
        <v>0</v>
      </c>
      <c r="F353" s="29">
        <v>0.08</v>
      </c>
      <c r="G353" s="30">
        <f t="shared" si="51"/>
        <v>0</v>
      </c>
      <c r="H353" s="28">
        <f t="shared" si="52"/>
        <v>0</v>
      </c>
      <c r="I353" s="28">
        <f t="shared" si="53"/>
        <v>0</v>
      </c>
      <c r="J353" s="28">
        <f t="shared" si="54"/>
        <v>0</v>
      </c>
      <c r="K353" s="31"/>
    </row>
    <row r="354" spans="1:11" ht="25.5" customHeight="1">
      <c r="A354" s="18">
        <v>7</v>
      </c>
      <c r="B354" s="27" t="s">
        <v>595</v>
      </c>
      <c r="C354" s="26" t="s">
        <v>570</v>
      </c>
      <c r="D354" s="26">
        <v>300</v>
      </c>
      <c r="E354" s="28">
        <v>0</v>
      </c>
      <c r="F354" s="29">
        <v>0.08</v>
      </c>
      <c r="G354" s="30">
        <f t="shared" si="51"/>
        <v>0</v>
      </c>
      <c r="H354" s="28">
        <f t="shared" si="52"/>
        <v>0</v>
      </c>
      <c r="I354" s="28">
        <f t="shared" si="53"/>
        <v>0</v>
      </c>
      <c r="J354" s="28">
        <f t="shared" si="54"/>
        <v>0</v>
      </c>
      <c r="K354" s="31"/>
    </row>
    <row r="355" spans="1:11" ht="15.75" customHeight="1">
      <c r="A355" s="51">
        <v>8</v>
      </c>
      <c r="B355" s="76" t="s">
        <v>596</v>
      </c>
      <c r="C355" s="51" t="s">
        <v>570</v>
      </c>
      <c r="D355" s="51">
        <v>120</v>
      </c>
      <c r="E355" s="61">
        <v>0</v>
      </c>
      <c r="F355" s="59">
        <v>0.08</v>
      </c>
      <c r="G355" s="60">
        <f t="shared" si="51"/>
        <v>0</v>
      </c>
      <c r="H355" s="61">
        <f t="shared" si="52"/>
        <v>0</v>
      </c>
      <c r="I355" s="61">
        <f t="shared" si="53"/>
        <v>0</v>
      </c>
      <c r="J355" s="61">
        <f t="shared" si="54"/>
        <v>0</v>
      </c>
      <c r="K355" s="34"/>
    </row>
    <row r="356" spans="1:11" ht="16.5" customHeight="1">
      <c r="A356" s="26">
        <v>9</v>
      </c>
      <c r="B356" s="32" t="s">
        <v>597</v>
      </c>
      <c r="C356" s="26" t="s">
        <v>570</v>
      </c>
      <c r="D356" s="26">
        <v>120</v>
      </c>
      <c r="E356" s="28">
        <v>0</v>
      </c>
      <c r="F356" s="29">
        <v>0.08</v>
      </c>
      <c r="G356" s="30">
        <f t="shared" si="51"/>
        <v>0</v>
      </c>
      <c r="H356" s="28">
        <f t="shared" si="52"/>
        <v>0</v>
      </c>
      <c r="I356" s="28">
        <f t="shared" si="53"/>
        <v>0</v>
      </c>
      <c r="J356" s="28">
        <f t="shared" si="54"/>
        <v>0</v>
      </c>
      <c r="K356" s="34"/>
    </row>
    <row r="357" spans="1:11" ht="30" customHeight="1">
      <c r="A357" s="26">
        <v>10</v>
      </c>
      <c r="B357" s="27" t="s">
        <v>598</v>
      </c>
      <c r="C357" s="26" t="s">
        <v>570</v>
      </c>
      <c r="D357" s="26">
        <v>100</v>
      </c>
      <c r="E357" s="28">
        <v>0</v>
      </c>
      <c r="F357" s="29">
        <v>0.08</v>
      </c>
      <c r="G357" s="30">
        <f t="shared" si="51"/>
        <v>0</v>
      </c>
      <c r="H357" s="28">
        <f t="shared" si="52"/>
        <v>0</v>
      </c>
      <c r="I357" s="28">
        <f t="shared" si="53"/>
        <v>0</v>
      </c>
      <c r="J357" s="28">
        <f t="shared" si="54"/>
        <v>0</v>
      </c>
      <c r="K357" s="34"/>
    </row>
    <row r="358" spans="1:11" ht="15" customHeight="1">
      <c r="A358" s="26">
        <v>11</v>
      </c>
      <c r="B358" s="32" t="s">
        <v>599</v>
      </c>
      <c r="C358" s="26" t="s">
        <v>570</v>
      </c>
      <c r="D358" s="26">
        <v>600</v>
      </c>
      <c r="E358" s="28">
        <v>0</v>
      </c>
      <c r="F358" s="29">
        <v>0.08</v>
      </c>
      <c r="G358" s="30">
        <f t="shared" si="51"/>
        <v>0</v>
      </c>
      <c r="H358" s="28">
        <f t="shared" si="52"/>
        <v>0</v>
      </c>
      <c r="I358" s="28">
        <f t="shared" si="53"/>
        <v>0</v>
      </c>
      <c r="J358" s="28">
        <f t="shared" si="54"/>
        <v>0</v>
      </c>
      <c r="K358" s="34"/>
    </row>
    <row r="359" spans="1:11" ht="18" customHeight="1">
      <c r="A359" s="26">
        <v>12</v>
      </c>
      <c r="B359" s="32" t="s">
        <v>600</v>
      </c>
      <c r="C359" s="26" t="s">
        <v>570</v>
      </c>
      <c r="D359" s="26">
        <v>1100</v>
      </c>
      <c r="E359" s="28">
        <v>0</v>
      </c>
      <c r="F359" s="29">
        <v>0.08</v>
      </c>
      <c r="G359" s="30">
        <f t="shared" si="51"/>
        <v>0</v>
      </c>
      <c r="H359" s="28">
        <f t="shared" si="52"/>
        <v>0</v>
      </c>
      <c r="I359" s="28">
        <f t="shared" si="53"/>
        <v>0</v>
      </c>
      <c r="J359" s="28">
        <f t="shared" si="54"/>
        <v>0</v>
      </c>
      <c r="K359" s="26"/>
    </row>
    <row r="360" spans="1:11" ht="15.75" customHeight="1">
      <c r="A360" s="26">
        <v>13</v>
      </c>
      <c r="B360" s="32" t="s">
        <v>601</v>
      </c>
      <c r="C360" s="26" t="s">
        <v>570</v>
      </c>
      <c r="D360" s="26">
        <v>1500</v>
      </c>
      <c r="E360" s="28">
        <v>0</v>
      </c>
      <c r="F360" s="29">
        <v>0.08</v>
      </c>
      <c r="G360" s="30">
        <f t="shared" si="51"/>
        <v>0</v>
      </c>
      <c r="H360" s="28">
        <f t="shared" si="52"/>
        <v>0</v>
      </c>
      <c r="I360" s="28">
        <f t="shared" si="53"/>
        <v>0</v>
      </c>
      <c r="J360" s="28">
        <f t="shared" si="54"/>
        <v>0</v>
      </c>
      <c r="K360" s="31"/>
    </row>
    <row r="361" spans="1:11" ht="18.75" customHeight="1">
      <c r="A361" s="26">
        <v>14</v>
      </c>
      <c r="B361" s="32" t="s">
        <v>602</v>
      </c>
      <c r="C361" s="26" t="s">
        <v>570</v>
      </c>
      <c r="D361" s="26">
        <v>800</v>
      </c>
      <c r="E361" s="28">
        <v>0</v>
      </c>
      <c r="F361" s="29">
        <v>0.08</v>
      </c>
      <c r="G361" s="30">
        <f t="shared" si="51"/>
        <v>0</v>
      </c>
      <c r="H361" s="28">
        <f t="shared" si="52"/>
        <v>0</v>
      </c>
      <c r="I361" s="28">
        <f t="shared" si="53"/>
        <v>0</v>
      </c>
      <c r="J361" s="28">
        <f t="shared" si="54"/>
        <v>0</v>
      </c>
      <c r="K361" s="31"/>
    </row>
    <row r="362" spans="1:11" ht="19.5" customHeight="1">
      <c r="A362" s="26">
        <v>15</v>
      </c>
      <c r="B362" s="32" t="s">
        <v>603</v>
      </c>
      <c r="C362" s="26" t="s">
        <v>570</v>
      </c>
      <c r="D362" s="26">
        <v>80</v>
      </c>
      <c r="E362" s="28">
        <v>0</v>
      </c>
      <c r="F362" s="29">
        <v>0.08</v>
      </c>
      <c r="G362" s="30">
        <f t="shared" si="51"/>
        <v>0</v>
      </c>
      <c r="H362" s="28">
        <f t="shared" si="52"/>
        <v>0</v>
      </c>
      <c r="I362" s="28">
        <f t="shared" si="53"/>
        <v>0</v>
      </c>
      <c r="J362" s="28">
        <f t="shared" si="54"/>
        <v>0</v>
      </c>
      <c r="K362" s="31"/>
    </row>
    <row r="363" spans="1:11" ht="18" customHeight="1">
      <c r="A363" s="26">
        <v>16</v>
      </c>
      <c r="B363" s="32" t="s">
        <v>604</v>
      </c>
      <c r="C363" s="26" t="s">
        <v>570</v>
      </c>
      <c r="D363" s="26">
        <v>50</v>
      </c>
      <c r="E363" s="28">
        <v>0</v>
      </c>
      <c r="F363" s="29">
        <v>0.08</v>
      </c>
      <c r="G363" s="30">
        <f t="shared" si="51"/>
        <v>0</v>
      </c>
      <c r="H363" s="28">
        <f t="shared" si="52"/>
        <v>0</v>
      </c>
      <c r="I363" s="28">
        <f t="shared" si="53"/>
        <v>0</v>
      </c>
      <c r="J363" s="28">
        <f t="shared" si="54"/>
        <v>0</v>
      </c>
      <c r="K363" s="31"/>
    </row>
    <row r="364" spans="1:11" ht="17.25" customHeight="1">
      <c r="A364" s="26">
        <v>17</v>
      </c>
      <c r="B364" s="32" t="s">
        <v>605</v>
      </c>
      <c r="C364" s="26" t="s">
        <v>570</v>
      </c>
      <c r="D364" s="26">
        <v>50</v>
      </c>
      <c r="E364" s="28">
        <v>0</v>
      </c>
      <c r="F364" s="29">
        <v>0.08</v>
      </c>
      <c r="G364" s="30">
        <f t="shared" si="51"/>
        <v>0</v>
      </c>
      <c r="H364" s="28">
        <f t="shared" si="52"/>
        <v>0</v>
      </c>
      <c r="I364" s="28">
        <f t="shared" si="53"/>
        <v>0</v>
      </c>
      <c r="J364" s="28">
        <f t="shared" si="54"/>
        <v>0</v>
      </c>
      <c r="K364" s="31"/>
    </row>
    <row r="365" spans="1:11" ht="18" customHeight="1">
      <c r="A365" s="26">
        <v>18</v>
      </c>
      <c r="B365" s="32" t="s">
        <v>606</v>
      </c>
      <c r="C365" s="26" t="s">
        <v>570</v>
      </c>
      <c r="D365" s="26">
        <v>120</v>
      </c>
      <c r="E365" s="28">
        <v>0</v>
      </c>
      <c r="F365" s="29">
        <v>0.08</v>
      </c>
      <c r="G365" s="30">
        <f t="shared" si="51"/>
        <v>0</v>
      </c>
      <c r="H365" s="28">
        <f t="shared" si="52"/>
        <v>0</v>
      </c>
      <c r="I365" s="28">
        <f t="shared" si="53"/>
        <v>0</v>
      </c>
      <c r="J365" s="28">
        <f t="shared" si="54"/>
        <v>0</v>
      </c>
      <c r="K365" s="34"/>
    </row>
    <row r="366" spans="1:11" ht="16.5" customHeight="1">
      <c r="A366" s="26">
        <v>19</v>
      </c>
      <c r="B366" s="32" t="s">
        <v>607</v>
      </c>
      <c r="C366" s="26" t="s">
        <v>570</v>
      </c>
      <c r="D366" s="26">
        <v>140</v>
      </c>
      <c r="E366" s="28">
        <v>0</v>
      </c>
      <c r="F366" s="29">
        <v>0.08</v>
      </c>
      <c r="G366" s="30">
        <f t="shared" si="51"/>
        <v>0</v>
      </c>
      <c r="H366" s="28">
        <f t="shared" si="52"/>
        <v>0</v>
      </c>
      <c r="I366" s="28">
        <f t="shared" si="53"/>
        <v>0</v>
      </c>
      <c r="J366" s="28">
        <f t="shared" si="54"/>
        <v>0</v>
      </c>
      <c r="K366" s="34"/>
    </row>
    <row r="367" spans="1:11" ht="16.5" customHeight="1">
      <c r="A367" s="26">
        <v>20</v>
      </c>
      <c r="B367" s="32" t="s">
        <v>608</v>
      </c>
      <c r="C367" s="26" t="s">
        <v>570</v>
      </c>
      <c r="D367" s="26">
        <v>120</v>
      </c>
      <c r="E367" s="28">
        <v>0</v>
      </c>
      <c r="F367" s="29">
        <v>0.08</v>
      </c>
      <c r="G367" s="30">
        <f t="shared" si="51"/>
        <v>0</v>
      </c>
      <c r="H367" s="28">
        <f t="shared" si="52"/>
        <v>0</v>
      </c>
      <c r="I367" s="28">
        <f t="shared" si="53"/>
        <v>0</v>
      </c>
      <c r="J367" s="28">
        <f t="shared" si="54"/>
        <v>0</v>
      </c>
      <c r="K367" s="34"/>
    </row>
    <row r="368" spans="1:11" s="1" customFormat="1" ht="17.25" customHeight="1">
      <c r="A368" s="26">
        <v>21</v>
      </c>
      <c r="B368" s="27" t="s">
        <v>609</v>
      </c>
      <c r="C368" s="26" t="s">
        <v>570</v>
      </c>
      <c r="D368" s="26">
        <v>200</v>
      </c>
      <c r="E368" s="28">
        <v>0</v>
      </c>
      <c r="F368" s="29">
        <v>0.08</v>
      </c>
      <c r="G368" s="30">
        <f t="shared" si="51"/>
        <v>0</v>
      </c>
      <c r="H368" s="28">
        <f t="shared" si="52"/>
        <v>0</v>
      </c>
      <c r="I368" s="28">
        <f t="shared" si="53"/>
        <v>0</v>
      </c>
      <c r="J368" s="28">
        <f t="shared" si="54"/>
        <v>0</v>
      </c>
      <c r="K368" s="34"/>
    </row>
    <row r="369" spans="1:11" ht="17.25" customHeight="1">
      <c r="A369" s="26">
        <v>22</v>
      </c>
      <c r="B369" s="27" t="s">
        <v>610</v>
      </c>
      <c r="C369" s="26" t="s">
        <v>570</v>
      </c>
      <c r="D369" s="26">
        <v>1200</v>
      </c>
      <c r="E369" s="28">
        <v>0</v>
      </c>
      <c r="F369" s="29">
        <v>0.08</v>
      </c>
      <c r="G369" s="30">
        <f t="shared" si="51"/>
        <v>0</v>
      </c>
      <c r="H369" s="28">
        <f t="shared" si="52"/>
        <v>0</v>
      </c>
      <c r="I369" s="28">
        <f t="shared" si="53"/>
        <v>0</v>
      </c>
      <c r="J369" s="28">
        <f t="shared" si="54"/>
        <v>0</v>
      </c>
      <c r="K369" s="34"/>
    </row>
    <row r="370" spans="1:11" ht="19.5" customHeight="1">
      <c r="A370" s="33">
        <v>23</v>
      </c>
      <c r="B370" s="75" t="s">
        <v>611</v>
      </c>
      <c r="C370" s="26" t="s">
        <v>570</v>
      </c>
      <c r="D370" s="33">
        <v>3000</v>
      </c>
      <c r="E370" s="28">
        <v>0</v>
      </c>
      <c r="F370" s="29">
        <v>0.08</v>
      </c>
      <c r="G370" s="30">
        <f t="shared" si="51"/>
        <v>0</v>
      </c>
      <c r="H370" s="28">
        <f t="shared" si="52"/>
        <v>0</v>
      </c>
      <c r="I370" s="28">
        <f t="shared" si="53"/>
        <v>0</v>
      </c>
      <c r="J370" s="28">
        <f t="shared" si="54"/>
        <v>0</v>
      </c>
      <c r="K370" s="34"/>
    </row>
    <row r="371" spans="1:11" ht="18" customHeight="1">
      <c r="A371" s="36">
        <v>24</v>
      </c>
      <c r="B371" s="87" t="s">
        <v>612</v>
      </c>
      <c r="C371" s="34" t="s">
        <v>570</v>
      </c>
      <c r="D371" s="36">
        <v>1000</v>
      </c>
      <c r="E371" s="28">
        <v>0</v>
      </c>
      <c r="F371" s="29">
        <v>0.08</v>
      </c>
      <c r="G371" s="30">
        <f t="shared" si="51"/>
        <v>0</v>
      </c>
      <c r="H371" s="28">
        <f t="shared" si="52"/>
        <v>0</v>
      </c>
      <c r="I371" s="28">
        <f t="shared" si="53"/>
        <v>0</v>
      </c>
      <c r="J371" s="28">
        <f t="shared" si="54"/>
        <v>0</v>
      </c>
      <c r="K371" s="34"/>
    </row>
    <row r="372" spans="1:11" ht="17.25" customHeight="1">
      <c r="A372" s="26">
        <v>25</v>
      </c>
      <c r="B372" s="32" t="s">
        <v>613</v>
      </c>
      <c r="C372" s="26" t="s">
        <v>570</v>
      </c>
      <c r="D372" s="26">
        <v>1200</v>
      </c>
      <c r="E372" s="28">
        <v>0</v>
      </c>
      <c r="F372" s="29">
        <v>0.08</v>
      </c>
      <c r="G372" s="30">
        <f t="shared" si="51"/>
        <v>0</v>
      </c>
      <c r="H372" s="28">
        <f t="shared" si="52"/>
        <v>0</v>
      </c>
      <c r="I372" s="28">
        <f t="shared" si="53"/>
        <v>0</v>
      </c>
      <c r="J372" s="28">
        <f t="shared" si="54"/>
        <v>0</v>
      </c>
      <c r="K372" s="34"/>
    </row>
    <row r="373" spans="1:11" ht="16.5" customHeight="1">
      <c r="A373" s="26">
        <v>26</v>
      </c>
      <c r="B373" s="32" t="s">
        <v>614</v>
      </c>
      <c r="C373" s="26" t="s">
        <v>570</v>
      </c>
      <c r="D373" s="26">
        <v>800</v>
      </c>
      <c r="E373" s="28">
        <v>0</v>
      </c>
      <c r="F373" s="29">
        <v>0.08</v>
      </c>
      <c r="G373" s="30">
        <f t="shared" si="51"/>
        <v>0</v>
      </c>
      <c r="H373" s="28">
        <f t="shared" si="52"/>
        <v>0</v>
      </c>
      <c r="I373" s="28">
        <f t="shared" si="53"/>
        <v>0</v>
      </c>
      <c r="J373" s="28">
        <f t="shared" si="54"/>
        <v>0</v>
      </c>
      <c r="K373" s="34"/>
    </row>
    <row r="374" spans="1:11" ht="17.25" customHeight="1">
      <c r="A374" s="26">
        <v>27</v>
      </c>
      <c r="B374" s="27" t="s">
        <v>615</v>
      </c>
      <c r="C374" s="26" t="s">
        <v>570</v>
      </c>
      <c r="D374" s="26">
        <v>80</v>
      </c>
      <c r="E374" s="28">
        <v>0</v>
      </c>
      <c r="F374" s="29">
        <v>0.08</v>
      </c>
      <c r="G374" s="30">
        <f t="shared" si="51"/>
        <v>0</v>
      </c>
      <c r="H374" s="28">
        <f t="shared" si="52"/>
        <v>0</v>
      </c>
      <c r="I374" s="28">
        <f t="shared" si="53"/>
        <v>0</v>
      </c>
      <c r="J374" s="28">
        <f t="shared" si="54"/>
        <v>0</v>
      </c>
      <c r="K374" s="34"/>
    </row>
    <row r="375" spans="1:11" ht="19.5" customHeight="1">
      <c r="A375" s="26">
        <v>28</v>
      </c>
      <c r="B375" s="27" t="s">
        <v>616</v>
      </c>
      <c r="C375" s="26" t="s">
        <v>570</v>
      </c>
      <c r="D375" s="26">
        <v>120</v>
      </c>
      <c r="E375" s="28">
        <v>0</v>
      </c>
      <c r="F375" s="29">
        <v>0.08</v>
      </c>
      <c r="G375" s="30">
        <f t="shared" si="51"/>
        <v>0</v>
      </c>
      <c r="H375" s="28">
        <f t="shared" si="52"/>
        <v>0</v>
      </c>
      <c r="I375" s="28">
        <f t="shared" si="53"/>
        <v>0</v>
      </c>
      <c r="J375" s="28">
        <f t="shared" si="54"/>
        <v>0</v>
      </c>
      <c r="K375" s="34"/>
    </row>
    <row r="376" spans="1:11" ht="18.75" customHeight="1">
      <c r="A376" s="33">
        <v>29</v>
      </c>
      <c r="B376" s="75" t="s">
        <v>617</v>
      </c>
      <c r="C376" s="26" t="s">
        <v>570</v>
      </c>
      <c r="D376" s="33">
        <v>350</v>
      </c>
      <c r="E376" s="28">
        <v>0</v>
      </c>
      <c r="F376" s="29">
        <v>0.08</v>
      </c>
      <c r="G376" s="30">
        <f t="shared" si="51"/>
        <v>0</v>
      </c>
      <c r="H376" s="28">
        <f t="shared" si="52"/>
        <v>0</v>
      </c>
      <c r="I376" s="28">
        <f t="shared" si="53"/>
        <v>0</v>
      </c>
      <c r="J376" s="28">
        <f t="shared" si="54"/>
        <v>0</v>
      </c>
      <c r="K376" s="31"/>
    </row>
    <row r="377" spans="1:11" ht="16.5" customHeight="1">
      <c r="A377" s="26">
        <v>30</v>
      </c>
      <c r="B377" s="27" t="s">
        <v>618</v>
      </c>
      <c r="C377" s="26" t="s">
        <v>570</v>
      </c>
      <c r="D377" s="31">
        <v>100</v>
      </c>
      <c r="E377" s="74">
        <v>0</v>
      </c>
      <c r="F377" s="29">
        <v>0.08</v>
      </c>
      <c r="G377" s="74">
        <f t="shared" si="51"/>
        <v>0</v>
      </c>
      <c r="H377" s="62">
        <f t="shared" si="52"/>
        <v>0</v>
      </c>
      <c r="I377" s="62">
        <f t="shared" si="53"/>
        <v>0</v>
      </c>
      <c r="J377" s="62">
        <f t="shared" si="54"/>
        <v>0</v>
      </c>
      <c r="K377" s="34"/>
    </row>
    <row r="378" spans="1:11" ht="18" customHeight="1">
      <c r="A378" s="26">
        <v>31</v>
      </c>
      <c r="B378" s="27" t="s">
        <v>619</v>
      </c>
      <c r="C378" s="26" t="s">
        <v>570</v>
      </c>
      <c r="D378" s="31">
        <v>200</v>
      </c>
      <c r="E378" s="74">
        <v>0</v>
      </c>
      <c r="F378" s="29">
        <v>0.08</v>
      </c>
      <c r="G378" s="74">
        <f t="shared" si="51"/>
        <v>0</v>
      </c>
      <c r="H378" s="62">
        <f t="shared" si="52"/>
        <v>0</v>
      </c>
      <c r="I378" s="62">
        <f t="shared" si="53"/>
        <v>0</v>
      </c>
      <c r="J378" s="62">
        <f t="shared" si="54"/>
        <v>0</v>
      </c>
      <c r="K378" s="34"/>
    </row>
    <row r="379" spans="1:11" ht="18" customHeight="1">
      <c r="A379" s="26">
        <v>32</v>
      </c>
      <c r="B379" s="27" t="s">
        <v>620</v>
      </c>
      <c r="C379" s="26" t="s">
        <v>570</v>
      </c>
      <c r="D379" s="31">
        <v>210</v>
      </c>
      <c r="E379" s="74">
        <v>0</v>
      </c>
      <c r="F379" s="29">
        <v>0.08</v>
      </c>
      <c r="G379" s="74">
        <f t="shared" si="51"/>
        <v>0</v>
      </c>
      <c r="H379" s="62">
        <f t="shared" si="52"/>
        <v>0</v>
      </c>
      <c r="I379" s="62">
        <f t="shared" si="53"/>
        <v>0</v>
      </c>
      <c r="J379" s="62">
        <f t="shared" si="54"/>
        <v>0</v>
      </c>
      <c r="K379" s="34"/>
    </row>
    <row r="380" spans="1:11" ht="15" customHeight="1">
      <c r="A380" s="136" t="s">
        <v>330</v>
      </c>
      <c r="B380" s="136"/>
      <c r="C380" s="136"/>
      <c r="D380" s="136"/>
      <c r="E380" s="136"/>
      <c r="F380" s="136"/>
      <c r="G380" s="136"/>
      <c r="H380" s="28">
        <f>SUM(H348:H379)</f>
        <v>0</v>
      </c>
      <c r="I380" s="28">
        <f>SUM(I348:I379)</f>
        <v>0</v>
      </c>
      <c r="J380" s="28">
        <f>SUM(J348:J379)</f>
        <v>0</v>
      </c>
      <c r="K380" s="32"/>
    </row>
    <row r="381" ht="11.25" customHeight="1"/>
    <row r="382" spans="1:11" ht="19.5" customHeight="1">
      <c r="A382" s="139" t="s">
        <v>621</v>
      </c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</row>
    <row r="383" spans="1:11" ht="16.5" customHeight="1">
      <c r="A383" s="140" t="s">
        <v>304</v>
      </c>
      <c r="B383" s="141" t="s">
        <v>305</v>
      </c>
      <c r="C383" s="137" t="s">
        <v>306</v>
      </c>
      <c r="D383" s="141" t="s">
        <v>307</v>
      </c>
      <c r="E383" s="137" t="s">
        <v>308</v>
      </c>
      <c r="F383" s="137" t="s">
        <v>309</v>
      </c>
      <c r="G383" s="142" t="s">
        <v>310</v>
      </c>
      <c r="H383" s="137" t="s">
        <v>311</v>
      </c>
      <c r="I383" s="137" t="s">
        <v>312</v>
      </c>
      <c r="J383" s="137" t="s">
        <v>313</v>
      </c>
      <c r="K383" s="138" t="s">
        <v>314</v>
      </c>
    </row>
    <row r="384" spans="1:11" ht="17.25" customHeight="1">
      <c r="A384" s="140"/>
      <c r="B384" s="141"/>
      <c r="C384" s="137"/>
      <c r="D384" s="141"/>
      <c r="E384" s="137"/>
      <c r="F384" s="137"/>
      <c r="G384" s="142"/>
      <c r="H384" s="137"/>
      <c r="I384" s="137"/>
      <c r="J384" s="137"/>
      <c r="K384" s="138"/>
    </row>
    <row r="385" spans="1:11" ht="6.75" customHeight="1">
      <c r="A385" s="140"/>
      <c r="B385" s="141"/>
      <c r="C385" s="137"/>
      <c r="D385" s="141"/>
      <c r="E385" s="137"/>
      <c r="F385" s="137"/>
      <c r="G385" s="142"/>
      <c r="H385" s="137"/>
      <c r="I385" s="137"/>
      <c r="J385" s="137"/>
      <c r="K385" s="138"/>
    </row>
    <row r="386" spans="1:11" ht="21" customHeight="1">
      <c r="A386" s="26">
        <v>1</v>
      </c>
      <c r="B386" s="27" t="s">
        <v>622</v>
      </c>
      <c r="C386" s="26" t="s">
        <v>570</v>
      </c>
      <c r="D386" s="26">
        <v>400</v>
      </c>
      <c r="E386" s="74">
        <v>0</v>
      </c>
      <c r="F386" s="29">
        <v>0.08</v>
      </c>
      <c r="G386" s="30">
        <f>E386+(E386*F386)</f>
        <v>0</v>
      </c>
      <c r="H386" s="28">
        <f>D386*E386</f>
        <v>0</v>
      </c>
      <c r="I386" s="28">
        <f>D386*(E386*F386)</f>
        <v>0</v>
      </c>
      <c r="J386" s="28">
        <f>D386*G386</f>
        <v>0</v>
      </c>
      <c r="K386" s="34"/>
    </row>
    <row r="387" spans="1:11" ht="17.25" customHeight="1">
      <c r="A387" s="26">
        <v>2</v>
      </c>
      <c r="B387" s="27" t="s">
        <v>623</v>
      </c>
      <c r="C387" s="26" t="s">
        <v>570</v>
      </c>
      <c r="D387" s="26">
        <v>500</v>
      </c>
      <c r="E387" s="74">
        <v>0</v>
      </c>
      <c r="F387" s="29">
        <v>0.08</v>
      </c>
      <c r="G387" s="30">
        <f>E387+(E387*F387)</f>
        <v>0</v>
      </c>
      <c r="H387" s="28">
        <f>D387*E387</f>
        <v>0</v>
      </c>
      <c r="I387" s="28">
        <f>D387*(E387*F387)</f>
        <v>0</v>
      </c>
      <c r="J387" s="28">
        <f>D387*G387</f>
        <v>0</v>
      </c>
      <c r="K387" s="34"/>
    </row>
    <row r="388" spans="1:11" ht="18" customHeight="1">
      <c r="A388" s="26">
        <v>3</v>
      </c>
      <c r="B388" s="27" t="s">
        <v>624</v>
      </c>
      <c r="C388" s="26" t="s">
        <v>570</v>
      </c>
      <c r="D388" s="26">
        <v>250</v>
      </c>
      <c r="E388" s="74">
        <v>0</v>
      </c>
      <c r="F388" s="29">
        <v>0.08</v>
      </c>
      <c r="G388" s="30">
        <f>E388+(E388*F388)</f>
        <v>0</v>
      </c>
      <c r="H388" s="28">
        <f>D388*E388</f>
        <v>0</v>
      </c>
      <c r="I388" s="28">
        <f>D388*(E388*F388)</f>
        <v>0</v>
      </c>
      <c r="J388" s="28">
        <f>D388*G388</f>
        <v>0</v>
      </c>
      <c r="K388" s="34"/>
    </row>
    <row r="389" spans="1:11" ht="15" customHeight="1">
      <c r="A389" s="26">
        <v>4</v>
      </c>
      <c r="B389" s="27" t="s">
        <v>625</v>
      </c>
      <c r="C389" s="26" t="s">
        <v>570</v>
      </c>
      <c r="D389" s="26">
        <v>200</v>
      </c>
      <c r="E389" s="74">
        <v>0</v>
      </c>
      <c r="F389" s="29">
        <v>0.08</v>
      </c>
      <c r="G389" s="30">
        <f>E389+(E389*F389)</f>
        <v>0</v>
      </c>
      <c r="H389" s="28">
        <f>D389*E389</f>
        <v>0</v>
      </c>
      <c r="I389" s="28">
        <f>D389*(E389*F389)</f>
        <v>0</v>
      </c>
      <c r="J389" s="28">
        <f>D389*G389</f>
        <v>0</v>
      </c>
      <c r="K389" s="34"/>
    </row>
    <row r="390" spans="1:11" ht="19.5" customHeight="1">
      <c r="A390" s="136" t="s">
        <v>330</v>
      </c>
      <c r="B390" s="136"/>
      <c r="C390" s="136"/>
      <c r="D390" s="136"/>
      <c r="E390" s="136"/>
      <c r="F390" s="136"/>
      <c r="G390" s="136"/>
      <c r="H390" s="28">
        <f>SUM(H386:H389)</f>
        <v>0</v>
      </c>
      <c r="I390" s="28">
        <f>SUM(I386:I389)</f>
        <v>0</v>
      </c>
      <c r="J390" s="28">
        <f>SUM(J386:J389)</f>
        <v>0</v>
      </c>
      <c r="K390" s="32"/>
    </row>
    <row r="391" spans="2:7" ht="18.75" customHeight="1">
      <c r="B391" s="88" t="s">
        <v>626</v>
      </c>
      <c r="G391" s="48"/>
    </row>
    <row r="392" ht="12.75" customHeight="1">
      <c r="G392" s="48"/>
    </row>
    <row r="393" spans="1:11" ht="17.25" customHeight="1">
      <c r="A393" s="139" t="s">
        <v>627</v>
      </c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</row>
    <row r="394" spans="1:11" ht="21.75" customHeight="1">
      <c r="A394" s="140" t="s">
        <v>304</v>
      </c>
      <c r="B394" s="141" t="s">
        <v>305</v>
      </c>
      <c r="C394" s="137" t="s">
        <v>306</v>
      </c>
      <c r="D394" s="141" t="s">
        <v>307</v>
      </c>
      <c r="E394" s="137" t="s">
        <v>308</v>
      </c>
      <c r="F394" s="137" t="s">
        <v>309</v>
      </c>
      <c r="G394" s="142" t="s">
        <v>310</v>
      </c>
      <c r="H394" s="137" t="s">
        <v>311</v>
      </c>
      <c r="I394" s="137" t="s">
        <v>312</v>
      </c>
      <c r="J394" s="137" t="s">
        <v>313</v>
      </c>
      <c r="K394" s="138" t="s">
        <v>314</v>
      </c>
    </row>
    <row r="395" spans="1:11" ht="20.25" customHeight="1">
      <c r="A395" s="140"/>
      <c r="B395" s="141"/>
      <c r="C395" s="137"/>
      <c r="D395" s="141"/>
      <c r="E395" s="137"/>
      <c r="F395" s="137"/>
      <c r="G395" s="142"/>
      <c r="H395" s="137"/>
      <c r="I395" s="137"/>
      <c r="J395" s="137"/>
      <c r="K395" s="138"/>
    </row>
    <row r="396" spans="1:11" ht="6.75" customHeight="1">
      <c r="A396" s="140"/>
      <c r="B396" s="141"/>
      <c r="C396" s="137"/>
      <c r="D396" s="141"/>
      <c r="E396" s="137"/>
      <c r="F396" s="137"/>
      <c r="G396" s="142"/>
      <c r="H396" s="137"/>
      <c r="I396" s="137"/>
      <c r="J396" s="137"/>
      <c r="K396" s="138"/>
    </row>
    <row r="397" spans="1:11" ht="30.75" customHeight="1">
      <c r="A397" s="26">
        <v>1</v>
      </c>
      <c r="B397" s="89" t="s">
        <v>628</v>
      </c>
      <c r="C397" s="26" t="s">
        <v>570</v>
      </c>
      <c r="D397" s="26">
        <v>1500</v>
      </c>
      <c r="E397" s="30">
        <v>0</v>
      </c>
      <c r="F397" s="29">
        <v>0.08</v>
      </c>
      <c r="G397" s="30">
        <f>E397+(E397*F397)</f>
        <v>0</v>
      </c>
      <c r="H397" s="28">
        <f>D397*E397</f>
        <v>0</v>
      </c>
      <c r="I397" s="28">
        <f>D397*(E397*F397)</f>
        <v>0</v>
      </c>
      <c r="J397" s="28">
        <f>D397*G397</f>
        <v>0</v>
      </c>
      <c r="K397" s="31"/>
    </row>
    <row r="398" spans="1:11" ht="15.75" customHeight="1">
      <c r="A398" s="136" t="s">
        <v>330</v>
      </c>
      <c r="B398" s="136"/>
      <c r="C398" s="136"/>
      <c r="D398" s="136"/>
      <c r="E398" s="136"/>
      <c r="F398" s="136"/>
      <c r="G398" s="136"/>
      <c r="H398" s="78">
        <f>SUM(H397:H397)</f>
        <v>0</v>
      </c>
      <c r="I398" s="28">
        <f>SUM(I397:I397)</f>
        <v>0</v>
      </c>
      <c r="J398" s="73">
        <f>SUM(J397:J397)</f>
        <v>0</v>
      </c>
      <c r="K398" s="32"/>
    </row>
    <row r="399" ht="15.75" customHeight="1">
      <c r="G399" s="48"/>
    </row>
    <row r="400" spans="1:11" ht="19.5" customHeight="1">
      <c r="A400" s="139" t="s">
        <v>629</v>
      </c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</row>
    <row r="401" spans="1:11" ht="34.5" customHeight="1">
      <c r="A401" s="150" t="s">
        <v>304</v>
      </c>
      <c r="B401" s="151" t="s">
        <v>305</v>
      </c>
      <c r="C401" s="149" t="s">
        <v>306</v>
      </c>
      <c r="D401" s="151" t="s">
        <v>307</v>
      </c>
      <c r="E401" s="149" t="s">
        <v>308</v>
      </c>
      <c r="F401" s="149" t="s">
        <v>309</v>
      </c>
      <c r="G401" s="152" t="s">
        <v>310</v>
      </c>
      <c r="H401" s="149" t="s">
        <v>311</v>
      </c>
      <c r="I401" s="149" t="s">
        <v>312</v>
      </c>
      <c r="J401" s="149" t="s">
        <v>313</v>
      </c>
      <c r="K401" s="149" t="s">
        <v>314</v>
      </c>
    </row>
    <row r="402" spans="1:11" ht="9" customHeight="1">
      <c r="A402" s="150"/>
      <c r="B402" s="151"/>
      <c r="C402" s="149"/>
      <c r="D402" s="151"/>
      <c r="E402" s="149"/>
      <c r="F402" s="149"/>
      <c r="G402" s="152"/>
      <c r="H402" s="149"/>
      <c r="I402" s="149"/>
      <c r="J402" s="149"/>
      <c r="K402" s="149"/>
    </row>
    <row r="403" spans="1:11" ht="2.25" customHeight="1">
      <c r="A403" s="150"/>
      <c r="B403" s="151"/>
      <c r="C403" s="149"/>
      <c r="D403" s="151"/>
      <c r="E403" s="149"/>
      <c r="F403" s="149"/>
      <c r="G403" s="152"/>
      <c r="H403" s="149"/>
      <c r="I403" s="149"/>
      <c r="J403" s="149"/>
      <c r="K403" s="149"/>
    </row>
    <row r="404" spans="1:11" ht="78" customHeight="1">
      <c r="A404" s="26">
        <v>1</v>
      </c>
      <c r="B404" s="27" t="s">
        <v>630</v>
      </c>
      <c r="C404" s="26" t="s">
        <v>570</v>
      </c>
      <c r="D404" s="31">
        <v>60</v>
      </c>
      <c r="E404" s="62">
        <v>0</v>
      </c>
      <c r="F404" s="29">
        <v>0.08</v>
      </c>
      <c r="G404" s="74">
        <f>E404+(E404*F404)</f>
        <v>0</v>
      </c>
      <c r="H404" s="62">
        <f>D404*E404</f>
        <v>0</v>
      </c>
      <c r="I404" s="62">
        <f>D404*(E404*F404)</f>
        <v>0</v>
      </c>
      <c r="J404" s="62">
        <f>D404*G404</f>
        <v>0</v>
      </c>
      <c r="K404" s="34"/>
    </row>
    <row r="405" spans="1:11" ht="77.25" customHeight="1">
      <c r="A405" s="26">
        <v>2</v>
      </c>
      <c r="B405" s="27" t="s">
        <v>631</v>
      </c>
      <c r="C405" s="26" t="s">
        <v>570</v>
      </c>
      <c r="D405" s="31">
        <v>60</v>
      </c>
      <c r="E405" s="62">
        <v>0</v>
      </c>
      <c r="F405" s="29">
        <v>0.08</v>
      </c>
      <c r="G405" s="74">
        <f>E405+(E405*F405)</f>
        <v>0</v>
      </c>
      <c r="H405" s="62">
        <f>D405*E405</f>
        <v>0</v>
      </c>
      <c r="I405" s="62">
        <f>D405*(E405*F405)</f>
        <v>0</v>
      </c>
      <c r="J405" s="62">
        <f>D405*G405</f>
        <v>0</v>
      </c>
      <c r="K405" s="34"/>
    </row>
    <row r="406" spans="1:11" ht="65.25" customHeight="1">
      <c r="A406" s="26">
        <v>3</v>
      </c>
      <c r="B406" s="27" t="s">
        <v>632</v>
      </c>
      <c r="C406" s="26" t="s">
        <v>570</v>
      </c>
      <c r="D406" s="31">
        <v>200</v>
      </c>
      <c r="E406" s="62">
        <v>0</v>
      </c>
      <c r="F406" s="29">
        <v>0.08</v>
      </c>
      <c r="G406" s="74">
        <f>E406+(E406*F406)</f>
        <v>0</v>
      </c>
      <c r="H406" s="62">
        <f>D406*E406</f>
        <v>0</v>
      </c>
      <c r="I406" s="62">
        <f>D406*(E406*F406)</f>
        <v>0</v>
      </c>
      <c r="J406" s="62">
        <f>D406*G406</f>
        <v>0</v>
      </c>
      <c r="K406" s="34"/>
    </row>
    <row r="407" spans="1:11" ht="15.75" customHeight="1">
      <c r="A407" s="136" t="s">
        <v>330</v>
      </c>
      <c r="B407" s="136"/>
      <c r="C407" s="136"/>
      <c r="D407" s="136"/>
      <c r="E407" s="136"/>
      <c r="F407" s="136"/>
      <c r="G407" s="136"/>
      <c r="H407" s="28">
        <f>SUM(H404:H406)</f>
        <v>0</v>
      </c>
      <c r="I407" s="28">
        <f>SUM(I404:I406)</f>
        <v>0</v>
      </c>
      <c r="J407" s="28">
        <f>SUM(J404:J406)</f>
        <v>0</v>
      </c>
      <c r="K407" s="32"/>
    </row>
    <row r="408" ht="16.5" customHeight="1">
      <c r="G408" s="48"/>
    </row>
    <row r="409" spans="1:11" ht="16.5" customHeight="1">
      <c r="A409" s="139" t="s">
        <v>633</v>
      </c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</row>
    <row r="410" spans="1:11" ht="19.5" customHeight="1">
      <c r="A410" s="145" t="s">
        <v>304</v>
      </c>
      <c r="B410" s="146" t="s">
        <v>305</v>
      </c>
      <c r="C410" s="138" t="s">
        <v>306</v>
      </c>
      <c r="D410" s="146" t="s">
        <v>307</v>
      </c>
      <c r="E410" s="138" t="s">
        <v>308</v>
      </c>
      <c r="F410" s="138" t="s">
        <v>309</v>
      </c>
      <c r="G410" s="143" t="s">
        <v>310</v>
      </c>
      <c r="H410" s="138" t="s">
        <v>311</v>
      </c>
      <c r="I410" s="138" t="s">
        <v>312</v>
      </c>
      <c r="J410" s="138" t="s">
        <v>313</v>
      </c>
      <c r="K410" s="138" t="s">
        <v>314</v>
      </c>
    </row>
    <row r="411" spans="1:11" ht="19.5" customHeight="1">
      <c r="A411" s="145"/>
      <c r="B411" s="146"/>
      <c r="C411" s="138"/>
      <c r="D411" s="146"/>
      <c r="E411" s="138"/>
      <c r="F411" s="138"/>
      <c r="G411" s="143"/>
      <c r="H411" s="138"/>
      <c r="I411" s="138"/>
      <c r="J411" s="138"/>
      <c r="K411" s="138"/>
    </row>
    <row r="412" spans="1:11" ht="4.5" customHeight="1">
      <c r="A412" s="145"/>
      <c r="B412" s="146"/>
      <c r="C412" s="138"/>
      <c r="D412" s="146"/>
      <c r="E412" s="138"/>
      <c r="F412" s="138"/>
      <c r="G412" s="143"/>
      <c r="H412" s="138"/>
      <c r="I412" s="138"/>
      <c r="J412" s="138"/>
      <c r="K412" s="138"/>
    </row>
    <row r="413" spans="1:11" ht="30.75" customHeight="1">
      <c r="A413" s="26">
        <v>1</v>
      </c>
      <c r="B413" s="27" t="s">
        <v>634</v>
      </c>
      <c r="C413" s="26" t="s">
        <v>635</v>
      </c>
      <c r="D413" s="26">
        <v>140</v>
      </c>
      <c r="E413" s="28">
        <v>0</v>
      </c>
      <c r="F413" s="29">
        <v>0.08</v>
      </c>
      <c r="G413" s="30">
        <f aca="true" t="shared" si="55" ref="G413:G434">E413+(E413*F413)</f>
        <v>0</v>
      </c>
      <c r="H413" s="28">
        <f aca="true" t="shared" si="56" ref="H413:H434">D413*E413</f>
        <v>0</v>
      </c>
      <c r="I413" s="28">
        <f aca="true" t="shared" si="57" ref="I413:I434">D413*(E413*F413)</f>
        <v>0</v>
      </c>
      <c r="J413" s="28">
        <f aca="true" t="shared" si="58" ref="J413:J434">D413*G413</f>
        <v>0</v>
      </c>
      <c r="K413" s="31"/>
    </row>
    <row r="414" spans="1:11" ht="15.75" customHeight="1">
      <c r="A414" s="26">
        <v>2</v>
      </c>
      <c r="B414" s="27" t="s">
        <v>636</v>
      </c>
      <c r="C414" s="26" t="s">
        <v>637</v>
      </c>
      <c r="D414" s="26">
        <v>20</v>
      </c>
      <c r="E414" s="28">
        <v>0</v>
      </c>
      <c r="F414" s="29">
        <v>0.08</v>
      </c>
      <c r="G414" s="30">
        <f t="shared" si="55"/>
        <v>0</v>
      </c>
      <c r="H414" s="28">
        <f t="shared" si="56"/>
        <v>0</v>
      </c>
      <c r="I414" s="28">
        <f t="shared" si="57"/>
        <v>0</v>
      </c>
      <c r="J414" s="28">
        <f t="shared" si="58"/>
        <v>0</v>
      </c>
      <c r="K414" s="31"/>
    </row>
    <row r="415" spans="1:11" ht="30" customHeight="1">
      <c r="A415" s="34">
        <v>3</v>
      </c>
      <c r="B415" s="38" t="s">
        <v>638</v>
      </c>
      <c r="C415" s="26" t="s">
        <v>637</v>
      </c>
      <c r="D415" s="34">
        <v>200</v>
      </c>
      <c r="E415" s="28">
        <v>0</v>
      </c>
      <c r="F415" s="29">
        <v>0.08</v>
      </c>
      <c r="G415" s="30">
        <f t="shared" si="55"/>
        <v>0</v>
      </c>
      <c r="H415" s="28">
        <f t="shared" si="56"/>
        <v>0</v>
      </c>
      <c r="I415" s="28">
        <f t="shared" si="57"/>
        <v>0</v>
      </c>
      <c r="J415" s="28">
        <f t="shared" si="58"/>
        <v>0</v>
      </c>
      <c r="K415" s="31"/>
    </row>
    <row r="416" spans="1:11" ht="16.5" customHeight="1">
      <c r="A416" s="26">
        <v>4</v>
      </c>
      <c r="B416" s="32" t="s">
        <v>639</v>
      </c>
      <c r="C416" s="26" t="s">
        <v>640</v>
      </c>
      <c r="D416" s="26">
        <v>700</v>
      </c>
      <c r="E416" s="28">
        <v>0</v>
      </c>
      <c r="F416" s="29">
        <v>0.08</v>
      </c>
      <c r="G416" s="30">
        <f t="shared" si="55"/>
        <v>0</v>
      </c>
      <c r="H416" s="28">
        <f t="shared" si="56"/>
        <v>0</v>
      </c>
      <c r="I416" s="28">
        <f t="shared" si="57"/>
        <v>0</v>
      </c>
      <c r="J416" s="28">
        <f t="shared" si="58"/>
        <v>0</v>
      </c>
      <c r="K416" s="31"/>
    </row>
    <row r="417" spans="1:11" ht="41.25" customHeight="1">
      <c r="A417" s="51">
        <v>5</v>
      </c>
      <c r="B417" s="27" t="s">
        <v>641</v>
      </c>
      <c r="C417" s="26" t="s">
        <v>640</v>
      </c>
      <c r="D417" s="51">
        <v>220</v>
      </c>
      <c r="E417" s="28">
        <v>0</v>
      </c>
      <c r="F417" s="29">
        <v>0.08</v>
      </c>
      <c r="G417" s="30">
        <f t="shared" si="55"/>
        <v>0</v>
      </c>
      <c r="H417" s="28">
        <f t="shared" si="56"/>
        <v>0</v>
      </c>
      <c r="I417" s="28">
        <f t="shared" si="57"/>
        <v>0</v>
      </c>
      <c r="J417" s="28">
        <f t="shared" si="58"/>
        <v>0</v>
      </c>
      <c r="K417" s="31"/>
    </row>
    <row r="418" spans="1:11" ht="17.25" customHeight="1">
      <c r="A418" s="26">
        <v>6</v>
      </c>
      <c r="B418" s="27" t="s">
        <v>642</v>
      </c>
      <c r="C418" s="26" t="s">
        <v>635</v>
      </c>
      <c r="D418" s="26">
        <v>160</v>
      </c>
      <c r="E418" s="28">
        <v>0</v>
      </c>
      <c r="F418" s="29">
        <v>0.08</v>
      </c>
      <c r="G418" s="30">
        <f t="shared" si="55"/>
        <v>0</v>
      </c>
      <c r="H418" s="28">
        <f t="shared" si="56"/>
        <v>0</v>
      </c>
      <c r="I418" s="28">
        <f t="shared" si="57"/>
        <v>0</v>
      </c>
      <c r="J418" s="28">
        <f t="shared" si="58"/>
        <v>0</v>
      </c>
      <c r="K418" s="31"/>
    </row>
    <row r="419" spans="1:11" ht="16.5" customHeight="1">
      <c r="A419" s="33">
        <v>7</v>
      </c>
      <c r="B419" s="75" t="s">
        <v>643</v>
      </c>
      <c r="C419" s="26" t="s">
        <v>640</v>
      </c>
      <c r="D419" s="26">
        <v>30</v>
      </c>
      <c r="E419" s="28">
        <v>0</v>
      </c>
      <c r="F419" s="29">
        <v>0.08</v>
      </c>
      <c r="G419" s="30">
        <f t="shared" si="55"/>
        <v>0</v>
      </c>
      <c r="H419" s="28">
        <f t="shared" si="56"/>
        <v>0</v>
      </c>
      <c r="I419" s="28">
        <f t="shared" si="57"/>
        <v>0</v>
      </c>
      <c r="J419" s="28">
        <f t="shared" si="58"/>
        <v>0</v>
      </c>
      <c r="K419" s="31"/>
    </row>
    <row r="420" spans="1:11" ht="15" customHeight="1">
      <c r="A420" s="51">
        <v>8</v>
      </c>
      <c r="B420" s="27" t="s">
        <v>644</v>
      </c>
      <c r="C420" s="26" t="s">
        <v>640</v>
      </c>
      <c r="D420" s="51">
        <v>60</v>
      </c>
      <c r="E420" s="28">
        <v>0</v>
      </c>
      <c r="F420" s="29">
        <v>0.08</v>
      </c>
      <c r="G420" s="30">
        <f t="shared" si="55"/>
        <v>0</v>
      </c>
      <c r="H420" s="28">
        <f t="shared" si="56"/>
        <v>0</v>
      </c>
      <c r="I420" s="28">
        <f t="shared" si="57"/>
        <v>0</v>
      </c>
      <c r="J420" s="28">
        <f t="shared" si="58"/>
        <v>0</v>
      </c>
      <c r="K420" s="31"/>
    </row>
    <row r="421" spans="1:11" ht="20.25" customHeight="1">
      <c r="A421" s="26">
        <v>9</v>
      </c>
      <c r="B421" s="32" t="s">
        <v>645</v>
      </c>
      <c r="C421" s="26" t="s">
        <v>635</v>
      </c>
      <c r="D421" s="26">
        <v>150</v>
      </c>
      <c r="E421" s="28">
        <v>0</v>
      </c>
      <c r="F421" s="29">
        <v>0.08</v>
      </c>
      <c r="G421" s="30">
        <f t="shared" si="55"/>
        <v>0</v>
      </c>
      <c r="H421" s="28">
        <f t="shared" si="56"/>
        <v>0</v>
      </c>
      <c r="I421" s="28">
        <f t="shared" si="57"/>
        <v>0</v>
      </c>
      <c r="J421" s="28">
        <f t="shared" si="58"/>
        <v>0</v>
      </c>
      <c r="K421" s="31"/>
    </row>
    <row r="422" spans="1:11" ht="12.75">
      <c r="A422" s="26">
        <v>10</v>
      </c>
      <c r="B422" s="32" t="s">
        <v>646</v>
      </c>
      <c r="C422" s="26" t="s">
        <v>635</v>
      </c>
      <c r="D422" s="26">
        <v>100</v>
      </c>
      <c r="E422" s="28">
        <v>0</v>
      </c>
      <c r="F422" s="29">
        <v>0.08</v>
      </c>
      <c r="G422" s="30">
        <f t="shared" si="55"/>
        <v>0</v>
      </c>
      <c r="H422" s="28">
        <f t="shared" si="56"/>
        <v>0</v>
      </c>
      <c r="I422" s="28">
        <f t="shared" si="57"/>
        <v>0</v>
      </c>
      <c r="J422" s="28">
        <f t="shared" si="58"/>
        <v>0</v>
      </c>
      <c r="K422" s="31"/>
    </row>
    <row r="423" spans="1:11" ht="16.5" customHeight="1">
      <c r="A423" s="26">
        <v>11</v>
      </c>
      <c r="B423" s="32" t="s">
        <v>647</v>
      </c>
      <c r="C423" s="26" t="s">
        <v>635</v>
      </c>
      <c r="D423" s="26">
        <v>30</v>
      </c>
      <c r="E423" s="28">
        <v>0</v>
      </c>
      <c r="F423" s="29">
        <v>0.08</v>
      </c>
      <c r="G423" s="30">
        <f t="shared" si="55"/>
        <v>0</v>
      </c>
      <c r="H423" s="28">
        <f t="shared" si="56"/>
        <v>0</v>
      </c>
      <c r="I423" s="28">
        <f t="shared" si="57"/>
        <v>0</v>
      </c>
      <c r="J423" s="28">
        <f t="shared" si="58"/>
        <v>0</v>
      </c>
      <c r="K423" s="31"/>
    </row>
    <row r="424" spans="1:11" ht="17.25" customHeight="1">
      <c r="A424" s="26">
        <v>12</v>
      </c>
      <c r="B424" s="32" t="s">
        <v>648</v>
      </c>
      <c r="C424" s="26" t="s">
        <v>635</v>
      </c>
      <c r="D424" s="26">
        <v>3</v>
      </c>
      <c r="E424" s="28">
        <v>0</v>
      </c>
      <c r="F424" s="29">
        <v>0.08</v>
      </c>
      <c r="G424" s="30">
        <f t="shared" si="55"/>
        <v>0</v>
      </c>
      <c r="H424" s="28">
        <f t="shared" si="56"/>
        <v>0</v>
      </c>
      <c r="I424" s="28">
        <f t="shared" si="57"/>
        <v>0</v>
      </c>
      <c r="J424" s="28">
        <f t="shared" si="58"/>
        <v>0</v>
      </c>
      <c r="K424" s="31"/>
    </row>
    <row r="425" spans="1:11" ht="17.25" customHeight="1">
      <c r="A425" s="26">
        <v>13</v>
      </c>
      <c r="B425" s="27" t="s">
        <v>649</v>
      </c>
      <c r="C425" s="26" t="s">
        <v>326</v>
      </c>
      <c r="D425" s="26">
        <v>250</v>
      </c>
      <c r="E425" s="28">
        <v>0</v>
      </c>
      <c r="F425" s="29">
        <v>0.08</v>
      </c>
      <c r="G425" s="30">
        <f t="shared" si="55"/>
        <v>0</v>
      </c>
      <c r="H425" s="28">
        <f t="shared" si="56"/>
        <v>0</v>
      </c>
      <c r="I425" s="28">
        <f t="shared" si="57"/>
        <v>0</v>
      </c>
      <c r="J425" s="28">
        <f t="shared" si="58"/>
        <v>0</v>
      </c>
      <c r="K425" s="31"/>
    </row>
    <row r="426" spans="1:11" ht="16.5" customHeight="1">
      <c r="A426" s="26">
        <v>14</v>
      </c>
      <c r="B426" s="32" t="s">
        <v>650</v>
      </c>
      <c r="C426" s="26" t="s">
        <v>640</v>
      </c>
      <c r="D426" s="26">
        <v>250</v>
      </c>
      <c r="E426" s="28">
        <v>0</v>
      </c>
      <c r="F426" s="29">
        <v>0.08</v>
      </c>
      <c r="G426" s="30">
        <f t="shared" si="55"/>
        <v>0</v>
      </c>
      <c r="H426" s="28">
        <f t="shared" si="56"/>
        <v>0</v>
      </c>
      <c r="I426" s="28">
        <f t="shared" si="57"/>
        <v>0</v>
      </c>
      <c r="J426" s="28">
        <f t="shared" si="58"/>
        <v>0</v>
      </c>
      <c r="K426" s="31"/>
    </row>
    <row r="427" spans="1:11" ht="17.25" customHeight="1">
      <c r="A427" s="26">
        <v>15</v>
      </c>
      <c r="B427" s="27" t="s">
        <v>651</v>
      </c>
      <c r="C427" s="26" t="s">
        <v>635</v>
      </c>
      <c r="D427" s="26">
        <v>1400</v>
      </c>
      <c r="E427" s="28">
        <v>0</v>
      </c>
      <c r="F427" s="29">
        <v>0.08</v>
      </c>
      <c r="G427" s="30">
        <f t="shared" si="55"/>
        <v>0</v>
      </c>
      <c r="H427" s="28">
        <f t="shared" si="56"/>
        <v>0</v>
      </c>
      <c r="I427" s="28">
        <f t="shared" si="57"/>
        <v>0</v>
      </c>
      <c r="J427" s="28">
        <f t="shared" si="58"/>
        <v>0</v>
      </c>
      <c r="K427" s="31"/>
    </row>
    <row r="428" spans="1:11" ht="30.75" customHeight="1">
      <c r="A428" s="26">
        <v>16</v>
      </c>
      <c r="B428" s="27" t="s">
        <v>652</v>
      </c>
      <c r="C428" s="26" t="s">
        <v>640</v>
      </c>
      <c r="D428" s="26">
        <v>650</v>
      </c>
      <c r="E428" s="28">
        <v>0</v>
      </c>
      <c r="F428" s="29">
        <v>0.08</v>
      </c>
      <c r="G428" s="30">
        <f t="shared" si="55"/>
        <v>0</v>
      </c>
      <c r="H428" s="28">
        <f t="shared" si="56"/>
        <v>0</v>
      </c>
      <c r="I428" s="28">
        <f t="shared" si="57"/>
        <v>0</v>
      </c>
      <c r="J428" s="28">
        <f t="shared" si="58"/>
        <v>0</v>
      </c>
      <c r="K428" s="31"/>
    </row>
    <row r="429" spans="1:11" ht="17.25" customHeight="1">
      <c r="A429" s="33">
        <v>17</v>
      </c>
      <c r="B429" s="47" t="s">
        <v>653</v>
      </c>
      <c r="C429" s="26" t="s">
        <v>640</v>
      </c>
      <c r="D429" s="26">
        <v>20</v>
      </c>
      <c r="E429" s="28">
        <v>0</v>
      </c>
      <c r="F429" s="29">
        <v>0.08</v>
      </c>
      <c r="G429" s="30">
        <f t="shared" si="55"/>
        <v>0</v>
      </c>
      <c r="H429" s="28">
        <f t="shared" si="56"/>
        <v>0</v>
      </c>
      <c r="I429" s="28">
        <f t="shared" si="57"/>
        <v>0</v>
      </c>
      <c r="J429" s="28">
        <f t="shared" si="58"/>
        <v>0</v>
      </c>
      <c r="K429" s="31"/>
    </row>
    <row r="430" spans="1:11" ht="17.25" customHeight="1">
      <c r="A430" s="36">
        <v>18</v>
      </c>
      <c r="B430" s="69" t="s">
        <v>654</v>
      </c>
      <c r="C430" s="34" t="s">
        <v>640</v>
      </c>
      <c r="D430" s="36">
        <v>100</v>
      </c>
      <c r="E430" s="37">
        <v>0</v>
      </c>
      <c r="F430" s="39">
        <v>0.08</v>
      </c>
      <c r="G430" s="40">
        <f t="shared" si="55"/>
        <v>0</v>
      </c>
      <c r="H430" s="37">
        <f t="shared" si="56"/>
        <v>0</v>
      </c>
      <c r="I430" s="37">
        <f t="shared" si="57"/>
        <v>0</v>
      </c>
      <c r="J430" s="37">
        <f t="shared" si="58"/>
        <v>0</v>
      </c>
      <c r="K430" s="31"/>
    </row>
    <row r="431" spans="1:11" ht="19.5" customHeight="1">
      <c r="A431" s="26">
        <v>19</v>
      </c>
      <c r="B431" s="27" t="s">
        <v>655</v>
      </c>
      <c r="C431" s="32" t="s">
        <v>326</v>
      </c>
      <c r="D431" s="26">
        <v>600</v>
      </c>
      <c r="E431" s="26">
        <v>0</v>
      </c>
      <c r="F431" s="39">
        <v>0.08</v>
      </c>
      <c r="G431" s="26">
        <f t="shared" si="55"/>
        <v>0</v>
      </c>
      <c r="H431" s="26">
        <f t="shared" si="56"/>
        <v>0</v>
      </c>
      <c r="I431" s="26">
        <f t="shared" si="57"/>
        <v>0</v>
      </c>
      <c r="J431" s="26">
        <f t="shared" si="58"/>
        <v>0</v>
      </c>
      <c r="K431" s="31"/>
    </row>
    <row r="432" spans="1:11" ht="55.5" customHeight="1">
      <c r="A432" s="26">
        <v>20</v>
      </c>
      <c r="B432" s="27" t="s">
        <v>656</v>
      </c>
      <c r="C432" s="32" t="s">
        <v>640</v>
      </c>
      <c r="D432" s="26">
        <v>200</v>
      </c>
      <c r="E432" s="26">
        <v>0</v>
      </c>
      <c r="F432" s="39">
        <v>0.08</v>
      </c>
      <c r="G432" s="26">
        <f t="shared" si="55"/>
        <v>0</v>
      </c>
      <c r="H432" s="26">
        <f t="shared" si="56"/>
        <v>0</v>
      </c>
      <c r="I432" s="26">
        <f t="shared" si="57"/>
        <v>0</v>
      </c>
      <c r="J432" s="26">
        <f t="shared" si="58"/>
        <v>0</v>
      </c>
      <c r="K432" s="31"/>
    </row>
    <row r="433" spans="1:11" ht="17.25" customHeight="1">
      <c r="A433" s="26">
        <v>21</v>
      </c>
      <c r="B433" s="32" t="s">
        <v>657</v>
      </c>
      <c r="C433" s="32" t="s">
        <v>640</v>
      </c>
      <c r="D433" s="26">
        <v>600</v>
      </c>
      <c r="E433" s="26">
        <v>0</v>
      </c>
      <c r="F433" s="65">
        <v>0.08</v>
      </c>
      <c r="G433" s="26">
        <f t="shared" si="55"/>
        <v>0</v>
      </c>
      <c r="H433" s="26">
        <f t="shared" si="56"/>
        <v>0</v>
      </c>
      <c r="I433" s="26">
        <f t="shared" si="57"/>
        <v>0</v>
      </c>
      <c r="J433" s="26">
        <f t="shared" si="58"/>
        <v>0</v>
      </c>
      <c r="K433" s="31"/>
    </row>
    <row r="434" spans="1:11" ht="15.75" customHeight="1">
      <c r="A434" s="90">
        <v>22</v>
      </c>
      <c r="B434" s="91" t="s">
        <v>658</v>
      </c>
      <c r="C434" s="90" t="s">
        <v>640</v>
      </c>
      <c r="D434" s="90">
        <v>16</v>
      </c>
      <c r="E434" s="61">
        <v>0</v>
      </c>
      <c r="F434" s="92">
        <v>0.08</v>
      </c>
      <c r="G434" s="60">
        <f t="shared" si="55"/>
        <v>0</v>
      </c>
      <c r="H434" s="93">
        <f t="shared" si="56"/>
        <v>0</v>
      </c>
      <c r="I434" s="93">
        <f t="shared" si="57"/>
        <v>0</v>
      </c>
      <c r="J434" s="93">
        <f t="shared" si="58"/>
        <v>0</v>
      </c>
      <c r="K434" s="31"/>
    </row>
    <row r="435" spans="1:11" ht="18" customHeight="1">
      <c r="A435" s="136" t="s">
        <v>330</v>
      </c>
      <c r="B435" s="136"/>
      <c r="C435" s="136"/>
      <c r="D435" s="136"/>
      <c r="E435" s="136"/>
      <c r="F435" s="136"/>
      <c r="G435" s="136"/>
      <c r="H435" s="28">
        <f>SUM(H413:H434)</f>
        <v>0</v>
      </c>
      <c r="I435" s="28">
        <f>SUM(I413:I434)</f>
        <v>0</v>
      </c>
      <c r="J435" s="28">
        <f>SUM(J413:J434)</f>
        <v>0</v>
      </c>
      <c r="K435" s="26"/>
    </row>
    <row r="436" ht="16.5" customHeight="1">
      <c r="G436" s="48"/>
    </row>
    <row r="437" spans="1:11" ht="15.75" customHeight="1">
      <c r="A437" s="139" t="s">
        <v>659</v>
      </c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</row>
    <row r="438" spans="1:11" ht="36.75" customHeight="1">
      <c r="A438" s="145" t="s">
        <v>304</v>
      </c>
      <c r="B438" s="146" t="s">
        <v>305</v>
      </c>
      <c r="C438" s="138" t="s">
        <v>306</v>
      </c>
      <c r="D438" s="146" t="s">
        <v>307</v>
      </c>
      <c r="E438" s="138" t="s">
        <v>308</v>
      </c>
      <c r="F438" s="138" t="s">
        <v>309</v>
      </c>
      <c r="G438" s="143" t="s">
        <v>310</v>
      </c>
      <c r="H438" s="138" t="s">
        <v>311</v>
      </c>
      <c r="I438" s="138" t="s">
        <v>312</v>
      </c>
      <c r="J438" s="154" t="s">
        <v>313</v>
      </c>
      <c r="K438" s="137" t="s">
        <v>314</v>
      </c>
    </row>
    <row r="439" spans="1:11" ht="11.25" customHeight="1">
      <c r="A439" s="145"/>
      <c r="B439" s="146"/>
      <c r="C439" s="138"/>
      <c r="D439" s="146"/>
      <c r="E439" s="138"/>
      <c r="F439" s="138"/>
      <c r="G439" s="143"/>
      <c r="H439" s="138"/>
      <c r="I439" s="138"/>
      <c r="J439" s="154"/>
      <c r="K439" s="137"/>
    </row>
    <row r="440" spans="1:11" ht="17.25" customHeight="1">
      <c r="A440" s="26">
        <v>1</v>
      </c>
      <c r="B440" s="27" t="s">
        <v>660</v>
      </c>
      <c r="C440" s="26" t="s">
        <v>316</v>
      </c>
      <c r="D440" s="26">
        <v>60</v>
      </c>
      <c r="E440" s="28">
        <v>0</v>
      </c>
      <c r="F440" s="29">
        <v>0.08</v>
      </c>
      <c r="G440" s="30">
        <f aca="true" t="shared" si="59" ref="G440:G461">E440+(E440*F440)</f>
        <v>0</v>
      </c>
      <c r="H440" s="28">
        <f aca="true" t="shared" si="60" ref="H440:H461">D440*E440</f>
        <v>0</v>
      </c>
      <c r="I440" s="28">
        <f aca="true" t="shared" si="61" ref="I440:I461">D440*(E440*F440)</f>
        <v>0</v>
      </c>
      <c r="J440" s="28">
        <f aca="true" t="shared" si="62" ref="J440:J461">D440*G440</f>
        <v>0</v>
      </c>
      <c r="K440" s="34"/>
    </row>
    <row r="441" spans="1:11" ht="30.75" customHeight="1">
      <c r="A441" s="26">
        <v>2</v>
      </c>
      <c r="B441" s="27" t="s">
        <v>661</v>
      </c>
      <c r="C441" s="26" t="s">
        <v>316</v>
      </c>
      <c r="D441" s="26">
        <v>80</v>
      </c>
      <c r="E441" s="28">
        <v>0</v>
      </c>
      <c r="F441" s="29">
        <v>0.08</v>
      </c>
      <c r="G441" s="30">
        <f t="shared" si="59"/>
        <v>0</v>
      </c>
      <c r="H441" s="28">
        <f t="shared" si="60"/>
        <v>0</v>
      </c>
      <c r="I441" s="28">
        <f t="shared" si="61"/>
        <v>0</v>
      </c>
      <c r="J441" s="28">
        <f t="shared" si="62"/>
        <v>0</v>
      </c>
      <c r="K441" s="34"/>
    </row>
    <row r="442" spans="1:11" ht="17.25" customHeight="1">
      <c r="A442" s="7">
        <v>3</v>
      </c>
      <c r="B442" s="12" t="s">
        <v>662</v>
      </c>
      <c r="C442" s="7" t="s">
        <v>316</v>
      </c>
      <c r="D442" s="7">
        <v>10</v>
      </c>
      <c r="E442" s="28">
        <v>0</v>
      </c>
      <c r="F442" s="10">
        <v>0.08</v>
      </c>
      <c r="G442" s="30">
        <f t="shared" si="59"/>
        <v>0</v>
      </c>
      <c r="H442" s="11">
        <f t="shared" si="60"/>
        <v>0</v>
      </c>
      <c r="I442" s="11">
        <f t="shared" si="61"/>
        <v>0</v>
      </c>
      <c r="J442" s="11">
        <f t="shared" si="62"/>
        <v>0</v>
      </c>
      <c r="K442" s="34"/>
    </row>
    <row r="443" spans="1:11" ht="30" customHeight="1">
      <c r="A443" s="34">
        <v>4</v>
      </c>
      <c r="B443" s="38" t="s">
        <v>663</v>
      </c>
      <c r="C443" s="26" t="s">
        <v>316</v>
      </c>
      <c r="D443" s="34">
        <v>40</v>
      </c>
      <c r="E443" s="28">
        <v>0</v>
      </c>
      <c r="F443" s="29">
        <v>0.08</v>
      </c>
      <c r="G443" s="30">
        <f t="shared" si="59"/>
        <v>0</v>
      </c>
      <c r="H443" s="28">
        <f t="shared" si="60"/>
        <v>0</v>
      </c>
      <c r="I443" s="28">
        <f t="shared" si="61"/>
        <v>0</v>
      </c>
      <c r="J443" s="28">
        <f t="shared" si="62"/>
        <v>0</v>
      </c>
      <c r="K443" s="34"/>
    </row>
    <row r="444" spans="1:11" ht="25.5" customHeight="1">
      <c r="A444" s="26">
        <v>5</v>
      </c>
      <c r="B444" s="27" t="s">
        <v>664</v>
      </c>
      <c r="C444" s="26" t="s">
        <v>316</v>
      </c>
      <c r="D444" s="26">
        <v>140</v>
      </c>
      <c r="E444" s="28">
        <v>0</v>
      </c>
      <c r="F444" s="29">
        <v>0.08</v>
      </c>
      <c r="G444" s="30">
        <f t="shared" si="59"/>
        <v>0</v>
      </c>
      <c r="H444" s="28">
        <f t="shared" si="60"/>
        <v>0</v>
      </c>
      <c r="I444" s="28">
        <f t="shared" si="61"/>
        <v>0</v>
      </c>
      <c r="J444" s="28">
        <f t="shared" si="62"/>
        <v>0</v>
      </c>
      <c r="K444" s="34"/>
    </row>
    <row r="445" spans="1:11" ht="24.75" customHeight="1">
      <c r="A445" s="26">
        <v>6</v>
      </c>
      <c r="B445" s="27" t="s">
        <v>665</v>
      </c>
      <c r="C445" s="26" t="s">
        <v>316</v>
      </c>
      <c r="D445" s="26">
        <v>1100</v>
      </c>
      <c r="E445" s="28">
        <v>0</v>
      </c>
      <c r="F445" s="29">
        <v>0.08</v>
      </c>
      <c r="G445" s="30">
        <f t="shared" si="59"/>
        <v>0</v>
      </c>
      <c r="H445" s="28">
        <f t="shared" si="60"/>
        <v>0</v>
      </c>
      <c r="I445" s="28">
        <f t="shared" si="61"/>
        <v>0</v>
      </c>
      <c r="J445" s="28">
        <f t="shared" si="62"/>
        <v>0</v>
      </c>
      <c r="K445" s="34"/>
    </row>
    <row r="446" spans="1:11" ht="43.5" customHeight="1">
      <c r="A446" s="31">
        <v>7</v>
      </c>
      <c r="B446" s="27" t="s">
        <v>666</v>
      </c>
      <c r="C446" s="26" t="s">
        <v>316</v>
      </c>
      <c r="D446" s="31">
        <v>30</v>
      </c>
      <c r="E446" s="28">
        <v>0</v>
      </c>
      <c r="F446" s="29">
        <v>0.08</v>
      </c>
      <c r="G446" s="30">
        <f t="shared" si="59"/>
        <v>0</v>
      </c>
      <c r="H446" s="62">
        <f t="shared" si="60"/>
        <v>0</v>
      </c>
      <c r="I446" s="62">
        <f t="shared" si="61"/>
        <v>0</v>
      </c>
      <c r="J446" s="62">
        <f t="shared" si="62"/>
        <v>0</v>
      </c>
      <c r="K446" s="34"/>
    </row>
    <row r="447" spans="1:11" ht="18" customHeight="1">
      <c r="A447" s="26">
        <v>8</v>
      </c>
      <c r="B447" s="27" t="s">
        <v>667</v>
      </c>
      <c r="C447" s="26" t="s">
        <v>316</v>
      </c>
      <c r="D447" s="26">
        <v>2500</v>
      </c>
      <c r="E447" s="28">
        <v>0</v>
      </c>
      <c r="F447" s="29">
        <v>0.08</v>
      </c>
      <c r="G447" s="30">
        <f t="shared" si="59"/>
        <v>0</v>
      </c>
      <c r="H447" s="28">
        <f t="shared" si="60"/>
        <v>0</v>
      </c>
      <c r="I447" s="28">
        <f t="shared" si="61"/>
        <v>0</v>
      </c>
      <c r="J447" s="28">
        <f t="shared" si="62"/>
        <v>0</v>
      </c>
      <c r="K447" s="31"/>
    </row>
    <row r="448" spans="1:11" ht="17.25" customHeight="1">
      <c r="A448" s="26">
        <v>9</v>
      </c>
      <c r="B448" s="27" t="s">
        <v>668</v>
      </c>
      <c r="C448" s="26" t="s">
        <v>316</v>
      </c>
      <c r="D448" s="26">
        <v>150</v>
      </c>
      <c r="E448" s="28">
        <v>0</v>
      </c>
      <c r="F448" s="29">
        <v>0.08</v>
      </c>
      <c r="G448" s="30">
        <f t="shared" si="59"/>
        <v>0</v>
      </c>
      <c r="H448" s="28">
        <f t="shared" si="60"/>
        <v>0</v>
      </c>
      <c r="I448" s="28">
        <f t="shared" si="61"/>
        <v>0</v>
      </c>
      <c r="J448" s="28">
        <f t="shared" si="62"/>
        <v>0</v>
      </c>
      <c r="K448" s="34"/>
    </row>
    <row r="449" spans="1:11" ht="16.5" customHeight="1">
      <c r="A449" s="26">
        <v>10</v>
      </c>
      <c r="B449" s="27" t="s">
        <v>669</v>
      </c>
      <c r="C449" s="26" t="s">
        <v>316</v>
      </c>
      <c r="D449" s="26">
        <v>300</v>
      </c>
      <c r="E449" s="28">
        <v>0</v>
      </c>
      <c r="F449" s="29">
        <v>0.08</v>
      </c>
      <c r="G449" s="30">
        <f t="shared" si="59"/>
        <v>0</v>
      </c>
      <c r="H449" s="28">
        <f t="shared" si="60"/>
        <v>0</v>
      </c>
      <c r="I449" s="28">
        <f t="shared" si="61"/>
        <v>0</v>
      </c>
      <c r="J449" s="28">
        <f t="shared" si="62"/>
        <v>0</v>
      </c>
      <c r="K449" s="34"/>
    </row>
    <row r="450" spans="1:11" ht="45" customHeight="1">
      <c r="A450" s="26">
        <v>11</v>
      </c>
      <c r="B450" s="27" t="s">
        <v>670</v>
      </c>
      <c r="C450" s="26" t="s">
        <v>316</v>
      </c>
      <c r="D450" s="26">
        <v>200</v>
      </c>
      <c r="E450" s="28">
        <v>0</v>
      </c>
      <c r="F450" s="29">
        <v>0.08</v>
      </c>
      <c r="G450" s="30">
        <f t="shared" si="59"/>
        <v>0</v>
      </c>
      <c r="H450" s="28">
        <f t="shared" si="60"/>
        <v>0</v>
      </c>
      <c r="I450" s="28">
        <f t="shared" si="61"/>
        <v>0</v>
      </c>
      <c r="J450" s="28">
        <f t="shared" si="62"/>
        <v>0</v>
      </c>
      <c r="K450" s="31"/>
    </row>
    <row r="451" spans="1:11" ht="17.25" customHeight="1">
      <c r="A451" s="26">
        <v>12</v>
      </c>
      <c r="B451" s="27" t="s">
        <v>671</v>
      </c>
      <c r="C451" s="26" t="s">
        <v>550</v>
      </c>
      <c r="D451" s="26">
        <v>180</v>
      </c>
      <c r="E451" s="28">
        <v>0</v>
      </c>
      <c r="F451" s="29">
        <v>0.08</v>
      </c>
      <c r="G451" s="30">
        <f t="shared" si="59"/>
        <v>0</v>
      </c>
      <c r="H451" s="28">
        <f t="shared" si="60"/>
        <v>0</v>
      </c>
      <c r="I451" s="28">
        <f t="shared" si="61"/>
        <v>0</v>
      </c>
      <c r="J451" s="28">
        <f t="shared" si="62"/>
        <v>0</v>
      </c>
      <c r="K451" s="34"/>
    </row>
    <row r="452" spans="1:11" ht="17.25" customHeight="1">
      <c r="A452" s="31">
        <v>13</v>
      </c>
      <c r="B452" s="94" t="s">
        <v>672</v>
      </c>
      <c r="C452" s="26" t="s">
        <v>336</v>
      </c>
      <c r="D452" s="31">
        <v>400</v>
      </c>
      <c r="E452" s="28">
        <v>0</v>
      </c>
      <c r="F452" s="29">
        <v>0.08</v>
      </c>
      <c r="G452" s="30">
        <f t="shared" si="59"/>
        <v>0</v>
      </c>
      <c r="H452" s="28">
        <f t="shared" si="60"/>
        <v>0</v>
      </c>
      <c r="I452" s="28">
        <f t="shared" si="61"/>
        <v>0</v>
      </c>
      <c r="J452" s="28">
        <f t="shared" si="62"/>
        <v>0</v>
      </c>
      <c r="K452" s="31"/>
    </row>
    <row r="453" spans="1:11" ht="17.25" customHeight="1">
      <c r="A453" s="26">
        <v>14</v>
      </c>
      <c r="B453" s="94" t="s">
        <v>673</v>
      </c>
      <c r="C453" s="26" t="s">
        <v>336</v>
      </c>
      <c r="D453" s="26">
        <v>400</v>
      </c>
      <c r="E453" s="28">
        <v>0</v>
      </c>
      <c r="F453" s="29">
        <v>0.08</v>
      </c>
      <c r="G453" s="30">
        <f t="shared" si="59"/>
        <v>0</v>
      </c>
      <c r="H453" s="28">
        <f t="shared" si="60"/>
        <v>0</v>
      </c>
      <c r="I453" s="28">
        <f t="shared" si="61"/>
        <v>0</v>
      </c>
      <c r="J453" s="28">
        <f t="shared" si="62"/>
        <v>0</v>
      </c>
      <c r="K453" s="34"/>
    </row>
    <row r="454" spans="1:11" ht="17.25" customHeight="1">
      <c r="A454" s="26">
        <v>15</v>
      </c>
      <c r="B454" s="94" t="s">
        <v>674</v>
      </c>
      <c r="C454" s="26" t="s">
        <v>336</v>
      </c>
      <c r="D454" s="26">
        <v>100</v>
      </c>
      <c r="E454" s="28">
        <v>0</v>
      </c>
      <c r="F454" s="29">
        <v>0.08</v>
      </c>
      <c r="G454" s="30">
        <f t="shared" si="59"/>
        <v>0</v>
      </c>
      <c r="H454" s="28">
        <f t="shared" si="60"/>
        <v>0</v>
      </c>
      <c r="I454" s="28">
        <f t="shared" si="61"/>
        <v>0</v>
      </c>
      <c r="J454" s="28">
        <f t="shared" si="62"/>
        <v>0</v>
      </c>
      <c r="K454" s="31"/>
    </row>
    <row r="455" spans="1:11" ht="17.25" customHeight="1">
      <c r="A455" s="31">
        <v>16</v>
      </c>
      <c r="B455" s="27" t="s">
        <v>675</v>
      </c>
      <c r="C455" s="31" t="s">
        <v>336</v>
      </c>
      <c r="D455" s="31">
        <v>80</v>
      </c>
      <c r="E455" s="28">
        <v>0</v>
      </c>
      <c r="F455" s="29">
        <v>0.08</v>
      </c>
      <c r="G455" s="30">
        <f t="shared" si="59"/>
        <v>0</v>
      </c>
      <c r="H455" s="28">
        <f t="shared" si="60"/>
        <v>0</v>
      </c>
      <c r="I455" s="28">
        <f t="shared" si="61"/>
        <v>0</v>
      </c>
      <c r="J455" s="28">
        <f t="shared" si="62"/>
        <v>0</v>
      </c>
      <c r="K455" s="31"/>
    </row>
    <row r="456" spans="1:11" ht="16.5" customHeight="1">
      <c r="A456" s="31">
        <v>17</v>
      </c>
      <c r="B456" s="27" t="s">
        <v>676</v>
      </c>
      <c r="C456" s="31" t="s">
        <v>336</v>
      </c>
      <c r="D456" s="31">
        <v>80</v>
      </c>
      <c r="E456" s="28">
        <v>0</v>
      </c>
      <c r="F456" s="29">
        <v>0.08</v>
      </c>
      <c r="G456" s="30">
        <f t="shared" si="59"/>
        <v>0</v>
      </c>
      <c r="H456" s="28">
        <f t="shared" si="60"/>
        <v>0</v>
      </c>
      <c r="I456" s="28">
        <f t="shared" si="61"/>
        <v>0</v>
      </c>
      <c r="J456" s="28">
        <f t="shared" si="62"/>
        <v>0</v>
      </c>
      <c r="K456" s="31"/>
    </row>
    <row r="457" spans="1:11" ht="16.5" customHeight="1">
      <c r="A457" s="31">
        <v>18</v>
      </c>
      <c r="B457" s="27" t="s">
        <v>677</v>
      </c>
      <c r="C457" s="31" t="s">
        <v>336</v>
      </c>
      <c r="D457" s="31">
        <v>80</v>
      </c>
      <c r="E457" s="28">
        <v>0</v>
      </c>
      <c r="F457" s="29">
        <v>0.08</v>
      </c>
      <c r="G457" s="30">
        <f t="shared" si="59"/>
        <v>0</v>
      </c>
      <c r="H457" s="28">
        <f t="shared" si="60"/>
        <v>0</v>
      </c>
      <c r="I457" s="28">
        <f t="shared" si="61"/>
        <v>0</v>
      </c>
      <c r="J457" s="28">
        <f t="shared" si="62"/>
        <v>0</v>
      </c>
      <c r="K457" s="31"/>
    </row>
    <row r="458" spans="1:11" ht="16.5" customHeight="1">
      <c r="A458" s="26">
        <v>19</v>
      </c>
      <c r="B458" s="27" t="s">
        <v>678</v>
      </c>
      <c r="C458" s="26" t="s">
        <v>637</v>
      </c>
      <c r="D458" s="26">
        <v>2200</v>
      </c>
      <c r="E458" s="28">
        <v>0</v>
      </c>
      <c r="F458" s="29">
        <v>0.08</v>
      </c>
      <c r="G458" s="30">
        <f t="shared" si="59"/>
        <v>0</v>
      </c>
      <c r="H458" s="28">
        <f t="shared" si="60"/>
        <v>0</v>
      </c>
      <c r="I458" s="28">
        <f t="shared" si="61"/>
        <v>0</v>
      </c>
      <c r="J458" s="28">
        <f t="shared" si="62"/>
        <v>0</v>
      </c>
      <c r="K458" s="34"/>
    </row>
    <row r="459" spans="1:11" ht="16.5" customHeight="1">
      <c r="A459" s="26">
        <v>20</v>
      </c>
      <c r="B459" s="27" t="s">
        <v>679</v>
      </c>
      <c r="C459" s="26" t="s">
        <v>637</v>
      </c>
      <c r="D459" s="26">
        <v>600</v>
      </c>
      <c r="E459" s="28">
        <v>0</v>
      </c>
      <c r="F459" s="29">
        <v>0.08</v>
      </c>
      <c r="G459" s="30">
        <f t="shared" si="59"/>
        <v>0</v>
      </c>
      <c r="H459" s="28">
        <f t="shared" si="60"/>
        <v>0</v>
      </c>
      <c r="I459" s="28">
        <f t="shared" si="61"/>
        <v>0</v>
      </c>
      <c r="J459" s="28">
        <f t="shared" si="62"/>
        <v>0</v>
      </c>
      <c r="K459" s="34"/>
    </row>
    <row r="460" spans="1:11" ht="17.25" customHeight="1">
      <c r="A460" s="33">
        <v>21</v>
      </c>
      <c r="B460" s="47" t="s">
        <v>0</v>
      </c>
      <c r="C460" s="26" t="s">
        <v>438</v>
      </c>
      <c r="D460" s="33">
        <v>700</v>
      </c>
      <c r="E460" s="28">
        <v>0</v>
      </c>
      <c r="F460" s="29">
        <v>0.08</v>
      </c>
      <c r="G460" s="30">
        <f t="shared" si="59"/>
        <v>0</v>
      </c>
      <c r="H460" s="28">
        <f t="shared" si="60"/>
        <v>0</v>
      </c>
      <c r="I460" s="28">
        <f t="shared" si="61"/>
        <v>0</v>
      </c>
      <c r="J460" s="28">
        <f t="shared" si="62"/>
        <v>0</v>
      </c>
      <c r="K460" s="34"/>
    </row>
    <row r="461" spans="1:11" ht="17.25" customHeight="1">
      <c r="A461" s="33">
        <v>22</v>
      </c>
      <c r="B461" s="47" t="s">
        <v>1</v>
      </c>
      <c r="C461" s="26" t="s">
        <v>444</v>
      </c>
      <c r="D461" s="33">
        <v>40</v>
      </c>
      <c r="E461" s="28">
        <v>0</v>
      </c>
      <c r="F461" s="29">
        <v>0.08</v>
      </c>
      <c r="G461" s="30">
        <f t="shared" si="59"/>
        <v>0</v>
      </c>
      <c r="H461" s="28">
        <f t="shared" si="60"/>
        <v>0</v>
      </c>
      <c r="I461" s="28">
        <f t="shared" si="61"/>
        <v>0</v>
      </c>
      <c r="J461" s="28">
        <f t="shared" si="62"/>
        <v>0</v>
      </c>
      <c r="K461" s="34"/>
    </row>
    <row r="462" spans="1:11" ht="17.25" customHeight="1">
      <c r="A462" s="136" t="s">
        <v>330</v>
      </c>
      <c r="B462" s="136"/>
      <c r="C462" s="136"/>
      <c r="D462" s="136"/>
      <c r="E462" s="136"/>
      <c r="F462" s="136"/>
      <c r="G462" s="136"/>
      <c r="H462" s="28">
        <f>SUM(H440:H461)</f>
        <v>0</v>
      </c>
      <c r="I462" s="28">
        <f>SUM(I440:I461)</f>
        <v>0</v>
      </c>
      <c r="J462" s="28">
        <f>SUM(J440:J461)</f>
        <v>0</v>
      </c>
      <c r="K462" s="26"/>
    </row>
    <row r="463" ht="14.25" customHeight="1">
      <c r="G463" s="48"/>
    </row>
    <row r="464" spans="1:11" ht="18" customHeight="1">
      <c r="A464" s="139" t="s">
        <v>2</v>
      </c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</row>
    <row r="465" spans="1:11" ht="27.75" customHeight="1">
      <c r="A465" s="150" t="s">
        <v>304</v>
      </c>
      <c r="B465" s="151" t="s">
        <v>305</v>
      </c>
      <c r="C465" s="149" t="s">
        <v>306</v>
      </c>
      <c r="D465" s="151" t="s">
        <v>307</v>
      </c>
      <c r="E465" s="149" t="s">
        <v>308</v>
      </c>
      <c r="F465" s="149" t="s">
        <v>309</v>
      </c>
      <c r="G465" s="152" t="s">
        <v>310</v>
      </c>
      <c r="H465" s="149" t="s">
        <v>311</v>
      </c>
      <c r="I465" s="149" t="s">
        <v>312</v>
      </c>
      <c r="J465" s="149" t="s">
        <v>313</v>
      </c>
      <c r="K465" s="149" t="s">
        <v>314</v>
      </c>
    </row>
    <row r="466" spans="1:11" ht="15" customHeight="1">
      <c r="A466" s="150"/>
      <c r="B466" s="151"/>
      <c r="C466" s="149"/>
      <c r="D466" s="151"/>
      <c r="E466" s="149"/>
      <c r="F466" s="149"/>
      <c r="G466" s="152"/>
      <c r="H466" s="149"/>
      <c r="I466" s="149"/>
      <c r="J466" s="149"/>
      <c r="K466" s="149"/>
    </row>
    <row r="467" spans="1:11" ht="34.5" customHeight="1">
      <c r="A467" s="26">
        <v>1</v>
      </c>
      <c r="B467" s="27" t="s">
        <v>3</v>
      </c>
      <c r="C467" s="26" t="s">
        <v>535</v>
      </c>
      <c r="D467" s="26">
        <v>30</v>
      </c>
      <c r="E467" s="28">
        <v>0</v>
      </c>
      <c r="F467" s="29">
        <v>0.08</v>
      </c>
      <c r="G467" s="30">
        <f>E467+(E467*F467)</f>
        <v>0</v>
      </c>
      <c r="H467" s="28">
        <f>D467*E467</f>
        <v>0</v>
      </c>
      <c r="I467" s="28">
        <f>D467*(E467*F467)</f>
        <v>0</v>
      </c>
      <c r="J467" s="28">
        <f>D467*G467</f>
        <v>0</v>
      </c>
      <c r="K467" s="31"/>
    </row>
    <row r="468" spans="1:11" ht="15.75" customHeight="1">
      <c r="A468" s="136" t="s">
        <v>330</v>
      </c>
      <c r="B468" s="136"/>
      <c r="C468" s="136"/>
      <c r="D468" s="136"/>
      <c r="E468" s="136"/>
      <c r="F468" s="136"/>
      <c r="G468" s="136"/>
      <c r="H468" s="28">
        <f>SUM(H467:H467)</f>
        <v>0</v>
      </c>
      <c r="I468" s="28">
        <f>SUM(I467:I467)</f>
        <v>0</v>
      </c>
      <c r="J468" s="28">
        <f>SUM(J467:J467)</f>
        <v>0</v>
      </c>
      <c r="K468" s="32"/>
    </row>
    <row r="469" ht="16.5" customHeight="1">
      <c r="G469" s="48"/>
    </row>
    <row r="470" spans="1:11" ht="19.5" customHeight="1">
      <c r="A470" s="139" t="s">
        <v>4</v>
      </c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</row>
    <row r="471" spans="1:11" ht="41.25" customHeight="1">
      <c r="A471" s="140" t="s">
        <v>304</v>
      </c>
      <c r="B471" s="141" t="s">
        <v>305</v>
      </c>
      <c r="C471" s="137" t="s">
        <v>306</v>
      </c>
      <c r="D471" s="141" t="s">
        <v>307</v>
      </c>
      <c r="E471" s="137" t="s">
        <v>308</v>
      </c>
      <c r="F471" s="137" t="s">
        <v>309</v>
      </c>
      <c r="G471" s="142" t="s">
        <v>310</v>
      </c>
      <c r="H471" s="137" t="s">
        <v>311</v>
      </c>
      <c r="I471" s="137" t="s">
        <v>312</v>
      </c>
      <c r="J471" s="137" t="s">
        <v>313</v>
      </c>
      <c r="K471" s="138" t="s">
        <v>314</v>
      </c>
    </row>
    <row r="472" spans="1:11" ht="4.5" customHeight="1">
      <c r="A472" s="140"/>
      <c r="B472" s="141"/>
      <c r="C472" s="137"/>
      <c r="D472" s="141"/>
      <c r="E472" s="137"/>
      <c r="F472" s="137"/>
      <c r="G472" s="142"/>
      <c r="H472" s="137"/>
      <c r="I472" s="137"/>
      <c r="J472" s="137"/>
      <c r="K472" s="138"/>
    </row>
    <row r="473" spans="1:11" s="100" customFormat="1" ht="39.75" customHeight="1">
      <c r="A473" s="26">
        <v>1</v>
      </c>
      <c r="B473" s="19" t="s">
        <v>5</v>
      </c>
      <c r="C473" s="95" t="s">
        <v>6</v>
      </c>
      <c r="D473" s="95">
        <v>6</v>
      </c>
      <c r="E473" s="96">
        <v>0</v>
      </c>
      <c r="F473" s="97">
        <v>0.08</v>
      </c>
      <c r="G473" s="98">
        <f aca="true" t="shared" si="63" ref="G473:G494">E473+(E473*F473)</f>
        <v>0</v>
      </c>
      <c r="H473" s="96">
        <f aca="true" t="shared" si="64" ref="H473:H494">D473*E473</f>
        <v>0</v>
      </c>
      <c r="I473" s="96">
        <f aca="true" t="shared" si="65" ref="I473:I494">D473*(E473*F473)</f>
        <v>0</v>
      </c>
      <c r="J473" s="96">
        <f aca="true" t="shared" si="66" ref="J473:J494">D473*G473</f>
        <v>0</v>
      </c>
      <c r="K473" s="99"/>
    </row>
    <row r="474" spans="1:11" s="100" customFormat="1" ht="15.75" customHeight="1">
      <c r="A474" s="95">
        <v>2</v>
      </c>
      <c r="B474" s="101" t="s">
        <v>7</v>
      </c>
      <c r="C474" s="95" t="s">
        <v>336</v>
      </c>
      <c r="D474" s="95">
        <v>80</v>
      </c>
      <c r="E474" s="96">
        <v>0</v>
      </c>
      <c r="F474" s="97">
        <v>0.08</v>
      </c>
      <c r="G474" s="98">
        <f t="shared" si="63"/>
        <v>0</v>
      </c>
      <c r="H474" s="96">
        <f t="shared" si="64"/>
        <v>0</v>
      </c>
      <c r="I474" s="96">
        <f t="shared" si="65"/>
        <v>0</v>
      </c>
      <c r="J474" s="96">
        <f t="shared" si="66"/>
        <v>0</v>
      </c>
      <c r="K474" s="102"/>
    </row>
    <row r="475" spans="1:11" ht="14.25" customHeight="1">
      <c r="A475" s="95">
        <v>3</v>
      </c>
      <c r="B475" s="101" t="s">
        <v>8</v>
      </c>
      <c r="C475" s="95" t="s">
        <v>541</v>
      </c>
      <c r="D475" s="95">
        <v>60</v>
      </c>
      <c r="E475" s="96">
        <v>0</v>
      </c>
      <c r="F475" s="97">
        <v>0.08</v>
      </c>
      <c r="G475" s="16">
        <f t="shared" si="63"/>
        <v>0</v>
      </c>
      <c r="H475" s="28">
        <f t="shared" si="64"/>
        <v>0</v>
      </c>
      <c r="I475" s="28">
        <f t="shared" si="65"/>
        <v>0</v>
      </c>
      <c r="J475" s="28">
        <f t="shared" si="66"/>
        <v>0</v>
      </c>
      <c r="K475" s="31"/>
    </row>
    <row r="476" spans="1:11" ht="17.25" customHeight="1">
      <c r="A476" s="26">
        <v>4</v>
      </c>
      <c r="B476" s="32" t="s">
        <v>9</v>
      </c>
      <c r="C476" s="26" t="s">
        <v>10</v>
      </c>
      <c r="D476" s="26">
        <v>30</v>
      </c>
      <c r="E476" s="28">
        <v>0</v>
      </c>
      <c r="F476" s="29">
        <v>0.08</v>
      </c>
      <c r="G476" s="16">
        <f t="shared" si="63"/>
        <v>0</v>
      </c>
      <c r="H476" s="28">
        <f t="shared" si="64"/>
        <v>0</v>
      </c>
      <c r="I476" s="28">
        <f t="shared" si="65"/>
        <v>0</v>
      </c>
      <c r="J476" s="28">
        <f t="shared" si="66"/>
        <v>0</v>
      </c>
      <c r="K476" s="31"/>
    </row>
    <row r="477" spans="1:11" ht="17.25" customHeight="1">
      <c r="A477" s="26">
        <v>5</v>
      </c>
      <c r="B477" s="27" t="s">
        <v>11</v>
      </c>
      <c r="C477" s="26" t="s">
        <v>449</v>
      </c>
      <c r="D477" s="26">
        <v>30</v>
      </c>
      <c r="E477" s="28">
        <v>0</v>
      </c>
      <c r="F477" s="29">
        <v>0.08</v>
      </c>
      <c r="G477" s="30">
        <f t="shared" si="63"/>
        <v>0</v>
      </c>
      <c r="H477" s="28">
        <f t="shared" si="64"/>
        <v>0</v>
      </c>
      <c r="I477" s="28">
        <f t="shared" si="65"/>
        <v>0</v>
      </c>
      <c r="J477" s="28">
        <f t="shared" si="66"/>
        <v>0</v>
      </c>
      <c r="K477" s="31"/>
    </row>
    <row r="478" spans="1:11" s="100" customFormat="1" ht="17.25" customHeight="1">
      <c r="A478" s="31">
        <v>6</v>
      </c>
      <c r="B478" s="19" t="s">
        <v>12</v>
      </c>
      <c r="C478" s="99" t="s">
        <v>449</v>
      </c>
      <c r="D478" s="99">
        <v>80</v>
      </c>
      <c r="E478" s="96">
        <v>0</v>
      </c>
      <c r="F478" s="97">
        <v>0.08</v>
      </c>
      <c r="G478" s="98">
        <f t="shared" si="63"/>
        <v>0</v>
      </c>
      <c r="H478" s="96">
        <f t="shared" si="64"/>
        <v>0</v>
      </c>
      <c r="I478" s="96">
        <f t="shared" si="65"/>
        <v>0</v>
      </c>
      <c r="J478" s="96">
        <f t="shared" si="66"/>
        <v>0</v>
      </c>
      <c r="K478" s="99"/>
    </row>
    <row r="479" spans="1:11" s="100" customFormat="1" ht="17.25" customHeight="1">
      <c r="A479" s="95">
        <v>7</v>
      </c>
      <c r="B479" s="101" t="s">
        <v>13</v>
      </c>
      <c r="C479" s="95" t="s">
        <v>449</v>
      </c>
      <c r="D479" s="95">
        <v>20</v>
      </c>
      <c r="E479" s="96">
        <v>0</v>
      </c>
      <c r="F479" s="97">
        <v>0.08</v>
      </c>
      <c r="G479" s="98">
        <f t="shared" si="63"/>
        <v>0</v>
      </c>
      <c r="H479" s="96">
        <f t="shared" si="64"/>
        <v>0</v>
      </c>
      <c r="I479" s="96">
        <f t="shared" si="65"/>
        <v>0</v>
      </c>
      <c r="J479" s="96">
        <f t="shared" si="66"/>
        <v>0</v>
      </c>
      <c r="K479" s="99"/>
    </row>
    <row r="480" spans="1:11" s="100" customFormat="1" ht="38.25" customHeight="1">
      <c r="A480" s="95">
        <v>8</v>
      </c>
      <c r="B480" s="19" t="s">
        <v>14</v>
      </c>
      <c r="C480" s="95" t="s">
        <v>635</v>
      </c>
      <c r="D480" s="95">
        <v>100</v>
      </c>
      <c r="E480" s="96">
        <v>0</v>
      </c>
      <c r="F480" s="97">
        <v>0.08</v>
      </c>
      <c r="G480" s="98">
        <f t="shared" si="63"/>
        <v>0</v>
      </c>
      <c r="H480" s="96">
        <f t="shared" si="64"/>
        <v>0</v>
      </c>
      <c r="I480" s="96">
        <f t="shared" si="65"/>
        <v>0</v>
      </c>
      <c r="J480" s="96">
        <f t="shared" si="66"/>
        <v>0</v>
      </c>
      <c r="K480" s="99"/>
    </row>
    <row r="481" spans="1:11" s="100" customFormat="1" ht="18" customHeight="1">
      <c r="A481" s="103">
        <v>9</v>
      </c>
      <c r="B481" s="104" t="s">
        <v>15</v>
      </c>
      <c r="C481" s="95" t="s">
        <v>16</v>
      </c>
      <c r="D481" s="95">
        <v>120</v>
      </c>
      <c r="E481" s="96">
        <v>0</v>
      </c>
      <c r="F481" s="97">
        <v>0.08</v>
      </c>
      <c r="G481" s="98">
        <f t="shared" si="63"/>
        <v>0</v>
      </c>
      <c r="H481" s="96">
        <f t="shared" si="64"/>
        <v>0</v>
      </c>
      <c r="I481" s="96">
        <f t="shared" si="65"/>
        <v>0</v>
      </c>
      <c r="J481" s="96">
        <f t="shared" si="66"/>
        <v>0</v>
      </c>
      <c r="K481" s="99"/>
    </row>
    <row r="482" spans="1:11" s="100" customFormat="1" ht="30.75" customHeight="1">
      <c r="A482" s="105">
        <v>10</v>
      </c>
      <c r="B482" s="106" t="s">
        <v>17</v>
      </c>
      <c r="C482" s="95" t="s">
        <v>467</v>
      </c>
      <c r="D482" s="95">
        <v>80</v>
      </c>
      <c r="E482" s="96">
        <v>0</v>
      </c>
      <c r="F482" s="97">
        <v>0.08</v>
      </c>
      <c r="G482" s="98">
        <f t="shared" si="63"/>
        <v>0</v>
      </c>
      <c r="H482" s="96">
        <f t="shared" si="64"/>
        <v>0</v>
      </c>
      <c r="I482" s="96">
        <f t="shared" si="65"/>
        <v>0</v>
      </c>
      <c r="J482" s="96">
        <f t="shared" si="66"/>
        <v>0</v>
      </c>
      <c r="K482" s="99"/>
    </row>
    <row r="483" spans="1:11" s="100" customFormat="1" ht="27.75" customHeight="1">
      <c r="A483" s="99">
        <v>11</v>
      </c>
      <c r="B483" s="106" t="s">
        <v>18</v>
      </c>
      <c r="C483" s="99" t="s">
        <v>318</v>
      </c>
      <c r="D483" s="99">
        <v>40</v>
      </c>
      <c r="E483" s="96">
        <v>0</v>
      </c>
      <c r="F483" s="97">
        <v>0.08</v>
      </c>
      <c r="G483" s="98">
        <f t="shared" si="63"/>
        <v>0</v>
      </c>
      <c r="H483" s="96">
        <f t="shared" si="64"/>
        <v>0</v>
      </c>
      <c r="I483" s="96">
        <f t="shared" si="65"/>
        <v>0</v>
      </c>
      <c r="J483" s="96">
        <f t="shared" si="66"/>
        <v>0</v>
      </c>
      <c r="K483" s="99"/>
    </row>
    <row r="484" spans="1:11" s="100" customFormat="1" ht="17.25" customHeight="1">
      <c r="A484" s="107">
        <v>12</v>
      </c>
      <c r="B484" s="108" t="s">
        <v>19</v>
      </c>
      <c r="C484" s="95" t="s">
        <v>444</v>
      </c>
      <c r="D484" s="107">
        <v>120</v>
      </c>
      <c r="E484" s="96">
        <v>0</v>
      </c>
      <c r="F484" s="97">
        <v>0.08</v>
      </c>
      <c r="G484" s="98">
        <f t="shared" si="63"/>
        <v>0</v>
      </c>
      <c r="H484" s="96">
        <f t="shared" si="64"/>
        <v>0</v>
      </c>
      <c r="I484" s="96">
        <f t="shared" si="65"/>
        <v>0</v>
      </c>
      <c r="J484" s="96">
        <f t="shared" si="66"/>
        <v>0</v>
      </c>
      <c r="K484" s="99"/>
    </row>
    <row r="485" spans="1:11" s="100" customFormat="1" ht="17.25" customHeight="1">
      <c r="A485" s="107">
        <v>13</v>
      </c>
      <c r="B485" s="108" t="s">
        <v>20</v>
      </c>
      <c r="C485" s="95" t="s">
        <v>444</v>
      </c>
      <c r="D485" s="107">
        <v>60</v>
      </c>
      <c r="E485" s="96">
        <v>0</v>
      </c>
      <c r="F485" s="97">
        <v>0.08</v>
      </c>
      <c r="G485" s="98">
        <f t="shared" si="63"/>
        <v>0</v>
      </c>
      <c r="H485" s="96">
        <f t="shared" si="64"/>
        <v>0</v>
      </c>
      <c r="I485" s="96">
        <f t="shared" si="65"/>
        <v>0</v>
      </c>
      <c r="J485" s="96">
        <f t="shared" si="66"/>
        <v>0</v>
      </c>
      <c r="K485" s="99"/>
    </row>
    <row r="486" spans="1:11" s="100" customFormat="1" ht="16.5" customHeight="1">
      <c r="A486" s="95">
        <v>14</v>
      </c>
      <c r="B486" s="101" t="s">
        <v>21</v>
      </c>
      <c r="C486" s="95" t="s">
        <v>535</v>
      </c>
      <c r="D486" s="95">
        <v>20</v>
      </c>
      <c r="E486" s="96">
        <v>0</v>
      </c>
      <c r="F486" s="97">
        <v>0.08</v>
      </c>
      <c r="G486" s="98">
        <f t="shared" si="63"/>
        <v>0</v>
      </c>
      <c r="H486" s="96">
        <f t="shared" si="64"/>
        <v>0</v>
      </c>
      <c r="I486" s="96">
        <f t="shared" si="65"/>
        <v>0</v>
      </c>
      <c r="J486" s="96">
        <f t="shared" si="66"/>
        <v>0</v>
      </c>
      <c r="K486" s="99"/>
    </row>
    <row r="487" spans="1:11" s="100" customFormat="1" ht="17.25" customHeight="1">
      <c r="A487" s="95">
        <v>15</v>
      </c>
      <c r="B487" s="101" t="s">
        <v>22</v>
      </c>
      <c r="C487" s="107" t="s">
        <v>23</v>
      </c>
      <c r="D487" s="95">
        <v>10</v>
      </c>
      <c r="E487" s="96">
        <v>0</v>
      </c>
      <c r="F487" s="97">
        <v>0.08</v>
      </c>
      <c r="G487" s="98">
        <f t="shared" si="63"/>
        <v>0</v>
      </c>
      <c r="H487" s="96">
        <f t="shared" si="64"/>
        <v>0</v>
      </c>
      <c r="I487" s="96">
        <f t="shared" si="65"/>
        <v>0</v>
      </c>
      <c r="J487" s="96">
        <f t="shared" si="66"/>
        <v>0</v>
      </c>
      <c r="K487" s="99"/>
    </row>
    <row r="488" spans="1:11" s="100" customFormat="1" ht="17.25" customHeight="1">
      <c r="A488" s="95">
        <v>16</v>
      </c>
      <c r="B488" s="104" t="s">
        <v>24</v>
      </c>
      <c r="C488" s="95" t="s">
        <v>431</v>
      </c>
      <c r="D488" s="95">
        <v>80</v>
      </c>
      <c r="E488" s="96">
        <v>0</v>
      </c>
      <c r="F488" s="97">
        <v>0.08</v>
      </c>
      <c r="G488" s="98">
        <f t="shared" si="63"/>
        <v>0</v>
      </c>
      <c r="H488" s="96">
        <f t="shared" si="64"/>
        <v>0</v>
      </c>
      <c r="I488" s="96">
        <f t="shared" si="65"/>
        <v>0</v>
      </c>
      <c r="J488" s="96">
        <f t="shared" si="66"/>
        <v>0</v>
      </c>
      <c r="K488" s="99"/>
    </row>
    <row r="489" spans="1:11" s="100" customFormat="1" ht="16.5" customHeight="1">
      <c r="A489" s="95">
        <v>17</v>
      </c>
      <c r="B489" s="101" t="s">
        <v>25</v>
      </c>
      <c r="C489" s="95" t="s">
        <v>535</v>
      </c>
      <c r="D489" s="95">
        <v>6</v>
      </c>
      <c r="E489" s="96">
        <v>0</v>
      </c>
      <c r="F489" s="97">
        <v>0.08</v>
      </c>
      <c r="G489" s="98">
        <f t="shared" si="63"/>
        <v>0</v>
      </c>
      <c r="H489" s="96">
        <f t="shared" si="64"/>
        <v>0</v>
      </c>
      <c r="I489" s="96">
        <f t="shared" si="65"/>
        <v>0</v>
      </c>
      <c r="J489" s="96">
        <f t="shared" si="66"/>
        <v>0</v>
      </c>
      <c r="K489" s="99"/>
    </row>
    <row r="490" spans="1:11" s="100" customFormat="1" ht="16.5" customHeight="1">
      <c r="A490" s="95">
        <v>18</v>
      </c>
      <c r="B490" s="101" t="s">
        <v>26</v>
      </c>
      <c r="C490" s="95" t="s">
        <v>535</v>
      </c>
      <c r="D490" s="95">
        <v>6</v>
      </c>
      <c r="E490" s="96">
        <v>0</v>
      </c>
      <c r="F490" s="97">
        <v>0.08</v>
      </c>
      <c r="G490" s="98">
        <f t="shared" si="63"/>
        <v>0</v>
      </c>
      <c r="H490" s="96">
        <f t="shared" si="64"/>
        <v>0</v>
      </c>
      <c r="I490" s="96">
        <f t="shared" si="65"/>
        <v>0</v>
      </c>
      <c r="J490" s="96">
        <f t="shared" si="66"/>
        <v>0</v>
      </c>
      <c r="K490" s="99"/>
    </row>
    <row r="491" spans="1:11" s="100" customFormat="1" ht="17.25" customHeight="1">
      <c r="A491" s="95">
        <v>19</v>
      </c>
      <c r="B491" s="101" t="s">
        <v>27</v>
      </c>
      <c r="C491" s="95" t="s">
        <v>398</v>
      </c>
      <c r="D491" s="95">
        <v>20</v>
      </c>
      <c r="E491" s="96">
        <v>0</v>
      </c>
      <c r="F491" s="97">
        <v>0.08</v>
      </c>
      <c r="G491" s="98">
        <f t="shared" si="63"/>
        <v>0</v>
      </c>
      <c r="H491" s="96">
        <f t="shared" si="64"/>
        <v>0</v>
      </c>
      <c r="I491" s="96">
        <f t="shared" si="65"/>
        <v>0</v>
      </c>
      <c r="J491" s="96">
        <f t="shared" si="66"/>
        <v>0</v>
      </c>
      <c r="K491" s="99"/>
    </row>
    <row r="492" spans="1:11" s="100" customFormat="1" ht="16.5" customHeight="1">
      <c r="A492" s="95">
        <v>20</v>
      </c>
      <c r="B492" s="101" t="s">
        <v>28</v>
      </c>
      <c r="C492" s="95" t="s">
        <v>29</v>
      </c>
      <c r="D492" s="95">
        <v>450</v>
      </c>
      <c r="E492" s="96">
        <v>0</v>
      </c>
      <c r="F492" s="97">
        <v>0.08</v>
      </c>
      <c r="G492" s="98">
        <f t="shared" si="63"/>
        <v>0</v>
      </c>
      <c r="H492" s="96">
        <f t="shared" si="64"/>
        <v>0</v>
      </c>
      <c r="I492" s="96">
        <f t="shared" si="65"/>
        <v>0</v>
      </c>
      <c r="J492" s="96">
        <f t="shared" si="66"/>
        <v>0</v>
      </c>
      <c r="K492" s="99"/>
    </row>
    <row r="493" spans="1:11" s="100" customFormat="1" ht="17.25" customHeight="1">
      <c r="A493" s="95">
        <v>21</v>
      </c>
      <c r="B493" s="101" t="s">
        <v>30</v>
      </c>
      <c r="C493" s="95" t="s">
        <v>29</v>
      </c>
      <c r="D493" s="95">
        <v>100</v>
      </c>
      <c r="E493" s="96">
        <v>0</v>
      </c>
      <c r="F493" s="97">
        <v>0.08</v>
      </c>
      <c r="G493" s="98">
        <f t="shared" si="63"/>
        <v>0</v>
      </c>
      <c r="H493" s="96">
        <f t="shared" si="64"/>
        <v>0</v>
      </c>
      <c r="I493" s="96">
        <f t="shared" si="65"/>
        <v>0</v>
      </c>
      <c r="J493" s="96">
        <f t="shared" si="66"/>
        <v>0</v>
      </c>
      <c r="K493" s="99"/>
    </row>
    <row r="494" spans="1:11" s="100" customFormat="1" ht="16.5" customHeight="1">
      <c r="A494" s="95">
        <v>22</v>
      </c>
      <c r="B494" s="104" t="s">
        <v>31</v>
      </c>
      <c r="C494" s="95" t="s">
        <v>431</v>
      </c>
      <c r="D494" s="95">
        <v>20</v>
      </c>
      <c r="E494" s="96">
        <v>0</v>
      </c>
      <c r="F494" s="97">
        <v>0.08</v>
      </c>
      <c r="G494" s="98">
        <f t="shared" si="63"/>
        <v>0</v>
      </c>
      <c r="H494" s="96">
        <f t="shared" si="64"/>
        <v>0</v>
      </c>
      <c r="I494" s="96">
        <f t="shared" si="65"/>
        <v>0</v>
      </c>
      <c r="J494" s="96">
        <f t="shared" si="66"/>
        <v>0</v>
      </c>
      <c r="K494" s="99"/>
    </row>
    <row r="495" spans="1:11" s="100" customFormat="1" ht="15.75" customHeight="1">
      <c r="A495" s="153" t="s">
        <v>330</v>
      </c>
      <c r="B495" s="153"/>
      <c r="C495" s="153"/>
      <c r="D495" s="153"/>
      <c r="E495" s="153"/>
      <c r="F495" s="153"/>
      <c r="G495" s="153"/>
      <c r="H495" s="96">
        <f>SUM(H473:H494)</f>
        <v>0</v>
      </c>
      <c r="I495" s="96">
        <f>SUM(I473:I494)</f>
        <v>0</v>
      </c>
      <c r="J495" s="96">
        <f>SUM(J473:J494)</f>
        <v>0</v>
      </c>
      <c r="K495" s="101"/>
    </row>
    <row r="496" spans="1:11" s="100" customFormat="1" ht="19.5" customHeight="1">
      <c r="A496" s="109"/>
      <c r="B496" s="109" t="s">
        <v>32</v>
      </c>
      <c r="C496" s="109"/>
      <c r="D496" s="109"/>
      <c r="E496" s="109"/>
      <c r="F496" s="109"/>
      <c r="G496" s="110"/>
      <c r="H496" s="109"/>
      <c r="I496" s="109"/>
      <c r="J496" s="109"/>
      <c r="K496" s="109"/>
    </row>
    <row r="497" spans="1:11" s="100" customFormat="1" ht="18" customHeight="1">
      <c r="A497" s="144" t="s">
        <v>33</v>
      </c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</row>
    <row r="498" spans="1:11" ht="18" customHeight="1">
      <c r="A498" s="150" t="s">
        <v>304</v>
      </c>
      <c r="B498" s="151" t="s">
        <v>305</v>
      </c>
      <c r="C498" s="149" t="s">
        <v>306</v>
      </c>
      <c r="D498" s="151" t="s">
        <v>307</v>
      </c>
      <c r="E498" s="149" t="s">
        <v>308</v>
      </c>
      <c r="F498" s="149" t="s">
        <v>309</v>
      </c>
      <c r="G498" s="152" t="s">
        <v>310</v>
      </c>
      <c r="H498" s="149" t="s">
        <v>311</v>
      </c>
      <c r="I498" s="149" t="s">
        <v>312</v>
      </c>
      <c r="J498" s="149" t="s">
        <v>313</v>
      </c>
      <c r="K498" s="149" t="s">
        <v>314</v>
      </c>
    </row>
    <row r="499" spans="1:11" ht="18" customHeight="1">
      <c r="A499" s="150"/>
      <c r="B499" s="151"/>
      <c r="C499" s="149"/>
      <c r="D499" s="151"/>
      <c r="E499" s="149"/>
      <c r="F499" s="149"/>
      <c r="G499" s="152"/>
      <c r="H499" s="149"/>
      <c r="I499" s="149"/>
      <c r="J499" s="149"/>
      <c r="K499" s="149"/>
    </row>
    <row r="500" spans="1:11" ht="7.5" customHeight="1">
      <c r="A500" s="150"/>
      <c r="B500" s="151"/>
      <c r="C500" s="149"/>
      <c r="D500" s="151"/>
      <c r="E500" s="149"/>
      <c r="F500" s="149"/>
      <c r="G500" s="152"/>
      <c r="H500" s="149"/>
      <c r="I500" s="149"/>
      <c r="J500" s="149"/>
      <c r="K500" s="149"/>
    </row>
    <row r="501" spans="1:11" ht="18" customHeight="1">
      <c r="A501" s="26">
        <v>1</v>
      </c>
      <c r="B501" s="24" t="s">
        <v>34</v>
      </c>
      <c r="C501" s="26" t="s">
        <v>506</v>
      </c>
      <c r="D501" s="26">
        <v>150</v>
      </c>
      <c r="E501" s="28">
        <v>0</v>
      </c>
      <c r="F501" s="29">
        <v>0.08</v>
      </c>
      <c r="G501" s="30">
        <f>E501+(E501*F501)</f>
        <v>0</v>
      </c>
      <c r="H501" s="28">
        <f>D501*E501</f>
        <v>0</v>
      </c>
      <c r="I501" s="28">
        <f>D501*(E501*F501)</f>
        <v>0</v>
      </c>
      <c r="J501" s="28">
        <f>D501*G501</f>
        <v>0</v>
      </c>
      <c r="K501" s="34"/>
    </row>
    <row r="502" spans="1:11" ht="30" customHeight="1">
      <c r="A502" s="26">
        <v>2</v>
      </c>
      <c r="B502" s="68" t="s">
        <v>35</v>
      </c>
      <c r="C502" s="26" t="s">
        <v>36</v>
      </c>
      <c r="D502" s="26">
        <v>120</v>
      </c>
      <c r="E502" s="28">
        <v>0</v>
      </c>
      <c r="F502" s="29">
        <v>0.08</v>
      </c>
      <c r="G502" s="30">
        <f>E502+(E502*F502)</f>
        <v>0</v>
      </c>
      <c r="H502" s="28">
        <f>D502*E502</f>
        <v>0</v>
      </c>
      <c r="I502" s="28">
        <f>D502*(E502*F502)</f>
        <v>0</v>
      </c>
      <c r="J502" s="28">
        <f>D502*G502</f>
        <v>0</v>
      </c>
      <c r="K502" s="34"/>
    </row>
    <row r="503" spans="1:11" ht="30" customHeight="1">
      <c r="A503" s="26">
        <v>3</v>
      </c>
      <c r="B503" s="68" t="s">
        <v>37</v>
      </c>
      <c r="C503" s="26" t="s">
        <v>36</v>
      </c>
      <c r="D503" s="26">
        <v>150</v>
      </c>
      <c r="E503" s="28">
        <v>0</v>
      </c>
      <c r="F503" s="29">
        <v>0.08</v>
      </c>
      <c r="G503" s="30">
        <f>E503+(E503*F503)</f>
        <v>0</v>
      </c>
      <c r="H503" s="28">
        <f>D503*E503</f>
        <v>0</v>
      </c>
      <c r="I503" s="28">
        <f>D503*(E503*F503)</f>
        <v>0</v>
      </c>
      <c r="J503" s="28">
        <f>D503*G503</f>
        <v>0</v>
      </c>
      <c r="K503" s="34"/>
    </row>
    <row r="504" spans="1:11" ht="17.25" customHeight="1">
      <c r="A504" s="136" t="s">
        <v>330</v>
      </c>
      <c r="B504" s="136"/>
      <c r="C504" s="136"/>
      <c r="D504" s="136"/>
      <c r="E504" s="136"/>
      <c r="F504" s="136"/>
      <c r="G504" s="136"/>
      <c r="H504" s="28">
        <f>SUM(H501:H503)</f>
        <v>0</v>
      </c>
      <c r="I504" s="28">
        <f>SUM(I501:I503)</f>
        <v>0</v>
      </c>
      <c r="J504" s="28">
        <f>SUM(J501:J503)</f>
        <v>0</v>
      </c>
      <c r="K504" s="26"/>
    </row>
    <row r="505" ht="15.75" customHeight="1"/>
    <row r="506" spans="1:11" ht="18" customHeight="1">
      <c r="A506" s="139" t="s">
        <v>38</v>
      </c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</row>
    <row r="507" spans="1:11" ht="30" customHeight="1">
      <c r="A507" s="150" t="s">
        <v>304</v>
      </c>
      <c r="B507" s="151" t="s">
        <v>305</v>
      </c>
      <c r="C507" s="149" t="s">
        <v>306</v>
      </c>
      <c r="D507" s="151" t="s">
        <v>307</v>
      </c>
      <c r="E507" s="149" t="s">
        <v>308</v>
      </c>
      <c r="F507" s="149" t="s">
        <v>309</v>
      </c>
      <c r="G507" s="152" t="s">
        <v>310</v>
      </c>
      <c r="H507" s="149" t="s">
        <v>311</v>
      </c>
      <c r="I507" s="149" t="s">
        <v>312</v>
      </c>
      <c r="J507" s="149" t="s">
        <v>313</v>
      </c>
      <c r="K507" s="149" t="s">
        <v>314</v>
      </c>
    </row>
    <row r="508" spans="1:11" ht="15.75" customHeight="1">
      <c r="A508" s="150"/>
      <c r="B508" s="151"/>
      <c r="C508" s="149"/>
      <c r="D508" s="151"/>
      <c r="E508" s="149"/>
      <c r="F508" s="149"/>
      <c r="G508" s="152"/>
      <c r="H508" s="149"/>
      <c r="I508" s="149"/>
      <c r="J508" s="149"/>
      <c r="K508" s="149"/>
    </row>
    <row r="509" spans="1:11" ht="5.25" customHeight="1">
      <c r="A509" s="140"/>
      <c r="B509" s="141"/>
      <c r="C509" s="137"/>
      <c r="D509" s="141"/>
      <c r="E509" s="137"/>
      <c r="F509" s="137"/>
      <c r="G509" s="142"/>
      <c r="H509" s="137"/>
      <c r="I509" s="137"/>
      <c r="J509" s="137"/>
      <c r="K509" s="137"/>
    </row>
    <row r="510" spans="1:11" ht="29.25" customHeight="1">
      <c r="A510" s="54">
        <v>1</v>
      </c>
      <c r="B510" s="122" t="s">
        <v>39</v>
      </c>
      <c r="C510" s="54" t="s">
        <v>525</v>
      </c>
      <c r="D510" s="54">
        <v>100</v>
      </c>
      <c r="E510" s="42">
        <v>0</v>
      </c>
      <c r="F510" s="55">
        <v>0.08</v>
      </c>
      <c r="G510" s="119">
        <f aca="true" t="shared" si="67" ref="G510:G517">E510+(E510*F510)</f>
        <v>0</v>
      </c>
      <c r="H510" s="120">
        <f aca="true" t="shared" si="68" ref="H510:H517">D510*E510</f>
        <v>0</v>
      </c>
      <c r="I510" s="120">
        <f aca="true" t="shared" si="69" ref="I510:I517">D510*(E510*F510)</f>
        <v>0</v>
      </c>
      <c r="J510" s="120">
        <f aca="true" t="shared" si="70" ref="J510:J517">D510*G510</f>
        <v>0</v>
      </c>
      <c r="K510" s="54"/>
    </row>
    <row r="511" spans="1:11" ht="33" customHeight="1">
      <c r="A511" s="54">
        <v>2</v>
      </c>
      <c r="B511" s="122" t="s">
        <v>40</v>
      </c>
      <c r="C511" s="54" t="s">
        <v>525</v>
      </c>
      <c r="D511" s="54">
        <v>200</v>
      </c>
      <c r="E511" s="42">
        <v>0</v>
      </c>
      <c r="F511" s="55">
        <v>0.08</v>
      </c>
      <c r="G511" s="119">
        <f t="shared" si="67"/>
        <v>0</v>
      </c>
      <c r="H511" s="120">
        <f t="shared" si="68"/>
        <v>0</v>
      </c>
      <c r="I511" s="120">
        <f t="shared" si="69"/>
        <v>0</v>
      </c>
      <c r="J511" s="120">
        <f t="shared" si="70"/>
        <v>0</v>
      </c>
      <c r="K511" s="54"/>
    </row>
    <row r="512" spans="1:11" ht="20.25" customHeight="1">
      <c r="A512" s="54">
        <v>3</v>
      </c>
      <c r="B512" s="122" t="s">
        <v>41</v>
      </c>
      <c r="C512" s="54" t="s">
        <v>525</v>
      </c>
      <c r="D512" s="54">
        <v>100</v>
      </c>
      <c r="E512" s="42">
        <v>0</v>
      </c>
      <c r="F512" s="55">
        <v>0.08</v>
      </c>
      <c r="G512" s="119">
        <f t="shared" si="67"/>
        <v>0</v>
      </c>
      <c r="H512" s="120">
        <f t="shared" si="68"/>
        <v>0</v>
      </c>
      <c r="I512" s="120">
        <f t="shared" si="69"/>
        <v>0</v>
      </c>
      <c r="J512" s="120">
        <f t="shared" si="70"/>
        <v>0</v>
      </c>
      <c r="K512" s="54"/>
    </row>
    <row r="513" spans="1:11" ht="21.75" customHeight="1">
      <c r="A513" s="54">
        <v>4</v>
      </c>
      <c r="B513" s="122" t="s">
        <v>42</v>
      </c>
      <c r="C513" s="54" t="s">
        <v>525</v>
      </c>
      <c r="D513" s="54">
        <v>200</v>
      </c>
      <c r="E513" s="42">
        <v>0</v>
      </c>
      <c r="F513" s="55">
        <v>0.08</v>
      </c>
      <c r="G513" s="119">
        <f t="shared" si="67"/>
        <v>0</v>
      </c>
      <c r="H513" s="120">
        <f t="shared" si="68"/>
        <v>0</v>
      </c>
      <c r="I513" s="120">
        <f t="shared" si="69"/>
        <v>0</v>
      </c>
      <c r="J513" s="120">
        <f t="shared" si="70"/>
        <v>0</v>
      </c>
      <c r="K513" s="54"/>
    </row>
    <row r="514" spans="1:11" ht="15.75" customHeight="1">
      <c r="A514" s="54">
        <v>5</v>
      </c>
      <c r="B514" s="122" t="s">
        <v>43</v>
      </c>
      <c r="C514" s="54" t="s">
        <v>525</v>
      </c>
      <c r="D514" s="54">
        <v>120</v>
      </c>
      <c r="E514" s="42">
        <v>0</v>
      </c>
      <c r="F514" s="55">
        <v>0.08</v>
      </c>
      <c r="G514" s="119">
        <f t="shared" si="67"/>
        <v>0</v>
      </c>
      <c r="H514" s="120">
        <f t="shared" si="68"/>
        <v>0</v>
      </c>
      <c r="I514" s="120">
        <f t="shared" si="69"/>
        <v>0</v>
      </c>
      <c r="J514" s="120">
        <f t="shared" si="70"/>
        <v>0</v>
      </c>
      <c r="K514" s="54"/>
    </row>
    <row r="515" spans="1:11" ht="16.5" customHeight="1">
      <c r="A515" s="54">
        <v>6</v>
      </c>
      <c r="B515" s="122" t="s">
        <v>44</v>
      </c>
      <c r="C515" s="54" t="s">
        <v>525</v>
      </c>
      <c r="D515" s="54">
        <v>200</v>
      </c>
      <c r="E515" s="42">
        <v>0</v>
      </c>
      <c r="F515" s="55">
        <v>0.08</v>
      </c>
      <c r="G515" s="119">
        <f t="shared" si="67"/>
        <v>0</v>
      </c>
      <c r="H515" s="120">
        <f t="shared" si="68"/>
        <v>0</v>
      </c>
      <c r="I515" s="120">
        <f t="shared" si="69"/>
        <v>0</v>
      </c>
      <c r="J515" s="120">
        <f t="shared" si="70"/>
        <v>0</v>
      </c>
      <c r="K515" s="54"/>
    </row>
    <row r="516" spans="1:11" ht="17.25" customHeight="1">
      <c r="A516" s="54">
        <v>7</v>
      </c>
      <c r="B516" s="122" t="s">
        <v>45</v>
      </c>
      <c r="C516" s="54" t="s">
        <v>525</v>
      </c>
      <c r="D516" s="54">
        <v>160</v>
      </c>
      <c r="E516" s="42">
        <v>0</v>
      </c>
      <c r="F516" s="55">
        <v>0.08</v>
      </c>
      <c r="G516" s="119">
        <f t="shared" si="67"/>
        <v>0</v>
      </c>
      <c r="H516" s="120">
        <f t="shared" si="68"/>
        <v>0</v>
      </c>
      <c r="I516" s="120">
        <f t="shared" si="69"/>
        <v>0</v>
      </c>
      <c r="J516" s="120">
        <f t="shared" si="70"/>
        <v>0</v>
      </c>
      <c r="K516" s="54"/>
    </row>
    <row r="517" spans="1:11" ht="15" customHeight="1">
      <c r="A517" s="54">
        <v>8</v>
      </c>
      <c r="B517" s="122" t="s">
        <v>46</v>
      </c>
      <c r="C517" s="54" t="s">
        <v>525</v>
      </c>
      <c r="D517" s="54">
        <v>200</v>
      </c>
      <c r="E517" s="42">
        <v>0</v>
      </c>
      <c r="F517" s="55">
        <v>0.08</v>
      </c>
      <c r="G517" s="119">
        <f t="shared" si="67"/>
        <v>0</v>
      </c>
      <c r="H517" s="120">
        <f t="shared" si="68"/>
        <v>0</v>
      </c>
      <c r="I517" s="120">
        <f t="shared" si="69"/>
        <v>0</v>
      </c>
      <c r="J517" s="120">
        <f t="shared" si="70"/>
        <v>0</v>
      </c>
      <c r="K517" s="54"/>
    </row>
    <row r="518" spans="1:11" ht="17.25" customHeight="1">
      <c r="A518" s="148" t="s">
        <v>330</v>
      </c>
      <c r="B518" s="148"/>
      <c r="C518" s="148"/>
      <c r="D518" s="148"/>
      <c r="E518" s="148"/>
      <c r="F518" s="148"/>
      <c r="G518" s="148"/>
      <c r="H518" s="42">
        <f>SUM(H510:H517)</f>
        <v>0</v>
      </c>
      <c r="I518" s="42">
        <f>SUM(I510:I517)</f>
        <v>0</v>
      </c>
      <c r="J518" s="42">
        <f>SUM(J510:J517)</f>
        <v>0</v>
      </c>
      <c r="K518" s="43"/>
    </row>
    <row r="519" ht="20.25" customHeight="1">
      <c r="G519" s="48"/>
    </row>
    <row r="520" spans="1:11" ht="30" customHeight="1">
      <c r="A520" s="139" t="s">
        <v>47</v>
      </c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</row>
    <row r="521" spans="1:11" ht="30" customHeight="1">
      <c r="A521" s="140" t="s">
        <v>304</v>
      </c>
      <c r="B521" s="141" t="s">
        <v>305</v>
      </c>
      <c r="C521" s="137" t="s">
        <v>306</v>
      </c>
      <c r="D521" s="141" t="s">
        <v>307</v>
      </c>
      <c r="E521" s="137" t="s">
        <v>308</v>
      </c>
      <c r="F521" s="137" t="s">
        <v>309</v>
      </c>
      <c r="G521" s="142" t="s">
        <v>310</v>
      </c>
      <c r="H521" s="137" t="s">
        <v>311</v>
      </c>
      <c r="I521" s="137" t="s">
        <v>312</v>
      </c>
      <c r="J521" s="137" t="s">
        <v>313</v>
      </c>
      <c r="K521" s="138" t="s">
        <v>314</v>
      </c>
    </row>
    <row r="522" spans="1:11" ht="15.75" customHeight="1">
      <c r="A522" s="140"/>
      <c r="B522" s="141"/>
      <c r="C522" s="137"/>
      <c r="D522" s="141"/>
      <c r="E522" s="137"/>
      <c r="F522" s="137"/>
      <c r="G522" s="142"/>
      <c r="H522" s="137"/>
      <c r="I522" s="137"/>
      <c r="J522" s="137"/>
      <c r="K522" s="138"/>
    </row>
    <row r="523" spans="1:11" ht="18" customHeight="1" hidden="1">
      <c r="A523" s="140"/>
      <c r="B523" s="141"/>
      <c r="C523" s="137"/>
      <c r="D523" s="141"/>
      <c r="E523" s="137"/>
      <c r="F523" s="137"/>
      <c r="G523" s="142"/>
      <c r="H523" s="137"/>
      <c r="I523" s="137"/>
      <c r="J523" s="137"/>
      <c r="K523" s="138"/>
    </row>
    <row r="524" spans="1:11" ht="18" customHeight="1">
      <c r="A524" s="26">
        <v>1</v>
      </c>
      <c r="B524" s="27" t="s">
        <v>48</v>
      </c>
      <c r="C524" s="26" t="s">
        <v>49</v>
      </c>
      <c r="D524" s="26">
        <v>5</v>
      </c>
      <c r="E524" s="28">
        <v>0</v>
      </c>
      <c r="F524" s="29">
        <v>0.08</v>
      </c>
      <c r="G524" s="30">
        <f aca="true" t="shared" si="71" ref="G524:G535">E524+(E524*F524)</f>
        <v>0</v>
      </c>
      <c r="H524" s="28">
        <f aca="true" t="shared" si="72" ref="H524:H535">D524*E524</f>
        <v>0</v>
      </c>
      <c r="I524" s="28">
        <f aca="true" t="shared" si="73" ref="I524:I535">D524*(E524*F524)</f>
        <v>0</v>
      </c>
      <c r="J524" s="28">
        <f aca="true" t="shared" si="74" ref="J524:J535">D524*G524</f>
        <v>0</v>
      </c>
      <c r="K524" s="31"/>
    </row>
    <row r="525" spans="1:11" ht="18" customHeight="1">
      <c r="A525" s="26">
        <v>2</v>
      </c>
      <c r="B525" s="27" t="s">
        <v>50</v>
      </c>
      <c r="C525" s="26" t="s">
        <v>49</v>
      </c>
      <c r="D525" s="26">
        <v>5</v>
      </c>
      <c r="E525" s="28">
        <v>0</v>
      </c>
      <c r="F525" s="29">
        <v>0.08</v>
      </c>
      <c r="G525" s="30">
        <f t="shared" si="71"/>
        <v>0</v>
      </c>
      <c r="H525" s="28">
        <f t="shared" si="72"/>
        <v>0</v>
      </c>
      <c r="I525" s="28">
        <f t="shared" si="73"/>
        <v>0</v>
      </c>
      <c r="J525" s="28">
        <f t="shared" si="74"/>
        <v>0</v>
      </c>
      <c r="K525" s="31"/>
    </row>
    <row r="526" spans="1:11" ht="17.25" customHeight="1">
      <c r="A526" s="26">
        <v>3</v>
      </c>
      <c r="B526" s="27" t="s">
        <v>51</v>
      </c>
      <c r="C526" s="26" t="s">
        <v>49</v>
      </c>
      <c r="D526" s="26">
        <v>2</v>
      </c>
      <c r="E526" s="28">
        <v>0</v>
      </c>
      <c r="F526" s="29">
        <v>0.08</v>
      </c>
      <c r="G526" s="30">
        <f t="shared" si="71"/>
        <v>0</v>
      </c>
      <c r="H526" s="28">
        <f t="shared" si="72"/>
        <v>0</v>
      </c>
      <c r="I526" s="28">
        <f t="shared" si="73"/>
        <v>0</v>
      </c>
      <c r="J526" s="28">
        <f t="shared" si="74"/>
        <v>0</v>
      </c>
      <c r="K526" s="31"/>
    </row>
    <row r="527" spans="1:11" ht="21.75" customHeight="1">
      <c r="A527" s="26">
        <v>4</v>
      </c>
      <c r="B527" s="27" t="s">
        <v>52</v>
      </c>
      <c r="C527" s="26" t="s">
        <v>49</v>
      </c>
      <c r="D527" s="26">
        <v>4</v>
      </c>
      <c r="E527" s="28">
        <v>0</v>
      </c>
      <c r="F527" s="29">
        <v>0.08</v>
      </c>
      <c r="G527" s="30">
        <f t="shared" si="71"/>
        <v>0</v>
      </c>
      <c r="H527" s="28">
        <f t="shared" si="72"/>
        <v>0</v>
      </c>
      <c r="I527" s="28">
        <f t="shared" si="73"/>
        <v>0</v>
      </c>
      <c r="J527" s="28">
        <f t="shared" si="74"/>
        <v>0</v>
      </c>
      <c r="K527" s="31"/>
    </row>
    <row r="528" spans="1:11" ht="17.25" customHeight="1">
      <c r="A528" s="26">
        <v>5</v>
      </c>
      <c r="B528" s="27" t="s">
        <v>53</v>
      </c>
      <c r="C528" s="26" t="s">
        <v>49</v>
      </c>
      <c r="D528" s="26">
        <v>2</v>
      </c>
      <c r="E528" s="28">
        <v>0</v>
      </c>
      <c r="F528" s="29">
        <v>0.08</v>
      </c>
      <c r="G528" s="30">
        <f t="shared" si="71"/>
        <v>0</v>
      </c>
      <c r="H528" s="28">
        <f t="shared" si="72"/>
        <v>0</v>
      </c>
      <c r="I528" s="28">
        <f t="shared" si="73"/>
        <v>0</v>
      </c>
      <c r="J528" s="28">
        <f t="shared" si="74"/>
        <v>0</v>
      </c>
      <c r="K528" s="31"/>
    </row>
    <row r="529" spans="1:11" ht="15.75" customHeight="1">
      <c r="A529" s="26">
        <v>6</v>
      </c>
      <c r="B529" s="27" t="s">
        <v>54</v>
      </c>
      <c r="C529" s="26" t="s">
        <v>49</v>
      </c>
      <c r="D529" s="26">
        <v>12</v>
      </c>
      <c r="E529" s="28">
        <v>0</v>
      </c>
      <c r="F529" s="29">
        <v>0.08</v>
      </c>
      <c r="G529" s="30">
        <f t="shared" si="71"/>
        <v>0</v>
      </c>
      <c r="H529" s="28">
        <f t="shared" si="72"/>
        <v>0</v>
      </c>
      <c r="I529" s="28">
        <f t="shared" si="73"/>
        <v>0</v>
      </c>
      <c r="J529" s="28">
        <f t="shared" si="74"/>
        <v>0</v>
      </c>
      <c r="K529" s="31"/>
    </row>
    <row r="530" spans="1:11" ht="16.5" customHeight="1">
      <c r="A530" s="26">
        <v>7</v>
      </c>
      <c r="B530" s="27" t="s">
        <v>55</v>
      </c>
      <c r="C530" s="26" t="s">
        <v>49</v>
      </c>
      <c r="D530" s="26">
        <v>6</v>
      </c>
      <c r="E530" s="28">
        <v>0</v>
      </c>
      <c r="F530" s="29">
        <v>0.08</v>
      </c>
      <c r="G530" s="30">
        <f t="shared" si="71"/>
        <v>0</v>
      </c>
      <c r="H530" s="28">
        <f t="shared" si="72"/>
        <v>0</v>
      </c>
      <c r="I530" s="28">
        <f t="shared" si="73"/>
        <v>0</v>
      </c>
      <c r="J530" s="28">
        <f t="shared" si="74"/>
        <v>0</v>
      </c>
      <c r="K530" s="31"/>
    </row>
    <row r="531" spans="1:11" ht="16.5" customHeight="1">
      <c r="A531" s="26">
        <v>8</v>
      </c>
      <c r="B531" s="27" t="s">
        <v>56</v>
      </c>
      <c r="C531" s="26" t="s">
        <v>49</v>
      </c>
      <c r="D531" s="26">
        <v>16</v>
      </c>
      <c r="E531" s="28">
        <v>0</v>
      </c>
      <c r="F531" s="29">
        <v>0.08</v>
      </c>
      <c r="G531" s="30">
        <f t="shared" si="71"/>
        <v>0</v>
      </c>
      <c r="H531" s="28">
        <f t="shared" si="72"/>
        <v>0</v>
      </c>
      <c r="I531" s="28">
        <f t="shared" si="73"/>
        <v>0</v>
      </c>
      <c r="J531" s="28">
        <f t="shared" si="74"/>
        <v>0</v>
      </c>
      <c r="K531" s="31"/>
    </row>
    <row r="532" spans="1:11" ht="17.25" customHeight="1">
      <c r="A532" s="26">
        <v>9</v>
      </c>
      <c r="B532" s="27" t="s">
        <v>57</v>
      </c>
      <c r="C532" s="26" t="s">
        <v>49</v>
      </c>
      <c r="D532" s="26">
        <v>5</v>
      </c>
      <c r="E532" s="28">
        <v>0</v>
      </c>
      <c r="F532" s="29">
        <v>0.08</v>
      </c>
      <c r="G532" s="30">
        <f t="shared" si="71"/>
        <v>0</v>
      </c>
      <c r="H532" s="28">
        <f t="shared" si="72"/>
        <v>0</v>
      </c>
      <c r="I532" s="28">
        <f t="shared" si="73"/>
        <v>0</v>
      </c>
      <c r="J532" s="28">
        <f t="shared" si="74"/>
        <v>0</v>
      </c>
      <c r="K532" s="31"/>
    </row>
    <row r="533" spans="1:11" ht="17.25" customHeight="1">
      <c r="A533" s="26">
        <v>10</v>
      </c>
      <c r="B533" s="27" t="s">
        <v>58</v>
      </c>
      <c r="C533" s="26" t="s">
        <v>49</v>
      </c>
      <c r="D533" s="26">
        <v>8</v>
      </c>
      <c r="E533" s="28">
        <v>0</v>
      </c>
      <c r="F533" s="29">
        <v>0.08</v>
      </c>
      <c r="G533" s="30">
        <f t="shared" si="71"/>
        <v>0</v>
      </c>
      <c r="H533" s="28">
        <f t="shared" si="72"/>
        <v>0</v>
      </c>
      <c r="I533" s="28">
        <f t="shared" si="73"/>
        <v>0</v>
      </c>
      <c r="J533" s="28">
        <f t="shared" si="74"/>
        <v>0</v>
      </c>
      <c r="K533" s="31"/>
    </row>
    <row r="534" spans="1:11" ht="16.5" customHeight="1">
      <c r="A534" s="26">
        <v>11</v>
      </c>
      <c r="B534" s="27" t="s">
        <v>59</v>
      </c>
      <c r="C534" s="26" t="s">
        <v>49</v>
      </c>
      <c r="D534" s="26">
        <v>2</v>
      </c>
      <c r="E534" s="28">
        <v>0</v>
      </c>
      <c r="F534" s="29">
        <v>0.08</v>
      </c>
      <c r="G534" s="30">
        <f t="shared" si="71"/>
        <v>0</v>
      </c>
      <c r="H534" s="28">
        <f t="shared" si="72"/>
        <v>0</v>
      </c>
      <c r="I534" s="28">
        <f t="shared" si="73"/>
        <v>0</v>
      </c>
      <c r="J534" s="28">
        <f t="shared" si="74"/>
        <v>0</v>
      </c>
      <c r="K534" s="31"/>
    </row>
    <row r="535" spans="1:11" s="111" customFormat="1" ht="17.25" customHeight="1">
      <c r="A535" s="26">
        <v>12</v>
      </c>
      <c r="B535" s="27" t="s">
        <v>60</v>
      </c>
      <c r="C535" s="26" t="s">
        <v>49</v>
      </c>
      <c r="D535" s="26">
        <v>20</v>
      </c>
      <c r="E535" s="28">
        <v>0</v>
      </c>
      <c r="F535" s="29">
        <v>0.08</v>
      </c>
      <c r="G535" s="30">
        <f t="shared" si="71"/>
        <v>0</v>
      </c>
      <c r="H535" s="28">
        <f t="shared" si="72"/>
        <v>0</v>
      </c>
      <c r="I535" s="28">
        <f t="shared" si="73"/>
        <v>0</v>
      </c>
      <c r="J535" s="28">
        <f t="shared" si="74"/>
        <v>0</v>
      </c>
      <c r="K535" s="31"/>
    </row>
    <row r="536" spans="1:11" ht="18" customHeight="1">
      <c r="A536" s="136" t="s">
        <v>330</v>
      </c>
      <c r="B536" s="136"/>
      <c r="C536" s="136"/>
      <c r="D536" s="136"/>
      <c r="E536" s="136"/>
      <c r="F536" s="136"/>
      <c r="G536" s="136"/>
      <c r="H536" s="28">
        <f>SUM(H524:H535)</f>
        <v>0</v>
      </c>
      <c r="I536" s="28">
        <f>SUM(I524:I535)</f>
        <v>0</v>
      </c>
      <c r="J536" s="28">
        <f>SUM(J524:J535)</f>
        <v>0</v>
      </c>
      <c r="K536" s="76"/>
    </row>
    <row r="537" ht="15" customHeight="1">
      <c r="G537" s="48"/>
    </row>
    <row r="538" spans="1:11" s="1" customFormat="1" ht="22.5" customHeight="1">
      <c r="A538" s="139" t="s">
        <v>61</v>
      </c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</row>
    <row r="539" spans="1:11" ht="18" customHeight="1">
      <c r="A539" s="140" t="s">
        <v>304</v>
      </c>
      <c r="B539" s="141" t="s">
        <v>305</v>
      </c>
      <c r="C539" s="137" t="s">
        <v>306</v>
      </c>
      <c r="D539" s="141" t="s">
        <v>307</v>
      </c>
      <c r="E539" s="137" t="s">
        <v>308</v>
      </c>
      <c r="F539" s="137" t="s">
        <v>309</v>
      </c>
      <c r="G539" s="142" t="s">
        <v>310</v>
      </c>
      <c r="H539" s="137" t="s">
        <v>311</v>
      </c>
      <c r="I539" s="137" t="s">
        <v>312</v>
      </c>
      <c r="J539" s="137" t="s">
        <v>313</v>
      </c>
      <c r="K539" s="138" t="s">
        <v>314</v>
      </c>
    </row>
    <row r="540" spans="1:11" ht="16.5" customHeight="1">
      <c r="A540" s="140"/>
      <c r="B540" s="141"/>
      <c r="C540" s="137"/>
      <c r="D540" s="141"/>
      <c r="E540" s="137"/>
      <c r="F540" s="137"/>
      <c r="G540" s="142"/>
      <c r="H540" s="137"/>
      <c r="I540" s="137"/>
      <c r="J540" s="137"/>
      <c r="K540" s="138"/>
    </row>
    <row r="541" spans="1:11" ht="7.5" customHeight="1">
      <c r="A541" s="140"/>
      <c r="B541" s="141"/>
      <c r="C541" s="137"/>
      <c r="D541" s="141"/>
      <c r="E541" s="137"/>
      <c r="F541" s="137"/>
      <c r="G541" s="142"/>
      <c r="H541" s="137"/>
      <c r="I541" s="137"/>
      <c r="J541" s="137"/>
      <c r="K541" s="138"/>
    </row>
    <row r="542" spans="1:11" ht="17.25" customHeight="1">
      <c r="A542" s="26">
        <v>1</v>
      </c>
      <c r="B542" s="89" t="s">
        <v>62</v>
      </c>
      <c r="C542" s="26" t="s">
        <v>444</v>
      </c>
      <c r="D542" s="26">
        <v>360</v>
      </c>
      <c r="E542" s="28">
        <v>0</v>
      </c>
      <c r="F542" s="29">
        <v>0.08</v>
      </c>
      <c r="G542" s="30">
        <f>E542+(E542*F542)</f>
        <v>0</v>
      </c>
      <c r="H542" s="28">
        <f>D542*E542</f>
        <v>0</v>
      </c>
      <c r="I542" s="28">
        <f>D542*(E542*F542)</f>
        <v>0</v>
      </c>
      <c r="J542" s="28">
        <f>D542*G542</f>
        <v>0</v>
      </c>
      <c r="K542" s="34"/>
    </row>
    <row r="543" spans="1:11" ht="17.25" customHeight="1">
      <c r="A543" s="26">
        <v>2</v>
      </c>
      <c r="B543" s="89" t="s">
        <v>63</v>
      </c>
      <c r="C543" s="26" t="s">
        <v>444</v>
      </c>
      <c r="D543" s="26">
        <v>120</v>
      </c>
      <c r="E543" s="28">
        <v>0</v>
      </c>
      <c r="F543" s="29">
        <v>0.08</v>
      </c>
      <c r="G543" s="30">
        <f>E543+(E543*F543)</f>
        <v>0</v>
      </c>
      <c r="H543" s="28">
        <f>D543*E543</f>
        <v>0</v>
      </c>
      <c r="I543" s="28">
        <f>D543*(E543*F543)</f>
        <v>0</v>
      </c>
      <c r="J543" s="28">
        <f>D543*G543</f>
        <v>0</v>
      </c>
      <c r="K543" s="34"/>
    </row>
    <row r="544" spans="1:11" ht="16.5" customHeight="1">
      <c r="A544" s="26">
        <v>3</v>
      </c>
      <c r="B544" s="89" t="s">
        <v>64</v>
      </c>
      <c r="C544" s="26" t="s">
        <v>444</v>
      </c>
      <c r="D544" s="26">
        <v>120</v>
      </c>
      <c r="E544" s="28">
        <v>0</v>
      </c>
      <c r="F544" s="29">
        <v>0.08</v>
      </c>
      <c r="G544" s="30">
        <f>E544+(E544*F544)</f>
        <v>0</v>
      </c>
      <c r="H544" s="28">
        <f>D544*E544</f>
        <v>0</v>
      </c>
      <c r="I544" s="28">
        <f>D544*(E544*F544)</f>
        <v>0</v>
      </c>
      <c r="J544" s="28">
        <f>D544*G544</f>
        <v>0</v>
      </c>
      <c r="K544" s="63"/>
    </row>
    <row r="545" spans="1:11" ht="14.25" customHeight="1">
      <c r="A545" s="136" t="s">
        <v>330</v>
      </c>
      <c r="B545" s="136"/>
      <c r="C545" s="136"/>
      <c r="D545" s="136"/>
      <c r="E545" s="136"/>
      <c r="F545" s="136"/>
      <c r="G545" s="136"/>
      <c r="H545" s="28">
        <f>SUM(H542:H544)</f>
        <v>0</v>
      </c>
      <c r="I545" s="28">
        <f>SUM(I542:I544)</f>
        <v>0</v>
      </c>
      <c r="J545" s="28">
        <f>SUM(J542:J544)</f>
        <v>0</v>
      </c>
      <c r="K545" s="76"/>
    </row>
    <row r="546" ht="15" customHeight="1">
      <c r="G546" s="48"/>
    </row>
    <row r="547" spans="1:11" ht="27.75" customHeight="1">
      <c r="A547" s="139" t="s">
        <v>65</v>
      </c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</row>
    <row r="548" spans="1:11" ht="29.25" customHeight="1">
      <c r="A548" s="140" t="s">
        <v>304</v>
      </c>
      <c r="B548" s="141" t="s">
        <v>305</v>
      </c>
      <c r="C548" s="137" t="s">
        <v>306</v>
      </c>
      <c r="D548" s="141" t="s">
        <v>307</v>
      </c>
      <c r="E548" s="137" t="s">
        <v>308</v>
      </c>
      <c r="F548" s="137" t="s">
        <v>309</v>
      </c>
      <c r="G548" s="142" t="s">
        <v>310</v>
      </c>
      <c r="H548" s="137" t="s">
        <v>311</v>
      </c>
      <c r="I548" s="137" t="s">
        <v>312</v>
      </c>
      <c r="J548" s="137" t="s">
        <v>313</v>
      </c>
      <c r="K548" s="138" t="s">
        <v>314</v>
      </c>
    </row>
    <row r="549" spans="1:11" ht="21.75" customHeight="1">
      <c r="A549" s="140"/>
      <c r="B549" s="141"/>
      <c r="C549" s="137"/>
      <c r="D549" s="141"/>
      <c r="E549" s="137"/>
      <c r="F549" s="137"/>
      <c r="G549" s="142"/>
      <c r="H549" s="137"/>
      <c r="I549" s="137"/>
      <c r="J549" s="137"/>
      <c r="K549" s="138"/>
    </row>
    <row r="550" spans="1:11" ht="19.5" customHeight="1">
      <c r="A550" s="112">
        <v>1</v>
      </c>
      <c r="B550" s="113" t="s">
        <v>66</v>
      </c>
      <c r="C550" s="114" t="s">
        <v>336</v>
      </c>
      <c r="D550" s="112">
        <v>600</v>
      </c>
      <c r="E550" s="42">
        <v>0</v>
      </c>
      <c r="F550" s="55">
        <v>0.08</v>
      </c>
      <c r="G550" s="56">
        <f aca="true" t="shared" si="75" ref="G550:G581">E550+(E550*F550)</f>
        <v>0</v>
      </c>
      <c r="H550" s="42">
        <f aca="true" t="shared" si="76" ref="H550:H581">D550*E550</f>
        <v>0</v>
      </c>
      <c r="I550" s="42">
        <f aca="true" t="shared" si="77" ref="I550:I581">D550*(E550*F550)</f>
        <v>0</v>
      </c>
      <c r="J550" s="42">
        <f aca="true" t="shared" si="78" ref="J550:J581">D550*G550</f>
        <v>0</v>
      </c>
      <c r="K550" s="114"/>
    </row>
    <row r="551" spans="1:11" ht="27.75" customHeight="1">
      <c r="A551" s="54">
        <v>2</v>
      </c>
      <c r="B551" s="113" t="s">
        <v>67</v>
      </c>
      <c r="C551" s="112" t="s">
        <v>336</v>
      </c>
      <c r="D551" s="112">
        <v>400</v>
      </c>
      <c r="E551" s="56">
        <v>0</v>
      </c>
      <c r="F551" s="55">
        <v>0.08</v>
      </c>
      <c r="G551" s="56">
        <f t="shared" si="75"/>
        <v>0</v>
      </c>
      <c r="H551" s="115">
        <f t="shared" si="76"/>
        <v>0</v>
      </c>
      <c r="I551" s="115">
        <f t="shared" si="77"/>
        <v>0</v>
      </c>
      <c r="J551" s="115">
        <f t="shared" si="78"/>
        <v>0</v>
      </c>
      <c r="K551" s="114"/>
    </row>
    <row r="552" spans="1:11" ht="28.5" customHeight="1">
      <c r="A552" s="114">
        <v>3</v>
      </c>
      <c r="B552" s="58" t="s">
        <v>68</v>
      </c>
      <c r="C552" s="114" t="s">
        <v>336</v>
      </c>
      <c r="D552" s="114">
        <v>120</v>
      </c>
      <c r="E552" s="42">
        <v>0</v>
      </c>
      <c r="F552" s="55">
        <v>0.08</v>
      </c>
      <c r="G552" s="56">
        <f t="shared" si="75"/>
        <v>0</v>
      </c>
      <c r="H552" s="42">
        <f t="shared" si="76"/>
        <v>0</v>
      </c>
      <c r="I552" s="42">
        <f t="shared" si="77"/>
        <v>0</v>
      </c>
      <c r="J552" s="42">
        <f t="shared" si="78"/>
        <v>0</v>
      </c>
      <c r="K552" s="54"/>
    </row>
    <row r="553" spans="1:11" ht="16.5" customHeight="1">
      <c r="A553" s="112">
        <v>4</v>
      </c>
      <c r="B553" s="58" t="s">
        <v>69</v>
      </c>
      <c r="C553" s="114" t="s">
        <v>336</v>
      </c>
      <c r="D553" s="112">
        <v>100</v>
      </c>
      <c r="E553" s="42">
        <v>0</v>
      </c>
      <c r="F553" s="55">
        <v>0.08</v>
      </c>
      <c r="G553" s="56">
        <f t="shared" si="75"/>
        <v>0</v>
      </c>
      <c r="H553" s="42">
        <f t="shared" si="76"/>
        <v>0</v>
      </c>
      <c r="I553" s="42">
        <f t="shared" si="77"/>
        <v>0</v>
      </c>
      <c r="J553" s="42">
        <f t="shared" si="78"/>
        <v>0</v>
      </c>
      <c r="K553" s="54"/>
    </row>
    <row r="554" spans="1:11" ht="16.5" customHeight="1">
      <c r="A554" s="112">
        <v>5</v>
      </c>
      <c r="B554" s="113" t="s">
        <v>70</v>
      </c>
      <c r="C554" s="114" t="s">
        <v>342</v>
      </c>
      <c r="D554" s="112">
        <v>320</v>
      </c>
      <c r="E554" s="42">
        <v>0</v>
      </c>
      <c r="F554" s="55">
        <v>0.08</v>
      </c>
      <c r="G554" s="56">
        <f t="shared" si="75"/>
        <v>0</v>
      </c>
      <c r="H554" s="42">
        <f t="shared" si="76"/>
        <v>0</v>
      </c>
      <c r="I554" s="42">
        <f t="shared" si="77"/>
        <v>0</v>
      </c>
      <c r="J554" s="42">
        <f t="shared" si="78"/>
        <v>0</v>
      </c>
      <c r="K554" s="114"/>
    </row>
    <row r="555" spans="1:11" ht="16.5" customHeight="1">
      <c r="A555" s="112">
        <v>6</v>
      </c>
      <c r="B555" s="113" t="s">
        <v>71</v>
      </c>
      <c r="C555" s="114" t="s">
        <v>342</v>
      </c>
      <c r="D555" s="112">
        <v>50</v>
      </c>
      <c r="E555" s="42">
        <v>0</v>
      </c>
      <c r="F555" s="55">
        <v>0.08</v>
      </c>
      <c r="G555" s="56">
        <f t="shared" si="75"/>
        <v>0</v>
      </c>
      <c r="H555" s="42">
        <f t="shared" si="76"/>
        <v>0</v>
      </c>
      <c r="I555" s="42">
        <f t="shared" si="77"/>
        <v>0</v>
      </c>
      <c r="J555" s="42">
        <f t="shared" si="78"/>
        <v>0</v>
      </c>
      <c r="K555" s="114"/>
    </row>
    <row r="556" spans="1:11" ht="16.5" customHeight="1">
      <c r="A556" s="112">
        <v>7</v>
      </c>
      <c r="B556" s="113" t="s">
        <v>72</v>
      </c>
      <c r="C556" s="114" t="s">
        <v>342</v>
      </c>
      <c r="D556" s="112">
        <v>50</v>
      </c>
      <c r="E556" s="42">
        <v>0</v>
      </c>
      <c r="F556" s="55">
        <v>0.08</v>
      </c>
      <c r="G556" s="56">
        <f t="shared" si="75"/>
        <v>0</v>
      </c>
      <c r="H556" s="42">
        <f t="shared" si="76"/>
        <v>0</v>
      </c>
      <c r="I556" s="42">
        <f t="shared" si="77"/>
        <v>0</v>
      </c>
      <c r="J556" s="42">
        <f t="shared" si="78"/>
        <v>0</v>
      </c>
      <c r="K556" s="114"/>
    </row>
    <row r="557" spans="1:11" ht="17.25" customHeight="1">
      <c r="A557" s="114">
        <v>8</v>
      </c>
      <c r="B557" s="58" t="s">
        <v>73</v>
      </c>
      <c r="C557" s="114" t="s">
        <v>342</v>
      </c>
      <c r="D557" s="114">
        <v>80</v>
      </c>
      <c r="E557" s="42">
        <v>0</v>
      </c>
      <c r="F557" s="55">
        <v>0.08</v>
      </c>
      <c r="G557" s="56">
        <f t="shared" si="75"/>
        <v>0</v>
      </c>
      <c r="H557" s="42">
        <f t="shared" si="76"/>
        <v>0</v>
      </c>
      <c r="I557" s="42">
        <f t="shared" si="77"/>
        <v>0</v>
      </c>
      <c r="J557" s="42">
        <f t="shared" si="78"/>
        <v>0</v>
      </c>
      <c r="K557" s="54"/>
    </row>
    <row r="558" spans="1:11" ht="24.75" customHeight="1">
      <c r="A558" s="114">
        <v>9</v>
      </c>
      <c r="B558" s="58" t="s">
        <v>74</v>
      </c>
      <c r="C558" s="114" t="s">
        <v>342</v>
      </c>
      <c r="D558" s="114">
        <v>60</v>
      </c>
      <c r="E558" s="42">
        <v>0</v>
      </c>
      <c r="F558" s="55">
        <v>0.08</v>
      </c>
      <c r="G558" s="56">
        <f t="shared" si="75"/>
        <v>0</v>
      </c>
      <c r="H558" s="42">
        <f t="shared" si="76"/>
        <v>0</v>
      </c>
      <c r="I558" s="42">
        <f t="shared" si="77"/>
        <v>0</v>
      </c>
      <c r="J558" s="42">
        <f t="shared" si="78"/>
        <v>0</v>
      </c>
      <c r="K558" s="54"/>
    </row>
    <row r="559" spans="1:11" ht="17.25" customHeight="1">
      <c r="A559" s="114">
        <v>10</v>
      </c>
      <c r="B559" s="58" t="s">
        <v>75</v>
      </c>
      <c r="C559" s="114" t="s">
        <v>342</v>
      </c>
      <c r="D559" s="114">
        <v>60</v>
      </c>
      <c r="E559" s="42">
        <v>0</v>
      </c>
      <c r="F559" s="55">
        <v>0.08</v>
      </c>
      <c r="G559" s="56">
        <f t="shared" si="75"/>
        <v>0</v>
      </c>
      <c r="H559" s="42">
        <f t="shared" si="76"/>
        <v>0</v>
      </c>
      <c r="I559" s="42">
        <f t="shared" si="77"/>
        <v>0</v>
      </c>
      <c r="J559" s="42">
        <f t="shared" si="78"/>
        <v>0</v>
      </c>
      <c r="K559" s="54"/>
    </row>
    <row r="560" spans="1:11" ht="16.5" customHeight="1">
      <c r="A560" s="114">
        <v>11</v>
      </c>
      <c r="B560" s="58" t="s">
        <v>76</v>
      </c>
      <c r="C560" s="114" t="s">
        <v>342</v>
      </c>
      <c r="D560" s="114">
        <v>60</v>
      </c>
      <c r="E560" s="42">
        <v>0</v>
      </c>
      <c r="F560" s="55">
        <v>0.08</v>
      </c>
      <c r="G560" s="56">
        <f t="shared" si="75"/>
        <v>0</v>
      </c>
      <c r="H560" s="42">
        <f t="shared" si="76"/>
        <v>0</v>
      </c>
      <c r="I560" s="42">
        <f t="shared" si="77"/>
        <v>0</v>
      </c>
      <c r="J560" s="42">
        <f t="shared" si="78"/>
        <v>0</v>
      </c>
      <c r="K560" s="54"/>
    </row>
    <row r="561" spans="1:12" s="1" customFormat="1" ht="16.5" customHeight="1">
      <c r="A561" s="54">
        <v>12</v>
      </c>
      <c r="B561" s="113" t="s">
        <v>77</v>
      </c>
      <c r="C561" s="116" t="s">
        <v>365</v>
      </c>
      <c r="D561" s="116">
        <v>80</v>
      </c>
      <c r="E561" s="56">
        <v>0</v>
      </c>
      <c r="F561" s="55">
        <v>0.08</v>
      </c>
      <c r="G561" s="56">
        <f t="shared" si="75"/>
        <v>0</v>
      </c>
      <c r="H561" s="115">
        <f t="shared" si="76"/>
        <v>0</v>
      </c>
      <c r="I561" s="115">
        <f t="shared" si="77"/>
        <v>0</v>
      </c>
      <c r="J561" s="115">
        <f t="shared" si="78"/>
        <v>0</v>
      </c>
      <c r="K561" s="54"/>
      <c r="L561" s="25"/>
    </row>
    <row r="562" spans="1:11" ht="17.25" customHeight="1">
      <c r="A562" s="54">
        <v>13</v>
      </c>
      <c r="B562" s="113" t="s">
        <v>78</v>
      </c>
      <c r="C562" s="116" t="s">
        <v>365</v>
      </c>
      <c r="D562" s="116">
        <v>50</v>
      </c>
      <c r="E562" s="56">
        <v>0</v>
      </c>
      <c r="F562" s="55">
        <v>0.08</v>
      </c>
      <c r="G562" s="56">
        <f t="shared" si="75"/>
        <v>0</v>
      </c>
      <c r="H562" s="115">
        <f t="shared" si="76"/>
        <v>0</v>
      </c>
      <c r="I562" s="115">
        <f t="shared" si="77"/>
        <v>0</v>
      </c>
      <c r="J562" s="115">
        <f t="shared" si="78"/>
        <v>0</v>
      </c>
      <c r="K562" s="114"/>
    </row>
    <row r="563" spans="1:11" ht="16.5" customHeight="1">
      <c r="A563" s="54">
        <v>14</v>
      </c>
      <c r="B563" s="113" t="s">
        <v>79</v>
      </c>
      <c r="C563" s="116" t="s">
        <v>365</v>
      </c>
      <c r="D563" s="116">
        <v>50</v>
      </c>
      <c r="E563" s="56">
        <v>0</v>
      </c>
      <c r="F563" s="55">
        <v>0.08</v>
      </c>
      <c r="G563" s="56">
        <f t="shared" si="75"/>
        <v>0</v>
      </c>
      <c r="H563" s="115">
        <f t="shared" si="76"/>
        <v>0</v>
      </c>
      <c r="I563" s="115">
        <f t="shared" si="77"/>
        <v>0</v>
      </c>
      <c r="J563" s="115">
        <f t="shared" si="78"/>
        <v>0</v>
      </c>
      <c r="K563" s="114"/>
    </row>
    <row r="564" spans="1:11" ht="17.25" customHeight="1">
      <c r="A564" s="54">
        <v>15</v>
      </c>
      <c r="B564" s="117" t="s">
        <v>80</v>
      </c>
      <c r="C564" s="116" t="s">
        <v>365</v>
      </c>
      <c r="D564" s="116">
        <v>120</v>
      </c>
      <c r="E564" s="56">
        <v>0</v>
      </c>
      <c r="F564" s="55">
        <v>0.08</v>
      </c>
      <c r="G564" s="56">
        <f t="shared" si="75"/>
        <v>0</v>
      </c>
      <c r="H564" s="115">
        <f t="shared" si="76"/>
        <v>0</v>
      </c>
      <c r="I564" s="115">
        <f t="shared" si="77"/>
        <v>0</v>
      </c>
      <c r="J564" s="115">
        <f t="shared" si="78"/>
        <v>0</v>
      </c>
      <c r="K564" s="54"/>
    </row>
    <row r="565" spans="1:11" ht="17.25" customHeight="1">
      <c r="A565" s="54">
        <v>16</v>
      </c>
      <c r="B565" s="117" t="s">
        <v>81</v>
      </c>
      <c r="C565" s="116" t="s">
        <v>365</v>
      </c>
      <c r="D565" s="116">
        <v>180</v>
      </c>
      <c r="E565" s="56">
        <v>0</v>
      </c>
      <c r="F565" s="55">
        <v>0.08</v>
      </c>
      <c r="G565" s="56">
        <f t="shared" si="75"/>
        <v>0</v>
      </c>
      <c r="H565" s="115">
        <f t="shared" si="76"/>
        <v>0</v>
      </c>
      <c r="I565" s="115">
        <f t="shared" si="77"/>
        <v>0</v>
      </c>
      <c r="J565" s="115">
        <f t="shared" si="78"/>
        <v>0</v>
      </c>
      <c r="K565" s="54"/>
    </row>
    <row r="566" spans="1:11" ht="24.75" customHeight="1">
      <c r="A566" s="54">
        <v>17</v>
      </c>
      <c r="B566" s="58" t="s">
        <v>82</v>
      </c>
      <c r="C566" s="54" t="s">
        <v>365</v>
      </c>
      <c r="D566" s="54">
        <v>70</v>
      </c>
      <c r="E566" s="42">
        <v>0</v>
      </c>
      <c r="F566" s="55">
        <v>0.08</v>
      </c>
      <c r="G566" s="56">
        <f t="shared" si="75"/>
        <v>0</v>
      </c>
      <c r="H566" s="42">
        <f t="shared" si="76"/>
        <v>0</v>
      </c>
      <c r="I566" s="42">
        <f t="shared" si="77"/>
        <v>0</v>
      </c>
      <c r="J566" s="42">
        <f t="shared" si="78"/>
        <v>0</v>
      </c>
      <c r="K566" s="114"/>
    </row>
    <row r="567" spans="1:11" ht="28.5" customHeight="1">
      <c r="A567" s="54">
        <v>18</v>
      </c>
      <c r="B567" s="58" t="s">
        <v>83</v>
      </c>
      <c r="C567" s="54" t="s">
        <v>365</v>
      </c>
      <c r="D567" s="54">
        <v>70</v>
      </c>
      <c r="E567" s="42">
        <v>0</v>
      </c>
      <c r="F567" s="55">
        <v>0.08</v>
      </c>
      <c r="G567" s="56">
        <f t="shared" si="75"/>
        <v>0</v>
      </c>
      <c r="H567" s="42">
        <f t="shared" si="76"/>
        <v>0</v>
      </c>
      <c r="I567" s="42">
        <f t="shared" si="77"/>
        <v>0</v>
      </c>
      <c r="J567" s="42">
        <f t="shared" si="78"/>
        <v>0</v>
      </c>
      <c r="K567" s="114"/>
    </row>
    <row r="568" spans="1:11" ht="17.25" customHeight="1">
      <c r="A568" s="54">
        <v>19</v>
      </c>
      <c r="B568" s="58" t="s">
        <v>84</v>
      </c>
      <c r="C568" s="54" t="s">
        <v>316</v>
      </c>
      <c r="D568" s="54">
        <v>150</v>
      </c>
      <c r="E568" s="42">
        <v>0</v>
      </c>
      <c r="F568" s="55">
        <v>0.08</v>
      </c>
      <c r="G568" s="56">
        <f t="shared" si="75"/>
        <v>0</v>
      </c>
      <c r="H568" s="42">
        <f t="shared" si="76"/>
        <v>0</v>
      </c>
      <c r="I568" s="42">
        <f t="shared" si="77"/>
        <v>0</v>
      </c>
      <c r="J568" s="42">
        <f t="shared" si="78"/>
        <v>0</v>
      </c>
      <c r="K568" s="114"/>
    </row>
    <row r="569" spans="1:11" ht="17.25" customHeight="1">
      <c r="A569" s="54">
        <v>20</v>
      </c>
      <c r="B569" s="58" t="s">
        <v>85</v>
      </c>
      <c r="C569" s="54" t="s">
        <v>316</v>
      </c>
      <c r="D569" s="54">
        <v>180</v>
      </c>
      <c r="E569" s="42">
        <v>0</v>
      </c>
      <c r="F569" s="55">
        <v>0.08</v>
      </c>
      <c r="G569" s="56">
        <f t="shared" si="75"/>
        <v>0</v>
      </c>
      <c r="H569" s="42">
        <f t="shared" si="76"/>
        <v>0</v>
      </c>
      <c r="I569" s="42">
        <f t="shared" si="77"/>
        <v>0</v>
      </c>
      <c r="J569" s="42">
        <f t="shared" si="78"/>
        <v>0</v>
      </c>
      <c r="K569" s="114"/>
    </row>
    <row r="570" spans="1:11" ht="32.25" customHeight="1">
      <c r="A570" s="54">
        <v>21</v>
      </c>
      <c r="B570" s="58" t="s">
        <v>86</v>
      </c>
      <c r="C570" s="54" t="s">
        <v>316</v>
      </c>
      <c r="D570" s="54">
        <v>160</v>
      </c>
      <c r="E570" s="42">
        <v>0</v>
      </c>
      <c r="F570" s="55">
        <v>0.08</v>
      </c>
      <c r="G570" s="56">
        <f t="shared" si="75"/>
        <v>0</v>
      </c>
      <c r="H570" s="42">
        <f t="shared" si="76"/>
        <v>0</v>
      </c>
      <c r="I570" s="42">
        <f t="shared" si="77"/>
        <v>0</v>
      </c>
      <c r="J570" s="42">
        <f t="shared" si="78"/>
        <v>0</v>
      </c>
      <c r="K570" s="54"/>
    </row>
    <row r="571" spans="1:11" ht="32.25" customHeight="1">
      <c r="A571" s="54">
        <v>22</v>
      </c>
      <c r="B571" s="58" t="s">
        <v>87</v>
      </c>
      <c r="C571" s="54" t="s">
        <v>316</v>
      </c>
      <c r="D571" s="54">
        <v>100</v>
      </c>
      <c r="E571" s="42">
        <v>0</v>
      </c>
      <c r="F571" s="55">
        <v>0.08</v>
      </c>
      <c r="G571" s="56">
        <f t="shared" si="75"/>
        <v>0</v>
      </c>
      <c r="H571" s="42">
        <f t="shared" si="76"/>
        <v>0</v>
      </c>
      <c r="I571" s="42">
        <f t="shared" si="77"/>
        <v>0</v>
      </c>
      <c r="J571" s="42">
        <f t="shared" si="78"/>
        <v>0</v>
      </c>
      <c r="K571" s="54"/>
    </row>
    <row r="572" spans="1:11" ht="32.25" customHeight="1">
      <c r="A572" s="54">
        <v>23</v>
      </c>
      <c r="B572" s="58" t="s">
        <v>88</v>
      </c>
      <c r="C572" s="54" t="s">
        <v>316</v>
      </c>
      <c r="D572" s="54">
        <v>100</v>
      </c>
      <c r="E572" s="42">
        <v>0</v>
      </c>
      <c r="F572" s="55">
        <v>0.08</v>
      </c>
      <c r="G572" s="56">
        <f t="shared" si="75"/>
        <v>0</v>
      </c>
      <c r="H572" s="42">
        <f t="shared" si="76"/>
        <v>0</v>
      </c>
      <c r="I572" s="42">
        <f t="shared" si="77"/>
        <v>0</v>
      </c>
      <c r="J572" s="42">
        <f t="shared" si="78"/>
        <v>0</v>
      </c>
      <c r="K572" s="54"/>
    </row>
    <row r="573" spans="1:11" ht="33" customHeight="1">
      <c r="A573" s="54">
        <v>24</v>
      </c>
      <c r="B573" s="58" t="s">
        <v>89</v>
      </c>
      <c r="C573" s="54" t="s">
        <v>316</v>
      </c>
      <c r="D573" s="54">
        <v>100</v>
      </c>
      <c r="E573" s="42">
        <v>0</v>
      </c>
      <c r="F573" s="55">
        <v>0.08</v>
      </c>
      <c r="G573" s="56">
        <f t="shared" si="75"/>
        <v>0</v>
      </c>
      <c r="H573" s="42">
        <f t="shared" si="76"/>
        <v>0</v>
      </c>
      <c r="I573" s="42">
        <f t="shared" si="77"/>
        <v>0</v>
      </c>
      <c r="J573" s="42">
        <f t="shared" si="78"/>
        <v>0</v>
      </c>
      <c r="K573" s="54"/>
    </row>
    <row r="574" spans="1:11" ht="43.5" customHeight="1">
      <c r="A574" s="54">
        <v>25</v>
      </c>
      <c r="B574" s="58" t="s">
        <v>90</v>
      </c>
      <c r="C574" s="54" t="s">
        <v>316</v>
      </c>
      <c r="D574" s="54">
        <v>100</v>
      </c>
      <c r="E574" s="42">
        <v>0</v>
      </c>
      <c r="F574" s="55">
        <v>0.08</v>
      </c>
      <c r="G574" s="56">
        <f t="shared" si="75"/>
        <v>0</v>
      </c>
      <c r="H574" s="42">
        <f t="shared" si="76"/>
        <v>0</v>
      </c>
      <c r="I574" s="42">
        <f t="shared" si="77"/>
        <v>0</v>
      </c>
      <c r="J574" s="42">
        <f t="shared" si="78"/>
        <v>0</v>
      </c>
      <c r="K574" s="54"/>
    </row>
    <row r="575" spans="1:11" ht="60.75" customHeight="1">
      <c r="A575" s="54">
        <v>26</v>
      </c>
      <c r="B575" s="58" t="s">
        <v>91</v>
      </c>
      <c r="C575" s="54" t="s">
        <v>316</v>
      </c>
      <c r="D575" s="54">
        <v>200</v>
      </c>
      <c r="E575" s="42">
        <v>0</v>
      </c>
      <c r="F575" s="55">
        <v>0.08</v>
      </c>
      <c r="G575" s="56">
        <f t="shared" si="75"/>
        <v>0</v>
      </c>
      <c r="H575" s="42">
        <f t="shared" si="76"/>
        <v>0</v>
      </c>
      <c r="I575" s="42">
        <f t="shared" si="77"/>
        <v>0</v>
      </c>
      <c r="J575" s="42">
        <f t="shared" si="78"/>
        <v>0</v>
      </c>
      <c r="K575" s="114"/>
    </row>
    <row r="576" spans="1:11" ht="55.5" customHeight="1">
      <c r="A576" s="54">
        <v>27</v>
      </c>
      <c r="B576" s="58" t="s">
        <v>92</v>
      </c>
      <c r="C576" s="54" t="s">
        <v>316</v>
      </c>
      <c r="D576" s="54">
        <v>200</v>
      </c>
      <c r="E576" s="42">
        <v>0</v>
      </c>
      <c r="F576" s="55">
        <v>0.08</v>
      </c>
      <c r="G576" s="56">
        <f t="shared" si="75"/>
        <v>0</v>
      </c>
      <c r="H576" s="42">
        <f t="shared" si="76"/>
        <v>0</v>
      </c>
      <c r="I576" s="42">
        <f t="shared" si="77"/>
        <v>0</v>
      </c>
      <c r="J576" s="42">
        <f t="shared" si="78"/>
        <v>0</v>
      </c>
      <c r="K576" s="114"/>
    </row>
    <row r="577" spans="1:11" ht="20.25" customHeight="1">
      <c r="A577" s="54">
        <v>28</v>
      </c>
      <c r="B577" s="58" t="s">
        <v>93</v>
      </c>
      <c r="C577" s="54" t="s">
        <v>316</v>
      </c>
      <c r="D577" s="54">
        <v>200</v>
      </c>
      <c r="E577" s="42">
        <v>0</v>
      </c>
      <c r="F577" s="55">
        <v>0.08</v>
      </c>
      <c r="G577" s="56">
        <f t="shared" si="75"/>
        <v>0</v>
      </c>
      <c r="H577" s="42">
        <f t="shared" si="76"/>
        <v>0</v>
      </c>
      <c r="I577" s="42">
        <f t="shared" si="77"/>
        <v>0</v>
      </c>
      <c r="J577" s="42">
        <f t="shared" si="78"/>
        <v>0</v>
      </c>
      <c r="K577" s="54"/>
    </row>
    <row r="578" spans="1:11" ht="17.25" customHeight="1">
      <c r="A578" s="54">
        <v>29</v>
      </c>
      <c r="B578" s="58" t="s">
        <v>94</v>
      </c>
      <c r="C578" s="54" t="s">
        <v>316</v>
      </c>
      <c r="D578" s="54">
        <v>400</v>
      </c>
      <c r="E578" s="42">
        <v>0</v>
      </c>
      <c r="F578" s="55">
        <v>0.08</v>
      </c>
      <c r="G578" s="56">
        <f t="shared" si="75"/>
        <v>0</v>
      </c>
      <c r="H578" s="42">
        <f t="shared" si="76"/>
        <v>0</v>
      </c>
      <c r="I578" s="42">
        <f t="shared" si="77"/>
        <v>0</v>
      </c>
      <c r="J578" s="42">
        <f t="shared" si="78"/>
        <v>0</v>
      </c>
      <c r="K578" s="54"/>
    </row>
    <row r="579" spans="1:11" ht="42.75" customHeight="1">
      <c r="A579" s="54">
        <v>30</v>
      </c>
      <c r="B579" s="58" t="s">
        <v>95</v>
      </c>
      <c r="C579" s="54" t="s">
        <v>316</v>
      </c>
      <c r="D579" s="54">
        <v>600</v>
      </c>
      <c r="E579" s="42">
        <v>0</v>
      </c>
      <c r="F579" s="55">
        <v>0.08</v>
      </c>
      <c r="G579" s="56">
        <f t="shared" si="75"/>
        <v>0</v>
      </c>
      <c r="H579" s="42">
        <f t="shared" si="76"/>
        <v>0</v>
      </c>
      <c r="I579" s="42">
        <f t="shared" si="77"/>
        <v>0</v>
      </c>
      <c r="J579" s="42">
        <f t="shared" si="78"/>
        <v>0</v>
      </c>
      <c r="K579" s="54"/>
    </row>
    <row r="580" spans="1:11" ht="39" customHeight="1">
      <c r="A580" s="54">
        <v>31</v>
      </c>
      <c r="B580" s="58" t="s">
        <v>96</v>
      </c>
      <c r="C580" s="54" t="s">
        <v>316</v>
      </c>
      <c r="D580" s="54">
        <v>400</v>
      </c>
      <c r="E580" s="42">
        <v>0</v>
      </c>
      <c r="F580" s="55">
        <v>0.08</v>
      </c>
      <c r="G580" s="56">
        <f t="shared" si="75"/>
        <v>0</v>
      </c>
      <c r="H580" s="42">
        <f t="shared" si="76"/>
        <v>0</v>
      </c>
      <c r="I580" s="42">
        <f t="shared" si="77"/>
        <v>0</v>
      </c>
      <c r="J580" s="42">
        <f t="shared" si="78"/>
        <v>0</v>
      </c>
      <c r="K580" s="54"/>
    </row>
    <row r="581" spans="1:11" ht="17.25" customHeight="1">
      <c r="A581" s="54">
        <v>32</v>
      </c>
      <c r="B581" s="43" t="s">
        <v>97</v>
      </c>
      <c r="C581" s="54" t="s">
        <v>316</v>
      </c>
      <c r="D581" s="54">
        <v>500</v>
      </c>
      <c r="E581" s="42">
        <v>0</v>
      </c>
      <c r="F581" s="55">
        <v>0.08</v>
      </c>
      <c r="G581" s="56">
        <f t="shared" si="75"/>
        <v>0</v>
      </c>
      <c r="H581" s="42">
        <f t="shared" si="76"/>
        <v>0</v>
      </c>
      <c r="I581" s="42">
        <f t="shared" si="77"/>
        <v>0</v>
      </c>
      <c r="J581" s="42">
        <f t="shared" si="78"/>
        <v>0</v>
      </c>
      <c r="K581" s="114"/>
    </row>
    <row r="582" spans="1:11" ht="16.5" customHeight="1">
      <c r="A582" s="54">
        <v>33</v>
      </c>
      <c r="B582" s="43" t="s">
        <v>98</v>
      </c>
      <c r="C582" s="54" t="s">
        <v>316</v>
      </c>
      <c r="D582" s="54">
        <v>500</v>
      </c>
      <c r="E582" s="42">
        <v>0</v>
      </c>
      <c r="F582" s="55">
        <v>0.08</v>
      </c>
      <c r="G582" s="56">
        <f aca="true" t="shared" si="79" ref="G582:G613">E582+(E582*F582)</f>
        <v>0</v>
      </c>
      <c r="H582" s="42">
        <f aca="true" t="shared" si="80" ref="H582:H613">D582*E582</f>
        <v>0</v>
      </c>
      <c r="I582" s="42">
        <f aca="true" t="shared" si="81" ref="I582:I613">D582*(E582*F582)</f>
        <v>0</v>
      </c>
      <c r="J582" s="42">
        <f aca="true" t="shared" si="82" ref="J582:J613">D582*G582</f>
        <v>0</v>
      </c>
      <c r="K582" s="114"/>
    </row>
    <row r="583" spans="1:11" ht="17.25" customHeight="1">
      <c r="A583" s="54">
        <v>34</v>
      </c>
      <c r="B583" s="58" t="s">
        <v>99</v>
      </c>
      <c r="C583" s="54" t="s">
        <v>316</v>
      </c>
      <c r="D583" s="54">
        <v>100</v>
      </c>
      <c r="E583" s="42">
        <v>0</v>
      </c>
      <c r="F583" s="55">
        <v>0.08</v>
      </c>
      <c r="G583" s="56">
        <f t="shared" si="79"/>
        <v>0</v>
      </c>
      <c r="H583" s="42">
        <f t="shared" si="80"/>
        <v>0</v>
      </c>
      <c r="I583" s="42">
        <f t="shared" si="81"/>
        <v>0</v>
      </c>
      <c r="J583" s="42">
        <f t="shared" si="82"/>
        <v>0</v>
      </c>
      <c r="K583" s="54"/>
    </row>
    <row r="584" spans="1:11" ht="16.5" customHeight="1">
      <c r="A584" s="54">
        <v>35</v>
      </c>
      <c r="B584" s="58" t="s">
        <v>100</v>
      </c>
      <c r="C584" s="54" t="s">
        <v>316</v>
      </c>
      <c r="D584" s="54">
        <v>400</v>
      </c>
      <c r="E584" s="42">
        <v>0</v>
      </c>
      <c r="F584" s="55">
        <v>0.08</v>
      </c>
      <c r="G584" s="56">
        <f t="shared" si="79"/>
        <v>0</v>
      </c>
      <c r="H584" s="42">
        <f t="shared" si="80"/>
        <v>0</v>
      </c>
      <c r="I584" s="42">
        <f t="shared" si="81"/>
        <v>0</v>
      </c>
      <c r="J584" s="42">
        <f t="shared" si="82"/>
        <v>0</v>
      </c>
      <c r="K584" s="54"/>
    </row>
    <row r="585" spans="1:11" ht="31.5" customHeight="1">
      <c r="A585" s="54">
        <v>36</v>
      </c>
      <c r="B585" s="58" t="s">
        <v>101</v>
      </c>
      <c r="C585" s="54" t="s">
        <v>316</v>
      </c>
      <c r="D585" s="54">
        <v>300</v>
      </c>
      <c r="E585" s="42">
        <v>0</v>
      </c>
      <c r="F585" s="55">
        <v>0.08</v>
      </c>
      <c r="G585" s="56">
        <f t="shared" si="79"/>
        <v>0</v>
      </c>
      <c r="H585" s="42">
        <f t="shared" si="80"/>
        <v>0</v>
      </c>
      <c r="I585" s="42">
        <f t="shared" si="81"/>
        <v>0</v>
      </c>
      <c r="J585" s="42">
        <f t="shared" si="82"/>
        <v>0</v>
      </c>
      <c r="K585" s="114"/>
    </row>
    <row r="586" spans="1:11" ht="28.5" customHeight="1">
      <c r="A586" s="54">
        <v>37</v>
      </c>
      <c r="B586" s="58" t="s">
        <v>102</v>
      </c>
      <c r="C586" s="54" t="s">
        <v>316</v>
      </c>
      <c r="D586" s="54">
        <v>1000</v>
      </c>
      <c r="E586" s="42">
        <v>0</v>
      </c>
      <c r="F586" s="55">
        <v>0.08</v>
      </c>
      <c r="G586" s="56">
        <f t="shared" si="79"/>
        <v>0</v>
      </c>
      <c r="H586" s="42">
        <f t="shared" si="80"/>
        <v>0</v>
      </c>
      <c r="I586" s="42">
        <f t="shared" si="81"/>
        <v>0</v>
      </c>
      <c r="J586" s="42">
        <f t="shared" si="82"/>
        <v>0</v>
      </c>
      <c r="K586" s="114"/>
    </row>
    <row r="587" spans="1:11" ht="33.75" customHeight="1">
      <c r="A587" s="54">
        <v>38</v>
      </c>
      <c r="B587" s="58" t="s">
        <v>103</v>
      </c>
      <c r="C587" s="54" t="s">
        <v>316</v>
      </c>
      <c r="D587" s="54">
        <v>200</v>
      </c>
      <c r="E587" s="42">
        <v>0</v>
      </c>
      <c r="F587" s="55">
        <v>0.08</v>
      </c>
      <c r="G587" s="56">
        <f t="shared" si="79"/>
        <v>0</v>
      </c>
      <c r="H587" s="42">
        <f t="shared" si="80"/>
        <v>0</v>
      </c>
      <c r="I587" s="42">
        <f t="shared" si="81"/>
        <v>0</v>
      </c>
      <c r="J587" s="42">
        <f t="shared" si="82"/>
        <v>0</v>
      </c>
      <c r="K587" s="114"/>
    </row>
    <row r="588" spans="1:11" ht="16.5" customHeight="1">
      <c r="A588" s="54">
        <v>39</v>
      </c>
      <c r="B588" s="58" t="s">
        <v>104</v>
      </c>
      <c r="C588" s="54" t="s">
        <v>316</v>
      </c>
      <c r="D588" s="54">
        <v>40</v>
      </c>
      <c r="E588" s="42">
        <v>0</v>
      </c>
      <c r="F588" s="55">
        <v>0.08</v>
      </c>
      <c r="G588" s="56">
        <f t="shared" si="79"/>
        <v>0</v>
      </c>
      <c r="H588" s="42">
        <f t="shared" si="80"/>
        <v>0</v>
      </c>
      <c r="I588" s="42">
        <f t="shared" si="81"/>
        <v>0</v>
      </c>
      <c r="J588" s="42">
        <f t="shared" si="82"/>
        <v>0</v>
      </c>
      <c r="K588" s="54"/>
    </row>
    <row r="589" spans="1:11" ht="30" customHeight="1">
      <c r="A589" s="54">
        <v>40</v>
      </c>
      <c r="B589" s="113" t="s">
        <v>105</v>
      </c>
      <c r="C589" s="116" t="s">
        <v>316</v>
      </c>
      <c r="D589" s="116">
        <v>30</v>
      </c>
      <c r="E589" s="56">
        <v>0</v>
      </c>
      <c r="F589" s="118">
        <v>0.08</v>
      </c>
      <c r="G589" s="56">
        <f t="shared" si="79"/>
        <v>0</v>
      </c>
      <c r="H589" s="115">
        <f t="shared" si="80"/>
        <v>0</v>
      </c>
      <c r="I589" s="115">
        <f t="shared" si="81"/>
        <v>0</v>
      </c>
      <c r="J589" s="115">
        <f t="shared" si="82"/>
        <v>0</v>
      </c>
      <c r="K589" s="54"/>
    </row>
    <row r="590" spans="1:11" ht="30" customHeight="1">
      <c r="A590" s="54">
        <v>41</v>
      </c>
      <c r="B590" s="113" t="s">
        <v>106</v>
      </c>
      <c r="C590" s="116" t="s">
        <v>316</v>
      </c>
      <c r="D590" s="116">
        <v>200</v>
      </c>
      <c r="E590" s="56">
        <v>0</v>
      </c>
      <c r="F590" s="118">
        <v>0.08</v>
      </c>
      <c r="G590" s="56">
        <f t="shared" si="79"/>
        <v>0</v>
      </c>
      <c r="H590" s="115">
        <f t="shared" si="80"/>
        <v>0</v>
      </c>
      <c r="I590" s="115">
        <f t="shared" si="81"/>
        <v>0</v>
      </c>
      <c r="J590" s="115">
        <f t="shared" si="82"/>
        <v>0</v>
      </c>
      <c r="K590" s="114"/>
    </row>
    <row r="591" spans="1:11" ht="17.25" customHeight="1">
      <c r="A591" s="54">
        <v>42</v>
      </c>
      <c r="B591" s="58" t="s">
        <v>107</v>
      </c>
      <c r="C591" s="54" t="s">
        <v>316</v>
      </c>
      <c r="D591" s="54">
        <v>100</v>
      </c>
      <c r="E591" s="42">
        <v>0</v>
      </c>
      <c r="F591" s="55">
        <v>0.08</v>
      </c>
      <c r="G591" s="56">
        <f t="shared" si="79"/>
        <v>0</v>
      </c>
      <c r="H591" s="42">
        <f t="shared" si="80"/>
        <v>0</v>
      </c>
      <c r="I591" s="42">
        <f t="shared" si="81"/>
        <v>0</v>
      </c>
      <c r="J591" s="42">
        <f t="shared" si="82"/>
        <v>0</v>
      </c>
      <c r="K591" s="54"/>
    </row>
    <row r="592" spans="1:11" ht="25.5" customHeight="1">
      <c r="A592" s="54">
        <v>43</v>
      </c>
      <c r="B592" s="58" t="s">
        <v>108</v>
      </c>
      <c r="C592" s="54" t="s">
        <v>316</v>
      </c>
      <c r="D592" s="54">
        <v>200</v>
      </c>
      <c r="E592" s="42">
        <v>0</v>
      </c>
      <c r="F592" s="55">
        <v>0.08</v>
      </c>
      <c r="G592" s="56">
        <f t="shared" si="79"/>
        <v>0</v>
      </c>
      <c r="H592" s="42">
        <f t="shared" si="80"/>
        <v>0</v>
      </c>
      <c r="I592" s="42">
        <f t="shared" si="81"/>
        <v>0</v>
      </c>
      <c r="J592" s="42">
        <f t="shared" si="82"/>
        <v>0</v>
      </c>
      <c r="K592" s="114"/>
    </row>
    <row r="593" spans="1:11" ht="17.25" customHeight="1">
      <c r="A593" s="54">
        <v>44</v>
      </c>
      <c r="B593" s="58" t="s">
        <v>109</v>
      </c>
      <c r="C593" s="54" t="s">
        <v>316</v>
      </c>
      <c r="D593" s="54">
        <v>150</v>
      </c>
      <c r="E593" s="42">
        <v>0</v>
      </c>
      <c r="F593" s="55">
        <v>0.08</v>
      </c>
      <c r="G593" s="56">
        <f t="shared" si="79"/>
        <v>0</v>
      </c>
      <c r="H593" s="42">
        <f t="shared" si="80"/>
        <v>0</v>
      </c>
      <c r="I593" s="42">
        <f t="shared" si="81"/>
        <v>0</v>
      </c>
      <c r="J593" s="42">
        <f t="shared" si="82"/>
        <v>0</v>
      </c>
      <c r="K593" s="54"/>
    </row>
    <row r="594" spans="1:11" ht="28.5" customHeight="1">
      <c r="A594" s="54">
        <v>45</v>
      </c>
      <c r="B594" s="58" t="s">
        <v>110</v>
      </c>
      <c r="C594" s="54" t="s">
        <v>316</v>
      </c>
      <c r="D594" s="54">
        <v>40</v>
      </c>
      <c r="E594" s="42">
        <v>0</v>
      </c>
      <c r="F594" s="55">
        <v>0.08</v>
      </c>
      <c r="G594" s="56">
        <f t="shared" si="79"/>
        <v>0</v>
      </c>
      <c r="H594" s="42">
        <f t="shared" si="80"/>
        <v>0</v>
      </c>
      <c r="I594" s="42">
        <f t="shared" si="81"/>
        <v>0</v>
      </c>
      <c r="J594" s="42">
        <f t="shared" si="82"/>
        <v>0</v>
      </c>
      <c r="K594" s="114"/>
    </row>
    <row r="595" spans="1:11" ht="17.25" customHeight="1">
      <c r="A595" s="54">
        <v>46</v>
      </c>
      <c r="B595" s="58" t="s">
        <v>111</v>
      </c>
      <c r="C595" s="54" t="s">
        <v>316</v>
      </c>
      <c r="D595" s="54">
        <v>100</v>
      </c>
      <c r="E595" s="42">
        <v>0</v>
      </c>
      <c r="F595" s="55">
        <v>0.08</v>
      </c>
      <c r="G595" s="56">
        <f t="shared" si="79"/>
        <v>0</v>
      </c>
      <c r="H595" s="42">
        <f t="shared" si="80"/>
        <v>0</v>
      </c>
      <c r="I595" s="42">
        <f t="shared" si="81"/>
        <v>0</v>
      </c>
      <c r="J595" s="42">
        <f t="shared" si="82"/>
        <v>0</v>
      </c>
      <c r="K595" s="114"/>
    </row>
    <row r="596" spans="1:11" ht="17.25" customHeight="1">
      <c r="A596" s="54">
        <v>47</v>
      </c>
      <c r="B596" s="58" t="s">
        <v>112</v>
      </c>
      <c r="C596" s="54" t="s">
        <v>316</v>
      </c>
      <c r="D596" s="54">
        <v>200</v>
      </c>
      <c r="E596" s="42">
        <v>0</v>
      </c>
      <c r="F596" s="55">
        <v>0.08</v>
      </c>
      <c r="G596" s="56">
        <f t="shared" si="79"/>
        <v>0</v>
      </c>
      <c r="H596" s="42">
        <f t="shared" si="80"/>
        <v>0</v>
      </c>
      <c r="I596" s="42">
        <f t="shared" si="81"/>
        <v>0</v>
      </c>
      <c r="J596" s="42">
        <f t="shared" si="82"/>
        <v>0</v>
      </c>
      <c r="K596" s="114"/>
    </row>
    <row r="597" spans="1:11" ht="33" customHeight="1">
      <c r="A597" s="54">
        <v>48</v>
      </c>
      <c r="B597" s="58" t="s">
        <v>113</v>
      </c>
      <c r="C597" s="54" t="s">
        <v>316</v>
      </c>
      <c r="D597" s="54">
        <v>80</v>
      </c>
      <c r="E597" s="42">
        <v>0</v>
      </c>
      <c r="F597" s="55">
        <v>0.08</v>
      </c>
      <c r="G597" s="56">
        <f t="shared" si="79"/>
        <v>0</v>
      </c>
      <c r="H597" s="42">
        <f t="shared" si="80"/>
        <v>0</v>
      </c>
      <c r="I597" s="42">
        <f t="shared" si="81"/>
        <v>0</v>
      </c>
      <c r="J597" s="42">
        <f t="shared" si="82"/>
        <v>0</v>
      </c>
      <c r="K597" s="114"/>
    </row>
    <row r="598" spans="1:11" ht="32.25" customHeight="1">
      <c r="A598" s="54">
        <v>49</v>
      </c>
      <c r="B598" s="58" t="s">
        <v>114</v>
      </c>
      <c r="C598" s="54" t="s">
        <v>316</v>
      </c>
      <c r="D598" s="54">
        <v>80</v>
      </c>
      <c r="E598" s="42">
        <v>0</v>
      </c>
      <c r="F598" s="55">
        <v>0.08</v>
      </c>
      <c r="G598" s="56">
        <f t="shared" si="79"/>
        <v>0</v>
      </c>
      <c r="H598" s="42">
        <f t="shared" si="80"/>
        <v>0</v>
      </c>
      <c r="I598" s="42">
        <f t="shared" si="81"/>
        <v>0</v>
      </c>
      <c r="J598" s="42">
        <f t="shared" si="82"/>
        <v>0</v>
      </c>
      <c r="K598" s="114"/>
    </row>
    <row r="599" spans="1:11" ht="54" customHeight="1">
      <c r="A599" s="54">
        <v>50</v>
      </c>
      <c r="B599" s="58" t="s">
        <v>115</v>
      </c>
      <c r="C599" s="54" t="s">
        <v>316</v>
      </c>
      <c r="D599" s="54">
        <v>20</v>
      </c>
      <c r="E599" s="42">
        <v>0</v>
      </c>
      <c r="F599" s="55">
        <v>0.08</v>
      </c>
      <c r="G599" s="56">
        <f t="shared" si="79"/>
        <v>0</v>
      </c>
      <c r="H599" s="42">
        <f t="shared" si="80"/>
        <v>0</v>
      </c>
      <c r="I599" s="42">
        <f t="shared" si="81"/>
        <v>0</v>
      </c>
      <c r="J599" s="42">
        <f t="shared" si="82"/>
        <v>0</v>
      </c>
      <c r="K599" s="114"/>
    </row>
    <row r="600" spans="1:11" ht="24.75" customHeight="1">
      <c r="A600" s="54">
        <v>51</v>
      </c>
      <c r="B600" s="58" t="s">
        <v>116</v>
      </c>
      <c r="C600" s="54" t="s">
        <v>316</v>
      </c>
      <c r="D600" s="114">
        <v>160</v>
      </c>
      <c r="E600" s="119">
        <v>0</v>
      </c>
      <c r="F600" s="55">
        <v>0.08</v>
      </c>
      <c r="G600" s="56">
        <f t="shared" si="79"/>
        <v>0</v>
      </c>
      <c r="H600" s="120">
        <f t="shared" si="80"/>
        <v>0</v>
      </c>
      <c r="I600" s="120">
        <f t="shared" si="81"/>
        <v>0</v>
      </c>
      <c r="J600" s="120">
        <f t="shared" si="82"/>
        <v>0</v>
      </c>
      <c r="K600" s="114"/>
    </row>
    <row r="601" spans="1:11" ht="18.75" customHeight="1">
      <c r="A601" s="54">
        <v>52</v>
      </c>
      <c r="B601" s="113" t="s">
        <v>117</v>
      </c>
      <c r="C601" s="116" t="s">
        <v>321</v>
      </c>
      <c r="D601" s="116">
        <v>80</v>
      </c>
      <c r="E601" s="56">
        <v>0</v>
      </c>
      <c r="F601" s="118">
        <v>0.08</v>
      </c>
      <c r="G601" s="56">
        <f t="shared" si="79"/>
        <v>0</v>
      </c>
      <c r="H601" s="115">
        <f t="shared" si="80"/>
        <v>0</v>
      </c>
      <c r="I601" s="115">
        <f t="shared" si="81"/>
        <v>0</v>
      </c>
      <c r="J601" s="115">
        <f t="shared" si="82"/>
        <v>0</v>
      </c>
      <c r="K601" s="54"/>
    </row>
    <row r="602" spans="1:11" ht="14.25" customHeight="1">
      <c r="A602" s="54">
        <v>53</v>
      </c>
      <c r="B602" s="117" t="s">
        <v>118</v>
      </c>
      <c r="C602" s="116" t="s">
        <v>119</v>
      </c>
      <c r="D602" s="116">
        <v>700</v>
      </c>
      <c r="E602" s="56">
        <v>0</v>
      </c>
      <c r="F602" s="118">
        <v>0.08</v>
      </c>
      <c r="G602" s="56">
        <f t="shared" si="79"/>
        <v>0</v>
      </c>
      <c r="H602" s="115">
        <f t="shared" si="80"/>
        <v>0</v>
      </c>
      <c r="I602" s="115">
        <f t="shared" si="81"/>
        <v>0</v>
      </c>
      <c r="J602" s="115">
        <f t="shared" si="82"/>
        <v>0</v>
      </c>
      <c r="K602" s="114"/>
    </row>
    <row r="603" spans="1:11" ht="18" customHeight="1">
      <c r="A603" s="54">
        <v>54</v>
      </c>
      <c r="B603" s="113" t="s">
        <v>120</v>
      </c>
      <c r="C603" s="116" t="s">
        <v>316</v>
      </c>
      <c r="D603" s="116">
        <v>60</v>
      </c>
      <c r="E603" s="56">
        <v>0</v>
      </c>
      <c r="F603" s="118">
        <v>0.08</v>
      </c>
      <c r="G603" s="56">
        <f t="shared" si="79"/>
        <v>0</v>
      </c>
      <c r="H603" s="115">
        <f t="shared" si="80"/>
        <v>0</v>
      </c>
      <c r="I603" s="115">
        <f t="shared" si="81"/>
        <v>0</v>
      </c>
      <c r="J603" s="115">
        <f t="shared" si="82"/>
        <v>0</v>
      </c>
      <c r="K603" s="54"/>
    </row>
    <row r="604" spans="1:11" ht="17.25" customHeight="1">
      <c r="A604" s="54">
        <v>55</v>
      </c>
      <c r="B604" s="113" t="s">
        <v>121</v>
      </c>
      <c r="C604" s="116" t="s">
        <v>316</v>
      </c>
      <c r="D604" s="116">
        <v>300</v>
      </c>
      <c r="E604" s="56">
        <v>0</v>
      </c>
      <c r="F604" s="118">
        <v>0.08</v>
      </c>
      <c r="G604" s="56">
        <f t="shared" si="79"/>
        <v>0</v>
      </c>
      <c r="H604" s="115">
        <f t="shared" si="80"/>
        <v>0</v>
      </c>
      <c r="I604" s="115">
        <f t="shared" si="81"/>
        <v>0</v>
      </c>
      <c r="J604" s="115">
        <f t="shared" si="82"/>
        <v>0</v>
      </c>
      <c r="K604" s="54"/>
    </row>
    <row r="605" spans="1:11" ht="17.25" customHeight="1">
      <c r="A605" s="54">
        <v>56</v>
      </c>
      <c r="B605" s="43" t="s">
        <v>122</v>
      </c>
      <c r="C605" s="116" t="s">
        <v>123</v>
      </c>
      <c r="D605" s="54">
        <v>30</v>
      </c>
      <c r="E605" s="42">
        <v>0</v>
      </c>
      <c r="F605" s="55">
        <v>0.08</v>
      </c>
      <c r="G605" s="56">
        <f t="shared" si="79"/>
        <v>0</v>
      </c>
      <c r="H605" s="42">
        <f t="shared" si="80"/>
        <v>0</v>
      </c>
      <c r="I605" s="42">
        <f t="shared" si="81"/>
        <v>0</v>
      </c>
      <c r="J605" s="42">
        <f t="shared" si="82"/>
        <v>0</v>
      </c>
      <c r="K605" s="54"/>
    </row>
    <row r="606" spans="1:11" ht="17.25" customHeight="1">
      <c r="A606" s="54">
        <v>57</v>
      </c>
      <c r="B606" s="43" t="s">
        <v>124</v>
      </c>
      <c r="C606" s="116" t="s">
        <v>123</v>
      </c>
      <c r="D606" s="54">
        <v>50</v>
      </c>
      <c r="E606" s="42">
        <v>0</v>
      </c>
      <c r="F606" s="55">
        <v>0.08</v>
      </c>
      <c r="G606" s="56">
        <f t="shared" si="79"/>
        <v>0</v>
      </c>
      <c r="H606" s="42">
        <f t="shared" si="80"/>
        <v>0</v>
      </c>
      <c r="I606" s="42">
        <f t="shared" si="81"/>
        <v>0</v>
      </c>
      <c r="J606" s="42">
        <f t="shared" si="82"/>
        <v>0</v>
      </c>
      <c r="K606" s="54"/>
    </row>
    <row r="607" spans="1:11" ht="16.5" customHeight="1">
      <c r="A607" s="54">
        <v>58</v>
      </c>
      <c r="B607" s="43" t="s">
        <v>125</v>
      </c>
      <c r="C607" s="116" t="s">
        <v>123</v>
      </c>
      <c r="D607" s="54">
        <v>60</v>
      </c>
      <c r="E607" s="42">
        <v>0</v>
      </c>
      <c r="F607" s="55">
        <v>0.08</v>
      </c>
      <c r="G607" s="56">
        <f t="shared" si="79"/>
        <v>0</v>
      </c>
      <c r="H607" s="42">
        <f t="shared" si="80"/>
        <v>0</v>
      </c>
      <c r="I607" s="42">
        <f t="shared" si="81"/>
        <v>0</v>
      </c>
      <c r="J607" s="42">
        <f t="shared" si="82"/>
        <v>0</v>
      </c>
      <c r="K607" s="54"/>
    </row>
    <row r="608" spans="1:11" ht="17.25" customHeight="1">
      <c r="A608" s="54">
        <v>59</v>
      </c>
      <c r="B608" s="58" t="s">
        <v>126</v>
      </c>
      <c r="C608" s="54" t="s">
        <v>316</v>
      </c>
      <c r="D608" s="54">
        <v>300</v>
      </c>
      <c r="E608" s="42">
        <v>0</v>
      </c>
      <c r="F608" s="55">
        <v>0.08</v>
      </c>
      <c r="G608" s="56">
        <f t="shared" si="79"/>
        <v>0</v>
      </c>
      <c r="H608" s="42">
        <f t="shared" si="80"/>
        <v>0</v>
      </c>
      <c r="I608" s="42">
        <f t="shared" si="81"/>
        <v>0</v>
      </c>
      <c r="J608" s="42">
        <f t="shared" si="82"/>
        <v>0</v>
      </c>
      <c r="K608" s="114"/>
    </row>
    <row r="609" spans="1:11" ht="17.25" customHeight="1">
      <c r="A609" s="54">
        <v>60</v>
      </c>
      <c r="B609" s="58" t="s">
        <v>127</v>
      </c>
      <c r="C609" s="54" t="s">
        <v>316</v>
      </c>
      <c r="D609" s="54">
        <v>300</v>
      </c>
      <c r="E609" s="42">
        <v>0</v>
      </c>
      <c r="F609" s="55">
        <v>0.08</v>
      </c>
      <c r="G609" s="56">
        <f t="shared" si="79"/>
        <v>0</v>
      </c>
      <c r="H609" s="42">
        <f t="shared" si="80"/>
        <v>0</v>
      </c>
      <c r="I609" s="42">
        <f t="shared" si="81"/>
        <v>0</v>
      </c>
      <c r="J609" s="42">
        <f t="shared" si="82"/>
        <v>0</v>
      </c>
      <c r="K609" s="114"/>
    </row>
    <row r="610" spans="1:11" ht="28.5" customHeight="1">
      <c r="A610" s="54">
        <v>61</v>
      </c>
      <c r="B610" s="58" t="s">
        <v>128</v>
      </c>
      <c r="C610" s="54" t="s">
        <v>431</v>
      </c>
      <c r="D610" s="54">
        <v>30</v>
      </c>
      <c r="E610" s="42">
        <v>0</v>
      </c>
      <c r="F610" s="55">
        <v>0.08</v>
      </c>
      <c r="G610" s="56">
        <f t="shared" si="79"/>
        <v>0</v>
      </c>
      <c r="H610" s="42">
        <f t="shared" si="80"/>
        <v>0</v>
      </c>
      <c r="I610" s="42">
        <f t="shared" si="81"/>
        <v>0</v>
      </c>
      <c r="J610" s="42">
        <f t="shared" si="82"/>
        <v>0</v>
      </c>
      <c r="K610" s="114"/>
    </row>
    <row r="611" spans="1:11" ht="25.5" customHeight="1">
      <c r="A611" s="54">
        <v>62</v>
      </c>
      <c r="B611" s="58" t="s">
        <v>129</v>
      </c>
      <c r="C611" s="54" t="s">
        <v>431</v>
      </c>
      <c r="D611" s="54">
        <v>50</v>
      </c>
      <c r="E611" s="42">
        <v>0</v>
      </c>
      <c r="F611" s="55">
        <v>0.08</v>
      </c>
      <c r="G611" s="56">
        <f t="shared" si="79"/>
        <v>0</v>
      </c>
      <c r="H611" s="42">
        <f t="shared" si="80"/>
        <v>0</v>
      </c>
      <c r="I611" s="42">
        <f t="shared" si="81"/>
        <v>0</v>
      </c>
      <c r="J611" s="42">
        <f t="shared" si="82"/>
        <v>0</v>
      </c>
      <c r="K611" s="114"/>
    </row>
    <row r="612" spans="1:11" ht="15.75" customHeight="1">
      <c r="A612" s="54">
        <v>63</v>
      </c>
      <c r="B612" s="58" t="s">
        <v>130</v>
      </c>
      <c r="C612" s="54" t="s">
        <v>431</v>
      </c>
      <c r="D612" s="54">
        <v>40</v>
      </c>
      <c r="E612" s="42">
        <v>0</v>
      </c>
      <c r="F612" s="55">
        <v>0.08</v>
      </c>
      <c r="G612" s="56">
        <f t="shared" si="79"/>
        <v>0</v>
      </c>
      <c r="H612" s="42">
        <f t="shared" si="80"/>
        <v>0</v>
      </c>
      <c r="I612" s="42">
        <f t="shared" si="81"/>
        <v>0</v>
      </c>
      <c r="J612" s="42">
        <f t="shared" si="82"/>
        <v>0</v>
      </c>
      <c r="K612" s="114"/>
    </row>
    <row r="613" spans="1:11" ht="17.25" customHeight="1">
      <c r="A613" s="116">
        <v>64</v>
      </c>
      <c r="B613" s="113" t="s">
        <v>131</v>
      </c>
      <c r="C613" s="54" t="s">
        <v>431</v>
      </c>
      <c r="D613" s="116">
        <v>20</v>
      </c>
      <c r="E613" s="42">
        <v>0</v>
      </c>
      <c r="F613" s="55">
        <v>0.08</v>
      </c>
      <c r="G613" s="56">
        <f t="shared" si="79"/>
        <v>0</v>
      </c>
      <c r="H613" s="42">
        <f t="shared" si="80"/>
        <v>0</v>
      </c>
      <c r="I613" s="42">
        <f t="shared" si="81"/>
        <v>0</v>
      </c>
      <c r="J613" s="42">
        <f t="shared" si="82"/>
        <v>0</v>
      </c>
      <c r="K613" s="114"/>
    </row>
    <row r="614" spans="1:11" ht="17.25" customHeight="1">
      <c r="A614" s="54">
        <v>65</v>
      </c>
      <c r="B614" s="58" t="s">
        <v>132</v>
      </c>
      <c r="C614" s="54" t="s">
        <v>431</v>
      </c>
      <c r="D614" s="54">
        <v>30</v>
      </c>
      <c r="E614" s="42">
        <v>0</v>
      </c>
      <c r="F614" s="55">
        <v>0.08</v>
      </c>
      <c r="G614" s="56">
        <f aca="true" t="shared" si="83" ref="G614:G645">E614+(E614*F614)</f>
        <v>0</v>
      </c>
      <c r="H614" s="42">
        <f aca="true" t="shared" si="84" ref="H614:H645">D614*E614</f>
        <v>0</v>
      </c>
      <c r="I614" s="42">
        <f aca="true" t="shared" si="85" ref="I614:I645">D614*(E614*F614)</f>
        <v>0</v>
      </c>
      <c r="J614" s="42">
        <f aca="true" t="shared" si="86" ref="J614:J645">D614*G614</f>
        <v>0</v>
      </c>
      <c r="K614" s="114"/>
    </row>
    <row r="615" spans="1:11" ht="17.25" customHeight="1">
      <c r="A615" s="54">
        <v>66</v>
      </c>
      <c r="B615" s="58" t="s">
        <v>133</v>
      </c>
      <c r="C615" s="54" t="s">
        <v>431</v>
      </c>
      <c r="D615" s="54">
        <v>20</v>
      </c>
      <c r="E615" s="42">
        <v>0</v>
      </c>
      <c r="F615" s="55">
        <v>0.08</v>
      </c>
      <c r="G615" s="56">
        <f t="shared" si="83"/>
        <v>0</v>
      </c>
      <c r="H615" s="42">
        <f t="shared" si="84"/>
        <v>0</v>
      </c>
      <c r="I615" s="42">
        <f t="shared" si="85"/>
        <v>0</v>
      </c>
      <c r="J615" s="42">
        <f t="shared" si="86"/>
        <v>0</v>
      </c>
      <c r="K615" s="114"/>
    </row>
    <row r="616" spans="1:11" ht="16.5" customHeight="1">
      <c r="A616" s="54">
        <v>67</v>
      </c>
      <c r="B616" s="58" t="s">
        <v>134</v>
      </c>
      <c r="C616" s="54" t="s">
        <v>640</v>
      </c>
      <c r="D616" s="54">
        <v>40</v>
      </c>
      <c r="E616" s="42">
        <v>0</v>
      </c>
      <c r="F616" s="55">
        <v>0.08</v>
      </c>
      <c r="G616" s="56">
        <f t="shared" si="83"/>
        <v>0</v>
      </c>
      <c r="H616" s="42">
        <f t="shared" si="84"/>
        <v>0</v>
      </c>
      <c r="I616" s="42">
        <f t="shared" si="85"/>
        <v>0</v>
      </c>
      <c r="J616" s="42">
        <f t="shared" si="86"/>
        <v>0</v>
      </c>
      <c r="K616" s="114"/>
    </row>
    <row r="617" spans="1:11" ht="27.75" customHeight="1">
      <c r="A617" s="54">
        <v>68</v>
      </c>
      <c r="B617" s="58" t="s">
        <v>135</v>
      </c>
      <c r="C617" s="54" t="s">
        <v>6</v>
      </c>
      <c r="D617" s="54">
        <v>40</v>
      </c>
      <c r="E617" s="42">
        <v>0</v>
      </c>
      <c r="F617" s="55">
        <v>0.08</v>
      </c>
      <c r="G617" s="56">
        <f t="shared" si="83"/>
        <v>0</v>
      </c>
      <c r="H617" s="42">
        <f t="shared" si="84"/>
        <v>0</v>
      </c>
      <c r="I617" s="42">
        <f t="shared" si="85"/>
        <v>0</v>
      </c>
      <c r="J617" s="42">
        <f t="shared" si="86"/>
        <v>0</v>
      </c>
      <c r="K617" s="114"/>
    </row>
    <row r="618" spans="1:11" ht="30" customHeight="1">
      <c r="A618" s="54">
        <v>69</v>
      </c>
      <c r="B618" s="58" t="s">
        <v>136</v>
      </c>
      <c r="C618" s="54" t="s">
        <v>6</v>
      </c>
      <c r="D618" s="54">
        <v>40</v>
      </c>
      <c r="E618" s="42">
        <v>0</v>
      </c>
      <c r="F618" s="55">
        <v>0.08</v>
      </c>
      <c r="G618" s="56">
        <f t="shared" si="83"/>
        <v>0</v>
      </c>
      <c r="H618" s="42">
        <f t="shared" si="84"/>
        <v>0</v>
      </c>
      <c r="I618" s="42">
        <f t="shared" si="85"/>
        <v>0</v>
      </c>
      <c r="J618" s="42">
        <f t="shared" si="86"/>
        <v>0</v>
      </c>
      <c r="K618" s="114"/>
    </row>
    <row r="619" spans="1:11" ht="15.75" customHeight="1">
      <c r="A619" s="112">
        <v>70</v>
      </c>
      <c r="B619" s="58" t="s">
        <v>137</v>
      </c>
      <c r="C619" s="54" t="s">
        <v>6</v>
      </c>
      <c r="D619" s="112">
        <v>40</v>
      </c>
      <c r="E619" s="42">
        <v>0</v>
      </c>
      <c r="F619" s="55">
        <v>0.08</v>
      </c>
      <c r="G619" s="56">
        <f t="shared" si="83"/>
        <v>0</v>
      </c>
      <c r="H619" s="42">
        <f t="shared" si="84"/>
        <v>0</v>
      </c>
      <c r="I619" s="42">
        <f t="shared" si="85"/>
        <v>0</v>
      </c>
      <c r="J619" s="42">
        <f t="shared" si="86"/>
        <v>0</v>
      </c>
      <c r="K619" s="114"/>
    </row>
    <row r="620" spans="1:11" ht="18" customHeight="1">
      <c r="A620" s="54">
        <v>71</v>
      </c>
      <c r="B620" s="58" t="s">
        <v>138</v>
      </c>
      <c r="C620" s="54" t="s">
        <v>6</v>
      </c>
      <c r="D620" s="54">
        <v>40</v>
      </c>
      <c r="E620" s="42">
        <v>0</v>
      </c>
      <c r="F620" s="55">
        <v>0.08</v>
      </c>
      <c r="G620" s="56">
        <f t="shared" si="83"/>
        <v>0</v>
      </c>
      <c r="H620" s="42">
        <f t="shared" si="84"/>
        <v>0</v>
      </c>
      <c r="I620" s="42">
        <f t="shared" si="85"/>
        <v>0</v>
      </c>
      <c r="J620" s="42">
        <f t="shared" si="86"/>
        <v>0</v>
      </c>
      <c r="K620" s="114"/>
    </row>
    <row r="621" spans="1:11" ht="16.5" customHeight="1">
      <c r="A621" s="54">
        <v>72</v>
      </c>
      <c r="B621" s="58" t="s">
        <v>139</v>
      </c>
      <c r="C621" s="54" t="s">
        <v>485</v>
      </c>
      <c r="D621" s="54">
        <v>60</v>
      </c>
      <c r="E621" s="42">
        <v>0</v>
      </c>
      <c r="F621" s="55">
        <v>0.08</v>
      </c>
      <c r="G621" s="56">
        <f t="shared" si="83"/>
        <v>0</v>
      </c>
      <c r="H621" s="42">
        <f t="shared" si="84"/>
        <v>0</v>
      </c>
      <c r="I621" s="42">
        <f t="shared" si="85"/>
        <v>0</v>
      </c>
      <c r="J621" s="42">
        <f t="shared" si="86"/>
        <v>0</v>
      </c>
      <c r="K621" s="114"/>
    </row>
    <row r="622" spans="1:11" ht="16.5" customHeight="1">
      <c r="A622" s="54">
        <v>73</v>
      </c>
      <c r="B622" s="58" t="s">
        <v>140</v>
      </c>
      <c r="C622" s="54" t="s">
        <v>485</v>
      </c>
      <c r="D622" s="54">
        <v>160</v>
      </c>
      <c r="E622" s="42">
        <v>0</v>
      </c>
      <c r="F622" s="55">
        <v>0.08</v>
      </c>
      <c r="G622" s="56">
        <f t="shared" si="83"/>
        <v>0</v>
      </c>
      <c r="H622" s="42">
        <f t="shared" si="84"/>
        <v>0</v>
      </c>
      <c r="I622" s="42">
        <f t="shared" si="85"/>
        <v>0</v>
      </c>
      <c r="J622" s="42">
        <f t="shared" si="86"/>
        <v>0</v>
      </c>
      <c r="K622" s="114"/>
    </row>
    <row r="623" spans="1:11" ht="16.5" customHeight="1">
      <c r="A623" s="54">
        <v>74</v>
      </c>
      <c r="B623" s="58" t="s">
        <v>141</v>
      </c>
      <c r="C623" s="54" t="s">
        <v>535</v>
      </c>
      <c r="D623" s="54">
        <v>10</v>
      </c>
      <c r="E623" s="42">
        <v>0</v>
      </c>
      <c r="F623" s="55">
        <v>0.08</v>
      </c>
      <c r="G623" s="56">
        <f t="shared" si="83"/>
        <v>0</v>
      </c>
      <c r="H623" s="42">
        <f t="shared" si="84"/>
        <v>0</v>
      </c>
      <c r="I623" s="42">
        <f t="shared" si="85"/>
        <v>0</v>
      </c>
      <c r="J623" s="42">
        <f t="shared" si="86"/>
        <v>0</v>
      </c>
      <c r="K623" s="114"/>
    </row>
    <row r="624" spans="1:11" ht="16.5" customHeight="1">
      <c r="A624" s="54">
        <v>75</v>
      </c>
      <c r="B624" s="58" t="s">
        <v>142</v>
      </c>
      <c r="C624" s="54" t="s">
        <v>640</v>
      </c>
      <c r="D624" s="54">
        <v>50</v>
      </c>
      <c r="E624" s="42">
        <v>0</v>
      </c>
      <c r="F624" s="55">
        <v>0.08</v>
      </c>
      <c r="G624" s="56">
        <f t="shared" si="83"/>
        <v>0</v>
      </c>
      <c r="H624" s="42">
        <f t="shared" si="84"/>
        <v>0</v>
      </c>
      <c r="I624" s="42">
        <f t="shared" si="85"/>
        <v>0</v>
      </c>
      <c r="J624" s="42">
        <f t="shared" si="86"/>
        <v>0</v>
      </c>
      <c r="K624" s="114"/>
    </row>
    <row r="625" spans="1:11" ht="17.25" customHeight="1">
      <c r="A625" s="54">
        <v>76</v>
      </c>
      <c r="B625" s="58" t="s">
        <v>143</v>
      </c>
      <c r="C625" s="54" t="s">
        <v>640</v>
      </c>
      <c r="D625" s="54">
        <v>50</v>
      </c>
      <c r="E625" s="42">
        <v>0</v>
      </c>
      <c r="F625" s="55">
        <v>0.08</v>
      </c>
      <c r="G625" s="56">
        <f t="shared" si="83"/>
        <v>0</v>
      </c>
      <c r="H625" s="42">
        <f t="shared" si="84"/>
        <v>0</v>
      </c>
      <c r="I625" s="42">
        <f t="shared" si="85"/>
        <v>0</v>
      </c>
      <c r="J625" s="42">
        <f t="shared" si="86"/>
        <v>0</v>
      </c>
      <c r="K625" s="114"/>
    </row>
    <row r="626" spans="1:11" ht="17.25" customHeight="1">
      <c r="A626" s="54">
        <v>77</v>
      </c>
      <c r="B626" s="58" t="s">
        <v>144</v>
      </c>
      <c r="C626" s="54" t="s">
        <v>637</v>
      </c>
      <c r="D626" s="54">
        <v>450</v>
      </c>
      <c r="E626" s="42">
        <v>0</v>
      </c>
      <c r="F626" s="55">
        <v>0.08</v>
      </c>
      <c r="G626" s="56">
        <f t="shared" si="83"/>
        <v>0</v>
      </c>
      <c r="H626" s="42">
        <f t="shared" si="84"/>
        <v>0</v>
      </c>
      <c r="I626" s="42">
        <f t="shared" si="85"/>
        <v>0</v>
      </c>
      <c r="J626" s="42">
        <f t="shared" si="86"/>
        <v>0</v>
      </c>
      <c r="K626" s="54"/>
    </row>
    <row r="627" spans="1:11" ht="28.5" customHeight="1">
      <c r="A627" s="54">
        <v>78</v>
      </c>
      <c r="B627" s="58" t="s">
        <v>145</v>
      </c>
      <c r="C627" s="54" t="s">
        <v>637</v>
      </c>
      <c r="D627" s="54">
        <v>150</v>
      </c>
      <c r="E627" s="42">
        <v>0</v>
      </c>
      <c r="F627" s="55">
        <v>0.08</v>
      </c>
      <c r="G627" s="56">
        <f t="shared" si="83"/>
        <v>0</v>
      </c>
      <c r="H627" s="42">
        <f t="shared" si="84"/>
        <v>0</v>
      </c>
      <c r="I627" s="42">
        <f t="shared" si="85"/>
        <v>0</v>
      </c>
      <c r="J627" s="42">
        <f t="shared" si="86"/>
        <v>0</v>
      </c>
      <c r="K627" s="114"/>
    </row>
    <row r="628" spans="1:11" ht="29.25" customHeight="1">
      <c r="A628" s="54">
        <v>79</v>
      </c>
      <c r="B628" s="58" t="s">
        <v>289</v>
      </c>
      <c r="C628" s="54" t="s">
        <v>146</v>
      </c>
      <c r="D628" s="54">
        <v>30</v>
      </c>
      <c r="E628" s="42">
        <v>0</v>
      </c>
      <c r="F628" s="55">
        <v>0.08</v>
      </c>
      <c r="G628" s="56">
        <f t="shared" si="83"/>
        <v>0</v>
      </c>
      <c r="H628" s="42">
        <f t="shared" si="84"/>
        <v>0</v>
      </c>
      <c r="I628" s="42">
        <f t="shared" si="85"/>
        <v>0</v>
      </c>
      <c r="J628" s="42">
        <f t="shared" si="86"/>
        <v>0</v>
      </c>
      <c r="K628" s="114"/>
    </row>
    <row r="629" spans="1:11" ht="28.5" customHeight="1">
      <c r="A629" s="54">
        <v>80</v>
      </c>
      <c r="B629" s="58" t="s">
        <v>290</v>
      </c>
      <c r="C629" s="54" t="s">
        <v>146</v>
      </c>
      <c r="D629" s="54">
        <v>30</v>
      </c>
      <c r="E629" s="42">
        <v>0</v>
      </c>
      <c r="F629" s="55">
        <v>0.08</v>
      </c>
      <c r="G629" s="56">
        <f t="shared" si="83"/>
        <v>0</v>
      </c>
      <c r="H629" s="42">
        <f t="shared" si="84"/>
        <v>0</v>
      </c>
      <c r="I629" s="42">
        <f t="shared" si="85"/>
        <v>0</v>
      </c>
      <c r="J629" s="42">
        <f t="shared" si="86"/>
        <v>0</v>
      </c>
      <c r="K629" s="114"/>
    </row>
    <row r="630" spans="1:11" ht="30.75" customHeight="1">
      <c r="A630" s="54">
        <v>81</v>
      </c>
      <c r="B630" s="58" t="s">
        <v>291</v>
      </c>
      <c r="C630" s="54" t="s">
        <v>146</v>
      </c>
      <c r="D630" s="54">
        <v>250</v>
      </c>
      <c r="E630" s="42">
        <v>0</v>
      </c>
      <c r="F630" s="55">
        <v>0.08</v>
      </c>
      <c r="G630" s="56">
        <f t="shared" si="83"/>
        <v>0</v>
      </c>
      <c r="H630" s="42">
        <f t="shared" si="84"/>
        <v>0</v>
      </c>
      <c r="I630" s="42">
        <f t="shared" si="85"/>
        <v>0</v>
      </c>
      <c r="J630" s="42">
        <f t="shared" si="86"/>
        <v>0</v>
      </c>
      <c r="K630" s="114"/>
    </row>
    <row r="631" spans="1:12" s="1" customFormat="1" ht="17.25" customHeight="1">
      <c r="A631" s="54">
        <v>82</v>
      </c>
      <c r="B631" s="58" t="s">
        <v>147</v>
      </c>
      <c r="C631" s="54" t="s">
        <v>535</v>
      </c>
      <c r="D631" s="54">
        <v>60</v>
      </c>
      <c r="E631" s="42">
        <v>0</v>
      </c>
      <c r="F631" s="55">
        <v>0.08</v>
      </c>
      <c r="G631" s="56">
        <f t="shared" si="83"/>
        <v>0</v>
      </c>
      <c r="H631" s="42">
        <f t="shared" si="84"/>
        <v>0</v>
      </c>
      <c r="I631" s="42">
        <f t="shared" si="85"/>
        <v>0</v>
      </c>
      <c r="J631" s="42">
        <f t="shared" si="86"/>
        <v>0</v>
      </c>
      <c r="K631" s="114"/>
      <c r="L631" s="25"/>
    </row>
    <row r="632" spans="1:11" ht="17.25" customHeight="1">
      <c r="A632" s="54">
        <v>83</v>
      </c>
      <c r="B632" s="58" t="s">
        <v>148</v>
      </c>
      <c r="C632" s="54" t="s">
        <v>535</v>
      </c>
      <c r="D632" s="54">
        <v>120</v>
      </c>
      <c r="E632" s="42">
        <v>0</v>
      </c>
      <c r="F632" s="55">
        <v>0.08</v>
      </c>
      <c r="G632" s="56">
        <f t="shared" si="83"/>
        <v>0</v>
      </c>
      <c r="H632" s="42">
        <f t="shared" si="84"/>
        <v>0</v>
      </c>
      <c r="I632" s="42">
        <f t="shared" si="85"/>
        <v>0</v>
      </c>
      <c r="J632" s="42">
        <f t="shared" si="86"/>
        <v>0</v>
      </c>
      <c r="K632" s="114"/>
    </row>
    <row r="633" spans="1:11" ht="16.5" customHeight="1">
      <c r="A633" s="54">
        <v>84</v>
      </c>
      <c r="B633" s="58" t="s">
        <v>149</v>
      </c>
      <c r="C633" s="54" t="s">
        <v>535</v>
      </c>
      <c r="D633" s="54">
        <v>10</v>
      </c>
      <c r="E633" s="42">
        <v>0</v>
      </c>
      <c r="F633" s="55">
        <v>0.08</v>
      </c>
      <c r="G633" s="56">
        <f t="shared" si="83"/>
        <v>0</v>
      </c>
      <c r="H633" s="42">
        <f t="shared" si="84"/>
        <v>0</v>
      </c>
      <c r="I633" s="42">
        <f t="shared" si="85"/>
        <v>0</v>
      </c>
      <c r="J633" s="42">
        <f t="shared" si="86"/>
        <v>0</v>
      </c>
      <c r="K633" s="114"/>
    </row>
    <row r="634" spans="1:11" ht="26.25" customHeight="1">
      <c r="A634" s="54">
        <v>85</v>
      </c>
      <c r="B634" s="113" t="s">
        <v>150</v>
      </c>
      <c r="C634" s="116" t="s">
        <v>535</v>
      </c>
      <c r="D634" s="116">
        <v>80</v>
      </c>
      <c r="E634" s="56">
        <v>0</v>
      </c>
      <c r="F634" s="55">
        <v>0.08</v>
      </c>
      <c r="G634" s="56">
        <f t="shared" si="83"/>
        <v>0</v>
      </c>
      <c r="H634" s="115">
        <f t="shared" si="84"/>
        <v>0</v>
      </c>
      <c r="I634" s="115">
        <f t="shared" si="85"/>
        <v>0</v>
      </c>
      <c r="J634" s="115">
        <f t="shared" si="86"/>
        <v>0</v>
      </c>
      <c r="K634" s="54"/>
    </row>
    <row r="635" spans="1:11" ht="30.75" customHeight="1">
      <c r="A635" s="54">
        <v>86</v>
      </c>
      <c r="B635" s="113" t="s">
        <v>151</v>
      </c>
      <c r="C635" s="116" t="s">
        <v>535</v>
      </c>
      <c r="D635" s="116">
        <v>70</v>
      </c>
      <c r="E635" s="56">
        <v>0</v>
      </c>
      <c r="F635" s="55">
        <v>0.08</v>
      </c>
      <c r="G635" s="56">
        <f t="shared" si="83"/>
        <v>0</v>
      </c>
      <c r="H635" s="115">
        <f t="shared" si="84"/>
        <v>0</v>
      </c>
      <c r="I635" s="115">
        <f t="shared" si="85"/>
        <v>0</v>
      </c>
      <c r="J635" s="115">
        <f t="shared" si="86"/>
        <v>0</v>
      </c>
      <c r="K635" s="54"/>
    </row>
    <row r="636" spans="1:11" ht="17.25" customHeight="1">
      <c r="A636" s="54">
        <v>87</v>
      </c>
      <c r="B636" s="58" t="s">
        <v>152</v>
      </c>
      <c r="C636" s="54" t="s">
        <v>535</v>
      </c>
      <c r="D636" s="54">
        <v>70</v>
      </c>
      <c r="E636" s="42">
        <v>0</v>
      </c>
      <c r="F636" s="55">
        <v>0.08</v>
      </c>
      <c r="G636" s="56">
        <f t="shared" si="83"/>
        <v>0</v>
      </c>
      <c r="H636" s="42">
        <f t="shared" si="84"/>
        <v>0</v>
      </c>
      <c r="I636" s="42">
        <f t="shared" si="85"/>
        <v>0</v>
      </c>
      <c r="J636" s="42">
        <f t="shared" si="86"/>
        <v>0</v>
      </c>
      <c r="K636" s="54"/>
    </row>
    <row r="637" spans="1:11" ht="17.25" customHeight="1">
      <c r="A637" s="54">
        <v>88</v>
      </c>
      <c r="B637" s="58" t="s">
        <v>153</v>
      </c>
      <c r="C637" s="54" t="s">
        <v>535</v>
      </c>
      <c r="D637" s="54">
        <v>70</v>
      </c>
      <c r="E637" s="42">
        <v>0</v>
      </c>
      <c r="F637" s="55">
        <v>0.08</v>
      </c>
      <c r="G637" s="56">
        <f t="shared" si="83"/>
        <v>0</v>
      </c>
      <c r="H637" s="42">
        <f t="shared" si="84"/>
        <v>0</v>
      </c>
      <c r="I637" s="42">
        <f t="shared" si="85"/>
        <v>0</v>
      </c>
      <c r="J637" s="42">
        <f t="shared" si="86"/>
        <v>0</v>
      </c>
      <c r="K637" s="54"/>
    </row>
    <row r="638" spans="1:11" ht="17.25" customHeight="1">
      <c r="A638" s="54">
        <v>89</v>
      </c>
      <c r="B638" s="58" t="s">
        <v>154</v>
      </c>
      <c r="C638" s="54" t="s">
        <v>535</v>
      </c>
      <c r="D638" s="54">
        <v>40</v>
      </c>
      <c r="E638" s="42">
        <v>0</v>
      </c>
      <c r="F638" s="55">
        <v>0.08</v>
      </c>
      <c r="G638" s="56">
        <f t="shared" si="83"/>
        <v>0</v>
      </c>
      <c r="H638" s="42">
        <f t="shared" si="84"/>
        <v>0</v>
      </c>
      <c r="I638" s="42">
        <f t="shared" si="85"/>
        <v>0</v>
      </c>
      <c r="J638" s="42">
        <f t="shared" si="86"/>
        <v>0</v>
      </c>
      <c r="K638" s="114"/>
    </row>
    <row r="639" spans="1:11" ht="26.25" customHeight="1">
      <c r="A639" s="54">
        <v>90</v>
      </c>
      <c r="B639" s="58" t="s">
        <v>155</v>
      </c>
      <c r="C639" s="54" t="s">
        <v>535</v>
      </c>
      <c r="D639" s="54">
        <v>40</v>
      </c>
      <c r="E639" s="42">
        <v>0</v>
      </c>
      <c r="F639" s="55">
        <v>0.08</v>
      </c>
      <c r="G639" s="56">
        <f t="shared" si="83"/>
        <v>0</v>
      </c>
      <c r="H639" s="42">
        <f t="shared" si="84"/>
        <v>0</v>
      </c>
      <c r="I639" s="42">
        <f t="shared" si="85"/>
        <v>0</v>
      </c>
      <c r="J639" s="42">
        <f t="shared" si="86"/>
        <v>0</v>
      </c>
      <c r="K639" s="114"/>
    </row>
    <row r="640" spans="1:11" ht="16.5" customHeight="1">
      <c r="A640" s="54">
        <v>91</v>
      </c>
      <c r="B640" s="58" t="s">
        <v>156</v>
      </c>
      <c r="C640" s="54" t="s">
        <v>535</v>
      </c>
      <c r="D640" s="54">
        <v>10</v>
      </c>
      <c r="E640" s="42">
        <v>0</v>
      </c>
      <c r="F640" s="55">
        <v>0.08</v>
      </c>
      <c r="G640" s="56">
        <f t="shared" si="83"/>
        <v>0</v>
      </c>
      <c r="H640" s="42">
        <f t="shared" si="84"/>
        <v>0</v>
      </c>
      <c r="I640" s="42">
        <f t="shared" si="85"/>
        <v>0</v>
      </c>
      <c r="J640" s="42">
        <f t="shared" si="86"/>
        <v>0</v>
      </c>
      <c r="K640" s="114"/>
    </row>
    <row r="641" spans="1:11" ht="30" customHeight="1">
      <c r="A641" s="54">
        <v>92</v>
      </c>
      <c r="B641" s="58" t="s">
        <v>157</v>
      </c>
      <c r="C641" s="54" t="s">
        <v>535</v>
      </c>
      <c r="D641" s="54">
        <v>30</v>
      </c>
      <c r="E641" s="42">
        <v>0</v>
      </c>
      <c r="F641" s="55">
        <v>0.08</v>
      </c>
      <c r="G641" s="56">
        <f t="shared" si="83"/>
        <v>0</v>
      </c>
      <c r="H641" s="42">
        <f t="shared" si="84"/>
        <v>0</v>
      </c>
      <c r="I641" s="42">
        <f t="shared" si="85"/>
        <v>0</v>
      </c>
      <c r="J641" s="42">
        <f t="shared" si="86"/>
        <v>0</v>
      </c>
      <c r="K641" s="114"/>
    </row>
    <row r="642" spans="1:11" ht="16.5" customHeight="1">
      <c r="A642" s="54">
        <v>93</v>
      </c>
      <c r="B642" s="58" t="s">
        <v>158</v>
      </c>
      <c r="C642" s="54" t="s">
        <v>36</v>
      </c>
      <c r="D642" s="54">
        <v>400</v>
      </c>
      <c r="E642" s="42">
        <v>0</v>
      </c>
      <c r="F642" s="55">
        <v>0.08</v>
      </c>
      <c r="G642" s="56">
        <f t="shared" si="83"/>
        <v>0</v>
      </c>
      <c r="H642" s="42">
        <f t="shared" si="84"/>
        <v>0</v>
      </c>
      <c r="I642" s="42">
        <f t="shared" si="85"/>
        <v>0</v>
      </c>
      <c r="J642" s="42">
        <f t="shared" si="86"/>
        <v>0</v>
      </c>
      <c r="K642" s="54"/>
    </row>
    <row r="643" spans="1:11" ht="17.25" customHeight="1">
      <c r="A643" s="54">
        <v>94</v>
      </c>
      <c r="B643" s="58" t="s">
        <v>159</v>
      </c>
      <c r="C643" s="54" t="s">
        <v>36</v>
      </c>
      <c r="D643" s="54">
        <v>200</v>
      </c>
      <c r="E643" s="42">
        <v>0</v>
      </c>
      <c r="F643" s="55">
        <v>0.08</v>
      </c>
      <c r="G643" s="56">
        <f t="shared" si="83"/>
        <v>0</v>
      </c>
      <c r="H643" s="42">
        <f t="shared" si="84"/>
        <v>0</v>
      </c>
      <c r="I643" s="42">
        <f t="shared" si="85"/>
        <v>0</v>
      </c>
      <c r="J643" s="42">
        <f t="shared" si="86"/>
        <v>0</v>
      </c>
      <c r="K643" s="54"/>
    </row>
    <row r="644" spans="1:11" ht="16.5" customHeight="1">
      <c r="A644" s="54">
        <v>95</v>
      </c>
      <c r="B644" s="113" t="s">
        <v>160</v>
      </c>
      <c r="C644" s="54" t="s">
        <v>36</v>
      </c>
      <c r="D644" s="116">
        <v>30</v>
      </c>
      <c r="E644" s="42">
        <v>0</v>
      </c>
      <c r="F644" s="55">
        <v>0.08</v>
      </c>
      <c r="G644" s="56">
        <f t="shared" si="83"/>
        <v>0</v>
      </c>
      <c r="H644" s="42">
        <f t="shared" si="84"/>
        <v>0</v>
      </c>
      <c r="I644" s="42">
        <f t="shared" si="85"/>
        <v>0</v>
      </c>
      <c r="J644" s="42">
        <f t="shared" si="86"/>
        <v>0</v>
      </c>
      <c r="K644" s="54"/>
    </row>
    <row r="645" spans="1:11" ht="17.25" customHeight="1">
      <c r="A645" s="54">
        <v>96</v>
      </c>
      <c r="B645" s="113" t="s">
        <v>161</v>
      </c>
      <c r="C645" s="54" t="s">
        <v>36</v>
      </c>
      <c r="D645" s="116">
        <v>70</v>
      </c>
      <c r="E645" s="42">
        <v>0</v>
      </c>
      <c r="F645" s="55">
        <v>0.08</v>
      </c>
      <c r="G645" s="56">
        <f t="shared" si="83"/>
        <v>0</v>
      </c>
      <c r="H645" s="42">
        <f t="shared" si="84"/>
        <v>0</v>
      </c>
      <c r="I645" s="42">
        <f t="shared" si="85"/>
        <v>0</v>
      </c>
      <c r="J645" s="42">
        <f t="shared" si="86"/>
        <v>0</v>
      </c>
      <c r="K645" s="54"/>
    </row>
    <row r="646" spans="1:11" ht="16.5" customHeight="1">
      <c r="A646" s="54">
        <v>97</v>
      </c>
      <c r="B646" s="113" t="s">
        <v>162</v>
      </c>
      <c r="C646" s="54" t="s">
        <v>36</v>
      </c>
      <c r="D646" s="116">
        <v>40</v>
      </c>
      <c r="E646" s="42">
        <v>0</v>
      </c>
      <c r="F646" s="55">
        <v>0.08</v>
      </c>
      <c r="G646" s="56">
        <f aca="true" t="shared" si="87" ref="G646:G677">E646+(E646*F646)</f>
        <v>0</v>
      </c>
      <c r="H646" s="42">
        <f aca="true" t="shared" si="88" ref="H646:H677">D646*E646</f>
        <v>0</v>
      </c>
      <c r="I646" s="42">
        <f aca="true" t="shared" si="89" ref="I646:I677">D646*(E646*F646)</f>
        <v>0</v>
      </c>
      <c r="J646" s="42">
        <f aca="true" t="shared" si="90" ref="J646:J677">D646*G646</f>
        <v>0</v>
      </c>
      <c r="K646" s="54"/>
    </row>
    <row r="647" spans="1:11" ht="18" customHeight="1">
      <c r="A647" s="54">
        <v>98</v>
      </c>
      <c r="B647" s="113" t="s">
        <v>163</v>
      </c>
      <c r="C647" s="54" t="s">
        <v>36</v>
      </c>
      <c r="D647" s="116">
        <v>60</v>
      </c>
      <c r="E647" s="42">
        <v>0</v>
      </c>
      <c r="F647" s="55">
        <v>0.08</v>
      </c>
      <c r="G647" s="56">
        <f t="shared" si="87"/>
        <v>0</v>
      </c>
      <c r="H647" s="42">
        <f t="shared" si="88"/>
        <v>0</v>
      </c>
      <c r="I647" s="42">
        <f t="shared" si="89"/>
        <v>0</v>
      </c>
      <c r="J647" s="42">
        <f t="shared" si="90"/>
        <v>0</v>
      </c>
      <c r="K647" s="54"/>
    </row>
    <row r="648" spans="1:11" ht="17.25" customHeight="1">
      <c r="A648" s="54">
        <v>99</v>
      </c>
      <c r="B648" s="43" t="s">
        <v>164</v>
      </c>
      <c r="C648" s="54" t="s">
        <v>535</v>
      </c>
      <c r="D648" s="54">
        <v>100</v>
      </c>
      <c r="E648" s="42">
        <v>0</v>
      </c>
      <c r="F648" s="55">
        <v>0.08</v>
      </c>
      <c r="G648" s="56">
        <f t="shared" si="87"/>
        <v>0</v>
      </c>
      <c r="H648" s="42">
        <f t="shared" si="88"/>
        <v>0</v>
      </c>
      <c r="I648" s="42">
        <f t="shared" si="89"/>
        <v>0</v>
      </c>
      <c r="J648" s="42">
        <f t="shared" si="90"/>
        <v>0</v>
      </c>
      <c r="K648" s="114"/>
    </row>
    <row r="649" spans="1:11" ht="17.25" customHeight="1">
      <c r="A649" s="54">
        <v>100</v>
      </c>
      <c r="B649" s="43" t="s">
        <v>165</v>
      </c>
      <c r="C649" s="54" t="s">
        <v>535</v>
      </c>
      <c r="D649" s="54">
        <v>200</v>
      </c>
      <c r="E649" s="42">
        <v>0</v>
      </c>
      <c r="F649" s="55">
        <v>0.08</v>
      </c>
      <c r="G649" s="56">
        <f t="shared" si="87"/>
        <v>0</v>
      </c>
      <c r="H649" s="42">
        <f t="shared" si="88"/>
        <v>0</v>
      </c>
      <c r="I649" s="42">
        <f t="shared" si="89"/>
        <v>0</v>
      </c>
      <c r="J649" s="42">
        <f t="shared" si="90"/>
        <v>0</v>
      </c>
      <c r="K649" s="114"/>
    </row>
    <row r="650" spans="1:11" ht="16.5" customHeight="1">
      <c r="A650" s="54">
        <v>101</v>
      </c>
      <c r="B650" s="58" t="s">
        <v>166</v>
      </c>
      <c r="C650" s="54" t="s">
        <v>444</v>
      </c>
      <c r="D650" s="54">
        <v>5</v>
      </c>
      <c r="E650" s="42">
        <v>0</v>
      </c>
      <c r="F650" s="55">
        <v>0.08</v>
      </c>
      <c r="G650" s="56">
        <f t="shared" si="87"/>
        <v>0</v>
      </c>
      <c r="H650" s="42">
        <f t="shared" si="88"/>
        <v>0</v>
      </c>
      <c r="I650" s="42">
        <f t="shared" si="89"/>
        <v>0</v>
      </c>
      <c r="J650" s="42">
        <f t="shared" si="90"/>
        <v>0</v>
      </c>
      <c r="K650" s="114"/>
    </row>
    <row r="651" spans="1:11" ht="30" customHeight="1">
      <c r="A651" s="54">
        <v>102</v>
      </c>
      <c r="B651" s="113" t="s">
        <v>167</v>
      </c>
      <c r="C651" s="116" t="s">
        <v>444</v>
      </c>
      <c r="D651" s="116">
        <v>360</v>
      </c>
      <c r="E651" s="56">
        <v>0</v>
      </c>
      <c r="F651" s="55">
        <v>0.08</v>
      </c>
      <c r="G651" s="56">
        <f t="shared" si="87"/>
        <v>0</v>
      </c>
      <c r="H651" s="115">
        <f t="shared" si="88"/>
        <v>0</v>
      </c>
      <c r="I651" s="115">
        <f t="shared" si="89"/>
        <v>0</v>
      </c>
      <c r="J651" s="115">
        <f t="shared" si="90"/>
        <v>0</v>
      </c>
      <c r="K651" s="54"/>
    </row>
    <row r="652" spans="1:11" ht="27.75" customHeight="1">
      <c r="A652" s="54">
        <v>103</v>
      </c>
      <c r="B652" s="113" t="s">
        <v>168</v>
      </c>
      <c r="C652" s="116" t="s">
        <v>444</v>
      </c>
      <c r="D652" s="116">
        <v>600</v>
      </c>
      <c r="E652" s="56">
        <v>0</v>
      </c>
      <c r="F652" s="55">
        <v>0.08</v>
      </c>
      <c r="G652" s="56">
        <f t="shared" si="87"/>
        <v>0</v>
      </c>
      <c r="H652" s="115">
        <f t="shared" si="88"/>
        <v>0</v>
      </c>
      <c r="I652" s="115">
        <f t="shared" si="89"/>
        <v>0</v>
      </c>
      <c r="J652" s="115">
        <f t="shared" si="90"/>
        <v>0</v>
      </c>
      <c r="K652" s="54"/>
    </row>
    <row r="653" spans="1:11" ht="16.5" customHeight="1">
      <c r="A653" s="54">
        <v>104</v>
      </c>
      <c r="B653" s="113" t="s">
        <v>169</v>
      </c>
      <c r="C653" s="116" t="s">
        <v>444</v>
      </c>
      <c r="D653" s="116">
        <v>30</v>
      </c>
      <c r="E653" s="56">
        <v>0</v>
      </c>
      <c r="F653" s="55">
        <v>0.08</v>
      </c>
      <c r="G653" s="56">
        <f t="shared" si="87"/>
        <v>0</v>
      </c>
      <c r="H653" s="115">
        <f t="shared" si="88"/>
        <v>0</v>
      </c>
      <c r="I653" s="115">
        <f t="shared" si="89"/>
        <v>0</v>
      </c>
      <c r="J653" s="115">
        <f t="shared" si="90"/>
        <v>0</v>
      </c>
      <c r="K653" s="54"/>
    </row>
    <row r="654" spans="1:11" ht="17.25" customHeight="1">
      <c r="A654" s="54">
        <v>105</v>
      </c>
      <c r="B654" s="58" t="s">
        <v>170</v>
      </c>
      <c r="C654" s="54" t="s">
        <v>444</v>
      </c>
      <c r="D654" s="54">
        <v>400</v>
      </c>
      <c r="E654" s="42">
        <v>0</v>
      </c>
      <c r="F654" s="55">
        <v>0.08</v>
      </c>
      <c r="G654" s="56">
        <f t="shared" si="87"/>
        <v>0</v>
      </c>
      <c r="H654" s="42">
        <f t="shared" si="88"/>
        <v>0</v>
      </c>
      <c r="I654" s="42">
        <f t="shared" si="89"/>
        <v>0</v>
      </c>
      <c r="J654" s="42">
        <f t="shared" si="90"/>
        <v>0</v>
      </c>
      <c r="K654" s="54"/>
    </row>
    <row r="655" spans="1:11" ht="17.25" customHeight="1">
      <c r="A655" s="54">
        <v>106</v>
      </c>
      <c r="B655" s="121" t="s">
        <v>171</v>
      </c>
      <c r="C655" s="54" t="s">
        <v>444</v>
      </c>
      <c r="D655" s="54">
        <v>600</v>
      </c>
      <c r="E655" s="42">
        <v>0</v>
      </c>
      <c r="F655" s="55">
        <v>0.08</v>
      </c>
      <c r="G655" s="56">
        <f t="shared" si="87"/>
        <v>0</v>
      </c>
      <c r="H655" s="42">
        <f t="shared" si="88"/>
        <v>0</v>
      </c>
      <c r="I655" s="42">
        <f t="shared" si="89"/>
        <v>0</v>
      </c>
      <c r="J655" s="42">
        <f t="shared" si="90"/>
        <v>0</v>
      </c>
      <c r="K655" s="54"/>
    </row>
    <row r="656" spans="1:11" ht="16.5" customHeight="1">
      <c r="A656" s="54">
        <v>107</v>
      </c>
      <c r="B656" s="121" t="s">
        <v>172</v>
      </c>
      <c r="C656" s="54" t="s">
        <v>444</v>
      </c>
      <c r="D656" s="54">
        <v>400</v>
      </c>
      <c r="E656" s="42">
        <v>0</v>
      </c>
      <c r="F656" s="55">
        <v>0.08</v>
      </c>
      <c r="G656" s="56">
        <f t="shared" si="87"/>
        <v>0</v>
      </c>
      <c r="H656" s="42">
        <f t="shared" si="88"/>
        <v>0</v>
      </c>
      <c r="I656" s="42">
        <f t="shared" si="89"/>
        <v>0</v>
      </c>
      <c r="J656" s="42">
        <f t="shared" si="90"/>
        <v>0</v>
      </c>
      <c r="K656" s="54"/>
    </row>
    <row r="657" spans="1:11" ht="17.25" customHeight="1">
      <c r="A657" s="54">
        <v>108</v>
      </c>
      <c r="B657" s="58" t="s">
        <v>173</v>
      </c>
      <c r="C657" s="54" t="s">
        <v>446</v>
      </c>
      <c r="D657" s="54">
        <v>20</v>
      </c>
      <c r="E657" s="42">
        <v>0</v>
      </c>
      <c r="F657" s="55">
        <v>0.08</v>
      </c>
      <c r="G657" s="56">
        <f t="shared" si="87"/>
        <v>0</v>
      </c>
      <c r="H657" s="42">
        <f t="shared" si="88"/>
        <v>0</v>
      </c>
      <c r="I657" s="42">
        <f t="shared" si="89"/>
        <v>0</v>
      </c>
      <c r="J657" s="42">
        <f t="shared" si="90"/>
        <v>0</v>
      </c>
      <c r="K657" s="114"/>
    </row>
    <row r="658" spans="1:11" ht="17.25" customHeight="1">
      <c r="A658" s="54">
        <v>109</v>
      </c>
      <c r="B658" s="43" t="s">
        <v>174</v>
      </c>
      <c r="C658" s="54" t="s">
        <v>446</v>
      </c>
      <c r="D658" s="54">
        <v>300</v>
      </c>
      <c r="E658" s="42">
        <v>0</v>
      </c>
      <c r="F658" s="55">
        <v>0.08</v>
      </c>
      <c r="G658" s="56">
        <f t="shared" si="87"/>
        <v>0</v>
      </c>
      <c r="H658" s="42">
        <f t="shared" si="88"/>
        <v>0</v>
      </c>
      <c r="I658" s="42">
        <f t="shared" si="89"/>
        <v>0</v>
      </c>
      <c r="J658" s="42">
        <f t="shared" si="90"/>
        <v>0</v>
      </c>
      <c r="K658" s="54"/>
    </row>
    <row r="659" spans="1:11" ht="42.75" customHeight="1" hidden="1">
      <c r="A659" s="54">
        <v>110</v>
      </c>
      <c r="B659" s="43" t="s">
        <v>175</v>
      </c>
      <c r="C659" s="54" t="s">
        <v>434</v>
      </c>
      <c r="D659" s="54">
        <v>660</v>
      </c>
      <c r="E659" s="42">
        <v>0</v>
      </c>
      <c r="F659" s="55">
        <v>0.08</v>
      </c>
      <c r="G659" s="56">
        <f t="shared" si="87"/>
        <v>0</v>
      </c>
      <c r="H659" s="42">
        <f t="shared" si="88"/>
        <v>0</v>
      </c>
      <c r="I659" s="42">
        <f t="shared" si="89"/>
        <v>0</v>
      </c>
      <c r="J659" s="42">
        <f t="shared" si="90"/>
        <v>0</v>
      </c>
      <c r="K659" s="54"/>
    </row>
    <row r="660" spans="1:11" ht="17.25" customHeight="1">
      <c r="A660" s="54">
        <v>111</v>
      </c>
      <c r="B660" s="43" t="s">
        <v>176</v>
      </c>
      <c r="C660" s="54" t="s">
        <v>434</v>
      </c>
      <c r="D660" s="54">
        <v>200</v>
      </c>
      <c r="E660" s="42">
        <v>0</v>
      </c>
      <c r="F660" s="55">
        <v>0.08</v>
      </c>
      <c r="G660" s="56">
        <f t="shared" si="87"/>
        <v>0</v>
      </c>
      <c r="H660" s="42">
        <f t="shared" si="88"/>
        <v>0</v>
      </c>
      <c r="I660" s="42">
        <f t="shared" si="89"/>
        <v>0</v>
      </c>
      <c r="J660" s="42">
        <f t="shared" si="90"/>
        <v>0</v>
      </c>
      <c r="K660" s="54"/>
    </row>
    <row r="661" spans="1:11" ht="17.25" customHeight="1">
      <c r="A661" s="54">
        <v>112</v>
      </c>
      <c r="B661" s="58" t="s">
        <v>177</v>
      </c>
      <c r="C661" s="54" t="s">
        <v>463</v>
      </c>
      <c r="D661" s="54">
        <v>10</v>
      </c>
      <c r="E661" s="42">
        <v>0</v>
      </c>
      <c r="F661" s="55">
        <v>0.08</v>
      </c>
      <c r="G661" s="22">
        <f t="shared" si="87"/>
        <v>0</v>
      </c>
      <c r="H661" s="42">
        <f t="shared" si="88"/>
        <v>0</v>
      </c>
      <c r="I661" s="42">
        <f t="shared" si="89"/>
        <v>0</v>
      </c>
      <c r="J661" s="42">
        <f t="shared" si="90"/>
        <v>0</v>
      </c>
      <c r="K661" s="54"/>
    </row>
    <row r="662" spans="1:11" ht="16.5" customHeight="1">
      <c r="A662" s="54">
        <v>113</v>
      </c>
      <c r="B662" s="58" t="s">
        <v>178</v>
      </c>
      <c r="C662" s="54" t="s">
        <v>463</v>
      </c>
      <c r="D662" s="54">
        <v>100</v>
      </c>
      <c r="E662" s="42">
        <v>0</v>
      </c>
      <c r="F662" s="55">
        <v>0.08</v>
      </c>
      <c r="G662" s="22">
        <f t="shared" si="87"/>
        <v>0</v>
      </c>
      <c r="H662" s="42">
        <f t="shared" si="88"/>
        <v>0</v>
      </c>
      <c r="I662" s="42">
        <f t="shared" si="89"/>
        <v>0</v>
      </c>
      <c r="J662" s="42">
        <f t="shared" si="90"/>
        <v>0</v>
      </c>
      <c r="K662" s="54"/>
    </row>
    <row r="663" spans="1:11" ht="16.5" customHeight="1">
      <c r="A663" s="54">
        <v>114</v>
      </c>
      <c r="B663" s="43" t="s">
        <v>179</v>
      </c>
      <c r="C663" s="54" t="s">
        <v>434</v>
      </c>
      <c r="D663" s="54">
        <v>200</v>
      </c>
      <c r="E663" s="42">
        <v>0</v>
      </c>
      <c r="F663" s="55">
        <v>0.08</v>
      </c>
      <c r="G663" s="56">
        <f t="shared" si="87"/>
        <v>0</v>
      </c>
      <c r="H663" s="42">
        <f t="shared" si="88"/>
        <v>0</v>
      </c>
      <c r="I663" s="42">
        <f t="shared" si="89"/>
        <v>0</v>
      </c>
      <c r="J663" s="42">
        <f t="shared" si="90"/>
        <v>0</v>
      </c>
      <c r="K663" s="54"/>
    </row>
    <row r="664" spans="1:11" ht="17.25" customHeight="1">
      <c r="A664" s="54">
        <v>115</v>
      </c>
      <c r="B664" s="43" t="s">
        <v>180</v>
      </c>
      <c r="C664" s="54" t="s">
        <v>434</v>
      </c>
      <c r="D664" s="54">
        <v>50</v>
      </c>
      <c r="E664" s="42">
        <v>0</v>
      </c>
      <c r="F664" s="55">
        <v>0.08</v>
      </c>
      <c r="G664" s="56">
        <f t="shared" si="87"/>
        <v>0</v>
      </c>
      <c r="H664" s="42">
        <f t="shared" si="88"/>
        <v>0</v>
      </c>
      <c r="I664" s="42">
        <f t="shared" si="89"/>
        <v>0</v>
      </c>
      <c r="J664" s="42">
        <f t="shared" si="90"/>
        <v>0</v>
      </c>
      <c r="K664" s="54"/>
    </row>
    <row r="665" spans="1:11" ht="28.5" customHeight="1">
      <c r="A665" s="54">
        <v>116</v>
      </c>
      <c r="B665" s="113" t="s">
        <v>181</v>
      </c>
      <c r="C665" s="54" t="s">
        <v>434</v>
      </c>
      <c r="D665" s="116">
        <v>220</v>
      </c>
      <c r="E665" s="42">
        <v>0</v>
      </c>
      <c r="F665" s="55">
        <v>0.08</v>
      </c>
      <c r="G665" s="56">
        <f t="shared" si="87"/>
        <v>0</v>
      </c>
      <c r="H665" s="42">
        <f t="shared" si="88"/>
        <v>0</v>
      </c>
      <c r="I665" s="42">
        <f t="shared" si="89"/>
        <v>0</v>
      </c>
      <c r="J665" s="42">
        <f t="shared" si="90"/>
        <v>0</v>
      </c>
      <c r="K665" s="114"/>
    </row>
    <row r="666" spans="1:11" ht="16.5" customHeight="1">
      <c r="A666" s="54">
        <v>117</v>
      </c>
      <c r="B666" s="113" t="s">
        <v>182</v>
      </c>
      <c r="C666" s="54" t="s">
        <v>434</v>
      </c>
      <c r="D666" s="116">
        <v>300</v>
      </c>
      <c r="E666" s="42">
        <v>0</v>
      </c>
      <c r="F666" s="55">
        <v>0.08</v>
      </c>
      <c r="G666" s="56">
        <f t="shared" si="87"/>
        <v>0</v>
      </c>
      <c r="H666" s="42">
        <f t="shared" si="88"/>
        <v>0</v>
      </c>
      <c r="I666" s="42">
        <f t="shared" si="89"/>
        <v>0</v>
      </c>
      <c r="J666" s="42">
        <f t="shared" si="90"/>
        <v>0</v>
      </c>
      <c r="K666" s="54"/>
    </row>
    <row r="667" spans="1:11" ht="17.25" customHeight="1">
      <c r="A667" s="54">
        <v>118</v>
      </c>
      <c r="B667" s="58" t="s">
        <v>183</v>
      </c>
      <c r="C667" s="54" t="s">
        <v>449</v>
      </c>
      <c r="D667" s="54">
        <v>30</v>
      </c>
      <c r="E667" s="42">
        <v>0</v>
      </c>
      <c r="F667" s="55">
        <v>0.08</v>
      </c>
      <c r="G667" s="56">
        <f t="shared" si="87"/>
        <v>0</v>
      </c>
      <c r="H667" s="42">
        <f t="shared" si="88"/>
        <v>0</v>
      </c>
      <c r="I667" s="42">
        <f t="shared" si="89"/>
        <v>0</v>
      </c>
      <c r="J667" s="42">
        <f t="shared" si="90"/>
        <v>0</v>
      </c>
      <c r="K667" s="54"/>
    </row>
    <row r="668" spans="1:11" ht="17.25" customHeight="1">
      <c r="A668" s="54">
        <v>119</v>
      </c>
      <c r="B668" s="58" t="s">
        <v>184</v>
      </c>
      <c r="C668" s="54" t="s">
        <v>449</v>
      </c>
      <c r="D668" s="54">
        <v>30</v>
      </c>
      <c r="E668" s="42">
        <v>0</v>
      </c>
      <c r="F668" s="55">
        <v>0.08</v>
      </c>
      <c r="G668" s="56">
        <f t="shared" si="87"/>
        <v>0</v>
      </c>
      <c r="H668" s="42">
        <f t="shared" si="88"/>
        <v>0</v>
      </c>
      <c r="I668" s="42">
        <f t="shared" si="89"/>
        <v>0</v>
      </c>
      <c r="J668" s="42">
        <f t="shared" si="90"/>
        <v>0</v>
      </c>
      <c r="K668" s="54"/>
    </row>
    <row r="669" spans="1:11" ht="16.5" customHeight="1">
      <c r="A669" s="54">
        <v>120</v>
      </c>
      <c r="B669" s="58" t="s">
        <v>185</v>
      </c>
      <c r="C669" s="54" t="s">
        <v>449</v>
      </c>
      <c r="D669" s="54">
        <v>30</v>
      </c>
      <c r="E669" s="42">
        <v>0</v>
      </c>
      <c r="F669" s="55">
        <v>0.08</v>
      </c>
      <c r="G669" s="56">
        <f t="shared" si="87"/>
        <v>0</v>
      </c>
      <c r="H669" s="42">
        <f t="shared" si="88"/>
        <v>0</v>
      </c>
      <c r="I669" s="42">
        <f t="shared" si="89"/>
        <v>0</v>
      </c>
      <c r="J669" s="42">
        <f t="shared" si="90"/>
        <v>0</v>
      </c>
      <c r="K669" s="54"/>
    </row>
    <row r="670" spans="1:11" ht="18" customHeight="1">
      <c r="A670" s="54">
        <v>121</v>
      </c>
      <c r="B670" s="43" t="s">
        <v>186</v>
      </c>
      <c r="C670" s="54" t="s">
        <v>457</v>
      </c>
      <c r="D670" s="54">
        <v>50</v>
      </c>
      <c r="E670" s="42">
        <v>0</v>
      </c>
      <c r="F670" s="55">
        <v>0.08</v>
      </c>
      <c r="G670" s="56">
        <f t="shared" si="87"/>
        <v>0</v>
      </c>
      <c r="H670" s="42">
        <f t="shared" si="88"/>
        <v>0</v>
      </c>
      <c r="I670" s="42">
        <f t="shared" si="89"/>
        <v>0</v>
      </c>
      <c r="J670" s="42">
        <f t="shared" si="90"/>
        <v>0</v>
      </c>
      <c r="K670" s="54"/>
    </row>
    <row r="671" spans="1:11" ht="17.25" customHeight="1">
      <c r="A671" s="54">
        <v>122</v>
      </c>
      <c r="B671" s="43" t="s">
        <v>187</v>
      </c>
      <c r="C671" s="54" t="s">
        <v>457</v>
      </c>
      <c r="D671" s="54">
        <v>50</v>
      </c>
      <c r="E671" s="42">
        <v>0</v>
      </c>
      <c r="F671" s="55">
        <v>0.08</v>
      </c>
      <c r="G671" s="56">
        <f t="shared" si="87"/>
        <v>0</v>
      </c>
      <c r="H671" s="42">
        <f t="shared" si="88"/>
        <v>0</v>
      </c>
      <c r="I671" s="42">
        <f t="shared" si="89"/>
        <v>0</v>
      </c>
      <c r="J671" s="42">
        <f t="shared" si="90"/>
        <v>0</v>
      </c>
      <c r="K671" s="54"/>
    </row>
    <row r="672" spans="1:11" ht="17.25" customHeight="1">
      <c r="A672" s="54">
        <v>123</v>
      </c>
      <c r="B672" s="43" t="s">
        <v>188</v>
      </c>
      <c r="C672" s="54" t="s">
        <v>457</v>
      </c>
      <c r="D672" s="54">
        <v>60</v>
      </c>
      <c r="E672" s="42">
        <v>0</v>
      </c>
      <c r="F672" s="55">
        <v>0.08</v>
      </c>
      <c r="G672" s="56">
        <f t="shared" si="87"/>
        <v>0</v>
      </c>
      <c r="H672" s="42">
        <f t="shared" si="88"/>
        <v>0</v>
      </c>
      <c r="I672" s="42">
        <f t="shared" si="89"/>
        <v>0</v>
      </c>
      <c r="J672" s="42">
        <f t="shared" si="90"/>
        <v>0</v>
      </c>
      <c r="K672" s="54"/>
    </row>
    <row r="673" spans="1:11" ht="17.25" customHeight="1">
      <c r="A673" s="54">
        <v>124</v>
      </c>
      <c r="B673" s="43" t="s">
        <v>189</v>
      </c>
      <c r="C673" s="54" t="s">
        <v>438</v>
      </c>
      <c r="D673" s="54">
        <v>220</v>
      </c>
      <c r="E673" s="42">
        <v>0</v>
      </c>
      <c r="F673" s="55">
        <v>0.08</v>
      </c>
      <c r="G673" s="56">
        <f t="shared" si="87"/>
        <v>0</v>
      </c>
      <c r="H673" s="42">
        <f t="shared" si="88"/>
        <v>0</v>
      </c>
      <c r="I673" s="42">
        <f t="shared" si="89"/>
        <v>0</v>
      </c>
      <c r="J673" s="42">
        <f t="shared" si="90"/>
        <v>0</v>
      </c>
      <c r="K673" s="54"/>
    </row>
    <row r="674" spans="1:11" ht="17.25" customHeight="1">
      <c r="A674" s="54">
        <v>125</v>
      </c>
      <c r="B674" s="43" t="s">
        <v>190</v>
      </c>
      <c r="C674" s="54" t="s">
        <v>438</v>
      </c>
      <c r="D674" s="54">
        <v>220</v>
      </c>
      <c r="E674" s="42">
        <v>0</v>
      </c>
      <c r="F674" s="55">
        <v>0.08</v>
      </c>
      <c r="G674" s="56">
        <f t="shared" si="87"/>
        <v>0</v>
      </c>
      <c r="H674" s="42">
        <f t="shared" si="88"/>
        <v>0</v>
      </c>
      <c r="I674" s="42">
        <f t="shared" si="89"/>
        <v>0</v>
      </c>
      <c r="J674" s="42">
        <f t="shared" si="90"/>
        <v>0</v>
      </c>
      <c r="K674" s="54"/>
    </row>
    <row r="675" spans="1:11" ht="16.5" customHeight="1">
      <c r="A675" s="54">
        <v>126</v>
      </c>
      <c r="B675" s="43" t="s">
        <v>191</v>
      </c>
      <c r="C675" s="54" t="s">
        <v>438</v>
      </c>
      <c r="D675" s="54">
        <v>60</v>
      </c>
      <c r="E675" s="42">
        <v>0</v>
      </c>
      <c r="F675" s="55">
        <v>0.08</v>
      </c>
      <c r="G675" s="56">
        <f t="shared" si="87"/>
        <v>0</v>
      </c>
      <c r="H675" s="42">
        <f t="shared" si="88"/>
        <v>0</v>
      </c>
      <c r="I675" s="42">
        <f t="shared" si="89"/>
        <v>0</v>
      </c>
      <c r="J675" s="42">
        <f t="shared" si="90"/>
        <v>0</v>
      </c>
      <c r="K675" s="54"/>
    </row>
    <row r="676" spans="1:11" ht="16.5" customHeight="1">
      <c r="A676" s="54">
        <v>127</v>
      </c>
      <c r="B676" s="117" t="s">
        <v>192</v>
      </c>
      <c r="C676" s="116" t="s">
        <v>460</v>
      </c>
      <c r="D676" s="116">
        <v>400</v>
      </c>
      <c r="E676" s="56">
        <v>0</v>
      </c>
      <c r="F676" s="55">
        <v>0.08</v>
      </c>
      <c r="G676" s="56">
        <f t="shared" si="87"/>
        <v>0</v>
      </c>
      <c r="H676" s="115">
        <f t="shared" si="88"/>
        <v>0</v>
      </c>
      <c r="I676" s="115">
        <f t="shared" si="89"/>
        <v>0</v>
      </c>
      <c r="J676" s="115">
        <f t="shared" si="90"/>
        <v>0</v>
      </c>
      <c r="K676" s="54"/>
    </row>
    <row r="677" spans="1:11" ht="17.25" customHeight="1">
      <c r="A677" s="54">
        <v>128</v>
      </c>
      <c r="B677" s="117" t="s">
        <v>193</v>
      </c>
      <c r="C677" s="116" t="s">
        <v>460</v>
      </c>
      <c r="D677" s="116">
        <v>200</v>
      </c>
      <c r="E677" s="56">
        <v>0</v>
      </c>
      <c r="F677" s="55">
        <v>0.08</v>
      </c>
      <c r="G677" s="56">
        <f t="shared" si="87"/>
        <v>0</v>
      </c>
      <c r="H677" s="115">
        <f t="shared" si="88"/>
        <v>0</v>
      </c>
      <c r="I677" s="115">
        <f t="shared" si="89"/>
        <v>0</v>
      </c>
      <c r="J677" s="115">
        <f t="shared" si="90"/>
        <v>0</v>
      </c>
      <c r="K677" s="54"/>
    </row>
    <row r="678" spans="1:11" ht="17.25" customHeight="1">
      <c r="A678" s="54">
        <v>129</v>
      </c>
      <c r="B678" s="117" t="s">
        <v>194</v>
      </c>
      <c r="C678" s="116" t="s">
        <v>440</v>
      </c>
      <c r="D678" s="116">
        <v>120</v>
      </c>
      <c r="E678" s="56">
        <v>0</v>
      </c>
      <c r="F678" s="55">
        <v>0.08</v>
      </c>
      <c r="G678" s="56">
        <f aca="true" t="shared" si="91" ref="G678:G709">E678+(E678*F678)</f>
        <v>0</v>
      </c>
      <c r="H678" s="115">
        <f aca="true" t="shared" si="92" ref="H678:H709">D678*E678</f>
        <v>0</v>
      </c>
      <c r="I678" s="115">
        <f aca="true" t="shared" si="93" ref="I678:I709">D678*(E678*F678)</f>
        <v>0</v>
      </c>
      <c r="J678" s="115">
        <f aca="true" t="shared" si="94" ref="J678:J709">D678*G678</f>
        <v>0</v>
      </c>
      <c r="K678" s="54"/>
    </row>
    <row r="679" spans="1:11" ht="17.25" customHeight="1">
      <c r="A679" s="54">
        <v>130</v>
      </c>
      <c r="B679" s="117" t="s">
        <v>195</v>
      </c>
      <c r="C679" s="116" t="s">
        <v>440</v>
      </c>
      <c r="D679" s="116">
        <v>10</v>
      </c>
      <c r="E679" s="56">
        <v>0</v>
      </c>
      <c r="F679" s="55">
        <v>0.08</v>
      </c>
      <c r="G679" s="56">
        <f t="shared" si="91"/>
        <v>0</v>
      </c>
      <c r="H679" s="115">
        <f t="shared" si="92"/>
        <v>0</v>
      </c>
      <c r="I679" s="115">
        <f t="shared" si="93"/>
        <v>0</v>
      </c>
      <c r="J679" s="115">
        <f t="shared" si="94"/>
        <v>0</v>
      </c>
      <c r="K679" s="114"/>
    </row>
    <row r="680" spans="1:11" ht="16.5" customHeight="1">
      <c r="A680" s="54">
        <v>131</v>
      </c>
      <c r="B680" s="117" t="s">
        <v>196</v>
      </c>
      <c r="C680" s="116" t="s">
        <v>434</v>
      </c>
      <c r="D680" s="116">
        <v>1000</v>
      </c>
      <c r="E680" s="56">
        <v>0</v>
      </c>
      <c r="F680" s="55">
        <v>0.08</v>
      </c>
      <c r="G680" s="56">
        <f t="shared" si="91"/>
        <v>0</v>
      </c>
      <c r="H680" s="115">
        <f t="shared" si="92"/>
        <v>0</v>
      </c>
      <c r="I680" s="115">
        <f t="shared" si="93"/>
        <v>0</v>
      </c>
      <c r="J680" s="115">
        <f t="shared" si="94"/>
        <v>0</v>
      </c>
      <c r="K680" s="54"/>
    </row>
    <row r="681" spans="1:11" ht="16.5" customHeight="1">
      <c r="A681" s="54">
        <v>132</v>
      </c>
      <c r="B681" s="117" t="s">
        <v>197</v>
      </c>
      <c r="C681" s="116" t="s">
        <v>434</v>
      </c>
      <c r="D681" s="116">
        <v>100</v>
      </c>
      <c r="E681" s="56">
        <v>0</v>
      </c>
      <c r="F681" s="55">
        <v>0.08</v>
      </c>
      <c r="G681" s="56">
        <f t="shared" si="91"/>
        <v>0</v>
      </c>
      <c r="H681" s="115">
        <f t="shared" si="92"/>
        <v>0</v>
      </c>
      <c r="I681" s="115">
        <f t="shared" si="93"/>
        <v>0</v>
      </c>
      <c r="J681" s="115">
        <f t="shared" si="94"/>
        <v>0</v>
      </c>
      <c r="K681" s="54"/>
    </row>
    <row r="682" spans="1:11" ht="27" customHeight="1">
      <c r="A682" s="54">
        <v>133</v>
      </c>
      <c r="B682" s="113" t="s">
        <v>198</v>
      </c>
      <c r="C682" s="116" t="s">
        <v>446</v>
      </c>
      <c r="D682" s="116">
        <v>40</v>
      </c>
      <c r="E682" s="56">
        <v>0</v>
      </c>
      <c r="F682" s="55">
        <v>0.08</v>
      </c>
      <c r="G682" s="56">
        <f t="shared" si="91"/>
        <v>0</v>
      </c>
      <c r="H682" s="115">
        <f t="shared" si="92"/>
        <v>0</v>
      </c>
      <c r="I682" s="115">
        <f t="shared" si="93"/>
        <v>0</v>
      </c>
      <c r="J682" s="115">
        <f t="shared" si="94"/>
        <v>0</v>
      </c>
      <c r="K682" s="54"/>
    </row>
    <row r="683" spans="1:11" ht="30.75" customHeight="1">
      <c r="A683" s="54">
        <v>134</v>
      </c>
      <c r="B683" s="113" t="s">
        <v>199</v>
      </c>
      <c r="C683" s="116" t="s">
        <v>446</v>
      </c>
      <c r="D683" s="116">
        <v>30</v>
      </c>
      <c r="E683" s="56">
        <v>0</v>
      </c>
      <c r="F683" s="55">
        <v>0.08</v>
      </c>
      <c r="G683" s="56">
        <f t="shared" si="91"/>
        <v>0</v>
      </c>
      <c r="H683" s="115">
        <f t="shared" si="92"/>
        <v>0</v>
      </c>
      <c r="I683" s="115">
        <f t="shared" si="93"/>
        <v>0</v>
      </c>
      <c r="J683" s="115">
        <f t="shared" si="94"/>
        <v>0</v>
      </c>
      <c r="K683" s="54"/>
    </row>
    <row r="684" spans="1:11" ht="27.75" customHeight="1">
      <c r="A684" s="54">
        <v>135</v>
      </c>
      <c r="B684" s="58" t="s">
        <v>200</v>
      </c>
      <c r="C684" s="54" t="s">
        <v>446</v>
      </c>
      <c r="D684" s="54">
        <v>350</v>
      </c>
      <c r="E684" s="42">
        <v>0</v>
      </c>
      <c r="F684" s="55">
        <v>0.08</v>
      </c>
      <c r="G684" s="56">
        <f t="shared" si="91"/>
        <v>0</v>
      </c>
      <c r="H684" s="42">
        <f t="shared" si="92"/>
        <v>0</v>
      </c>
      <c r="I684" s="42">
        <f t="shared" si="93"/>
        <v>0</v>
      </c>
      <c r="J684" s="42">
        <f t="shared" si="94"/>
        <v>0</v>
      </c>
      <c r="K684" s="54"/>
    </row>
    <row r="685" spans="1:11" ht="19.5" customHeight="1">
      <c r="A685" s="54">
        <v>136</v>
      </c>
      <c r="B685" s="58" t="s">
        <v>201</v>
      </c>
      <c r="C685" s="54" t="s">
        <v>467</v>
      </c>
      <c r="D685" s="54">
        <v>600</v>
      </c>
      <c r="E685" s="42">
        <v>0</v>
      </c>
      <c r="F685" s="55">
        <v>0.08</v>
      </c>
      <c r="G685" s="56">
        <f t="shared" si="91"/>
        <v>0</v>
      </c>
      <c r="H685" s="42">
        <f t="shared" si="92"/>
        <v>0</v>
      </c>
      <c r="I685" s="42">
        <f t="shared" si="93"/>
        <v>0</v>
      </c>
      <c r="J685" s="42">
        <f t="shared" si="94"/>
        <v>0</v>
      </c>
      <c r="K685" s="54"/>
    </row>
    <row r="686" spans="1:11" ht="17.25" customHeight="1">
      <c r="A686" s="116">
        <v>137</v>
      </c>
      <c r="B686" s="113" t="s">
        <v>202</v>
      </c>
      <c r="C686" s="54" t="s">
        <v>460</v>
      </c>
      <c r="D686" s="116">
        <v>160</v>
      </c>
      <c r="E686" s="42">
        <v>0</v>
      </c>
      <c r="F686" s="55">
        <v>0.08</v>
      </c>
      <c r="G686" s="56">
        <f t="shared" si="91"/>
        <v>0</v>
      </c>
      <c r="H686" s="42">
        <f t="shared" si="92"/>
        <v>0</v>
      </c>
      <c r="I686" s="42">
        <f t="shared" si="93"/>
        <v>0</v>
      </c>
      <c r="J686" s="42">
        <f t="shared" si="94"/>
        <v>0</v>
      </c>
      <c r="K686" s="54"/>
    </row>
    <row r="687" spans="1:11" ht="16.5" customHeight="1">
      <c r="A687" s="54">
        <v>138</v>
      </c>
      <c r="B687" s="58" t="s">
        <v>203</v>
      </c>
      <c r="C687" s="54" t="s">
        <v>535</v>
      </c>
      <c r="D687" s="54">
        <v>150</v>
      </c>
      <c r="E687" s="42">
        <v>0</v>
      </c>
      <c r="F687" s="55">
        <v>0.08</v>
      </c>
      <c r="G687" s="56">
        <f t="shared" si="91"/>
        <v>0</v>
      </c>
      <c r="H687" s="42">
        <f t="shared" si="92"/>
        <v>0</v>
      </c>
      <c r="I687" s="42">
        <f t="shared" si="93"/>
        <v>0</v>
      </c>
      <c r="J687" s="42">
        <f t="shared" si="94"/>
        <v>0</v>
      </c>
      <c r="K687" s="54"/>
    </row>
    <row r="688" spans="1:11" ht="27" customHeight="1">
      <c r="A688" s="54">
        <v>139</v>
      </c>
      <c r="B688" s="58" t="s">
        <v>204</v>
      </c>
      <c r="C688" s="54" t="s">
        <v>535</v>
      </c>
      <c r="D688" s="54">
        <v>200</v>
      </c>
      <c r="E688" s="42">
        <v>0</v>
      </c>
      <c r="F688" s="55">
        <v>0.08</v>
      </c>
      <c r="G688" s="56">
        <f t="shared" si="91"/>
        <v>0</v>
      </c>
      <c r="H688" s="42">
        <f t="shared" si="92"/>
        <v>0</v>
      </c>
      <c r="I688" s="42">
        <f t="shared" si="93"/>
        <v>0</v>
      </c>
      <c r="J688" s="42">
        <f t="shared" si="94"/>
        <v>0</v>
      </c>
      <c r="K688" s="54"/>
    </row>
    <row r="689" spans="1:11" ht="16.5" customHeight="1">
      <c r="A689" s="54">
        <v>140</v>
      </c>
      <c r="B689" s="43" t="s">
        <v>205</v>
      </c>
      <c r="C689" s="54" t="s">
        <v>535</v>
      </c>
      <c r="D689" s="54">
        <v>300</v>
      </c>
      <c r="E689" s="42">
        <v>0</v>
      </c>
      <c r="F689" s="55">
        <v>0.08</v>
      </c>
      <c r="G689" s="56">
        <f t="shared" si="91"/>
        <v>0</v>
      </c>
      <c r="H689" s="42">
        <f t="shared" si="92"/>
        <v>0</v>
      </c>
      <c r="I689" s="42">
        <f t="shared" si="93"/>
        <v>0</v>
      </c>
      <c r="J689" s="42">
        <f t="shared" si="94"/>
        <v>0</v>
      </c>
      <c r="K689" s="54"/>
    </row>
    <row r="690" spans="1:11" ht="16.5" customHeight="1">
      <c r="A690" s="54">
        <v>141</v>
      </c>
      <c r="B690" s="58" t="s">
        <v>206</v>
      </c>
      <c r="C690" s="54" t="s">
        <v>570</v>
      </c>
      <c r="D690" s="54">
        <v>100</v>
      </c>
      <c r="E690" s="42">
        <v>0</v>
      </c>
      <c r="F690" s="55">
        <v>0.08</v>
      </c>
      <c r="G690" s="56">
        <f t="shared" si="91"/>
        <v>0</v>
      </c>
      <c r="H690" s="42">
        <f t="shared" si="92"/>
        <v>0</v>
      </c>
      <c r="I690" s="42">
        <f t="shared" si="93"/>
        <v>0</v>
      </c>
      <c r="J690" s="42">
        <f t="shared" si="94"/>
        <v>0</v>
      </c>
      <c r="K690" s="114"/>
    </row>
    <row r="691" spans="1:11" ht="28.5" customHeight="1">
      <c r="A691" s="54">
        <v>142</v>
      </c>
      <c r="B691" s="58" t="s">
        <v>207</v>
      </c>
      <c r="C691" s="54" t="s">
        <v>525</v>
      </c>
      <c r="D691" s="54">
        <v>200</v>
      </c>
      <c r="E691" s="42">
        <v>0</v>
      </c>
      <c r="F691" s="55">
        <v>0.08</v>
      </c>
      <c r="G691" s="56">
        <f t="shared" si="91"/>
        <v>0</v>
      </c>
      <c r="H691" s="42">
        <f t="shared" si="92"/>
        <v>0</v>
      </c>
      <c r="I691" s="42">
        <f t="shared" si="93"/>
        <v>0</v>
      </c>
      <c r="J691" s="42">
        <f t="shared" si="94"/>
        <v>0</v>
      </c>
      <c r="K691" s="54"/>
    </row>
    <row r="692" spans="1:11" ht="27" customHeight="1">
      <c r="A692" s="54">
        <v>143</v>
      </c>
      <c r="B692" s="58" t="s">
        <v>208</v>
      </c>
      <c r="C692" s="54" t="s">
        <v>525</v>
      </c>
      <c r="D692" s="54">
        <v>40</v>
      </c>
      <c r="E692" s="42">
        <v>0</v>
      </c>
      <c r="F692" s="55">
        <v>0.08</v>
      </c>
      <c r="G692" s="56">
        <f t="shared" si="91"/>
        <v>0</v>
      </c>
      <c r="H692" s="42">
        <f t="shared" si="92"/>
        <v>0</v>
      </c>
      <c r="I692" s="42">
        <f t="shared" si="93"/>
        <v>0</v>
      </c>
      <c r="J692" s="42">
        <f t="shared" si="94"/>
        <v>0</v>
      </c>
      <c r="K692" s="54"/>
    </row>
    <row r="693" spans="1:11" ht="32.25" customHeight="1">
      <c r="A693" s="54">
        <v>144</v>
      </c>
      <c r="B693" s="58" t="s">
        <v>209</v>
      </c>
      <c r="C693" s="54" t="s">
        <v>525</v>
      </c>
      <c r="D693" s="54">
        <v>30</v>
      </c>
      <c r="E693" s="42">
        <v>0</v>
      </c>
      <c r="F693" s="55">
        <v>0.08</v>
      </c>
      <c r="G693" s="56">
        <f t="shared" si="91"/>
        <v>0</v>
      </c>
      <c r="H693" s="42">
        <f t="shared" si="92"/>
        <v>0</v>
      </c>
      <c r="I693" s="42">
        <f t="shared" si="93"/>
        <v>0</v>
      </c>
      <c r="J693" s="42">
        <f t="shared" si="94"/>
        <v>0</v>
      </c>
      <c r="K693" s="54"/>
    </row>
    <row r="694" spans="1:11" ht="24.75" customHeight="1">
      <c r="A694" s="54">
        <v>145</v>
      </c>
      <c r="B694" s="58" t="s">
        <v>210</v>
      </c>
      <c r="C694" s="54" t="s">
        <v>525</v>
      </c>
      <c r="D694" s="54">
        <v>80</v>
      </c>
      <c r="E694" s="42">
        <v>0</v>
      </c>
      <c r="F694" s="55">
        <v>0.08</v>
      </c>
      <c r="G694" s="56">
        <f t="shared" si="91"/>
        <v>0</v>
      </c>
      <c r="H694" s="42">
        <f t="shared" si="92"/>
        <v>0</v>
      </c>
      <c r="I694" s="42">
        <f t="shared" si="93"/>
        <v>0</v>
      </c>
      <c r="J694" s="42">
        <f t="shared" si="94"/>
        <v>0</v>
      </c>
      <c r="K694" s="54"/>
    </row>
    <row r="695" spans="1:11" ht="16.5" customHeight="1">
      <c r="A695" s="54">
        <v>146</v>
      </c>
      <c r="B695" s="122" t="s">
        <v>211</v>
      </c>
      <c r="C695" s="54" t="s">
        <v>506</v>
      </c>
      <c r="D695" s="54">
        <v>300</v>
      </c>
      <c r="E695" s="42">
        <v>0</v>
      </c>
      <c r="F695" s="55">
        <v>0.08</v>
      </c>
      <c r="G695" s="56">
        <f t="shared" si="91"/>
        <v>0</v>
      </c>
      <c r="H695" s="42">
        <f t="shared" si="92"/>
        <v>0</v>
      </c>
      <c r="I695" s="42">
        <f t="shared" si="93"/>
        <v>0</v>
      </c>
      <c r="J695" s="42">
        <f t="shared" si="94"/>
        <v>0</v>
      </c>
      <c r="K695" s="114"/>
    </row>
    <row r="696" spans="1:11" ht="16.5" customHeight="1">
      <c r="A696" s="54">
        <v>147</v>
      </c>
      <c r="B696" s="58" t="s">
        <v>212</v>
      </c>
      <c r="C696" s="54" t="s">
        <v>506</v>
      </c>
      <c r="D696" s="54">
        <v>450</v>
      </c>
      <c r="E696" s="42">
        <v>0</v>
      </c>
      <c r="F696" s="55">
        <v>0.08</v>
      </c>
      <c r="G696" s="56">
        <f t="shared" si="91"/>
        <v>0</v>
      </c>
      <c r="H696" s="42">
        <f t="shared" si="92"/>
        <v>0</v>
      </c>
      <c r="I696" s="42">
        <f t="shared" si="93"/>
        <v>0</v>
      </c>
      <c r="J696" s="42">
        <f t="shared" si="94"/>
        <v>0</v>
      </c>
      <c r="K696" s="54"/>
    </row>
    <row r="697" spans="1:11" ht="17.25" customHeight="1">
      <c r="A697" s="54">
        <v>148</v>
      </c>
      <c r="B697" s="58" t="s">
        <v>213</v>
      </c>
      <c r="C697" s="54" t="s">
        <v>506</v>
      </c>
      <c r="D697" s="54">
        <v>150</v>
      </c>
      <c r="E697" s="42">
        <v>0</v>
      </c>
      <c r="F697" s="55">
        <v>0.08</v>
      </c>
      <c r="G697" s="56">
        <f t="shared" si="91"/>
        <v>0</v>
      </c>
      <c r="H697" s="42">
        <f t="shared" si="92"/>
        <v>0</v>
      </c>
      <c r="I697" s="42">
        <f t="shared" si="93"/>
        <v>0</v>
      </c>
      <c r="J697" s="42">
        <f t="shared" si="94"/>
        <v>0</v>
      </c>
      <c r="K697" s="114"/>
    </row>
    <row r="698" spans="1:11" ht="17.25" customHeight="1">
      <c r="A698" s="54">
        <v>149</v>
      </c>
      <c r="B698" s="58" t="s">
        <v>214</v>
      </c>
      <c r="C698" s="54" t="s">
        <v>506</v>
      </c>
      <c r="D698" s="54">
        <v>150</v>
      </c>
      <c r="E698" s="42">
        <v>0</v>
      </c>
      <c r="F698" s="55">
        <v>0.08</v>
      </c>
      <c r="G698" s="56">
        <f t="shared" si="91"/>
        <v>0</v>
      </c>
      <c r="H698" s="42">
        <f t="shared" si="92"/>
        <v>0</v>
      </c>
      <c r="I698" s="42">
        <f t="shared" si="93"/>
        <v>0</v>
      </c>
      <c r="J698" s="42">
        <f t="shared" si="94"/>
        <v>0</v>
      </c>
      <c r="K698" s="114"/>
    </row>
    <row r="699" spans="1:11" ht="16.5" customHeight="1">
      <c r="A699" s="54">
        <v>150</v>
      </c>
      <c r="B699" s="122" t="s">
        <v>215</v>
      </c>
      <c r="C699" s="54" t="s">
        <v>506</v>
      </c>
      <c r="D699" s="54">
        <v>1600</v>
      </c>
      <c r="E699" s="42">
        <v>0</v>
      </c>
      <c r="F699" s="55">
        <v>0.08</v>
      </c>
      <c r="G699" s="56">
        <f t="shared" si="91"/>
        <v>0</v>
      </c>
      <c r="H699" s="42">
        <f t="shared" si="92"/>
        <v>0</v>
      </c>
      <c r="I699" s="42">
        <f t="shared" si="93"/>
        <v>0</v>
      </c>
      <c r="J699" s="42">
        <f t="shared" si="94"/>
        <v>0</v>
      </c>
      <c r="K699" s="54"/>
    </row>
    <row r="700" spans="1:11" ht="16.5" customHeight="1">
      <c r="A700" s="54">
        <v>151</v>
      </c>
      <c r="B700" s="122" t="s">
        <v>216</v>
      </c>
      <c r="C700" s="54" t="s">
        <v>506</v>
      </c>
      <c r="D700" s="54">
        <v>500</v>
      </c>
      <c r="E700" s="42">
        <v>0</v>
      </c>
      <c r="F700" s="55">
        <v>0.08</v>
      </c>
      <c r="G700" s="56">
        <f t="shared" si="91"/>
        <v>0</v>
      </c>
      <c r="H700" s="42">
        <f t="shared" si="92"/>
        <v>0</v>
      </c>
      <c r="I700" s="42">
        <f t="shared" si="93"/>
        <v>0</v>
      </c>
      <c r="J700" s="42">
        <f t="shared" si="94"/>
        <v>0</v>
      </c>
      <c r="K700" s="54"/>
    </row>
    <row r="701" spans="1:11" ht="30" customHeight="1">
      <c r="A701" s="54">
        <v>152</v>
      </c>
      <c r="B701" s="122" t="s">
        <v>217</v>
      </c>
      <c r="C701" s="54" t="s">
        <v>506</v>
      </c>
      <c r="D701" s="54">
        <v>300</v>
      </c>
      <c r="E701" s="42">
        <v>0</v>
      </c>
      <c r="F701" s="55">
        <v>0.08</v>
      </c>
      <c r="G701" s="56">
        <f t="shared" si="91"/>
        <v>0</v>
      </c>
      <c r="H701" s="42">
        <f t="shared" si="92"/>
        <v>0</v>
      </c>
      <c r="I701" s="42">
        <f t="shared" si="93"/>
        <v>0</v>
      </c>
      <c r="J701" s="42">
        <f t="shared" si="94"/>
        <v>0</v>
      </c>
      <c r="K701" s="54"/>
    </row>
    <row r="702" spans="1:11" ht="30" customHeight="1">
      <c r="A702" s="54">
        <v>153</v>
      </c>
      <c r="B702" s="122" t="s">
        <v>218</v>
      </c>
      <c r="C702" s="54" t="s">
        <v>506</v>
      </c>
      <c r="D702" s="54">
        <v>1200</v>
      </c>
      <c r="E702" s="42">
        <v>0</v>
      </c>
      <c r="F702" s="55">
        <v>0.08</v>
      </c>
      <c r="G702" s="56">
        <f t="shared" si="91"/>
        <v>0</v>
      </c>
      <c r="H702" s="42">
        <f t="shared" si="92"/>
        <v>0</v>
      </c>
      <c r="I702" s="42">
        <f t="shared" si="93"/>
        <v>0</v>
      </c>
      <c r="J702" s="42">
        <f t="shared" si="94"/>
        <v>0</v>
      </c>
      <c r="K702" s="54"/>
    </row>
    <row r="703" spans="1:11" ht="35.25" customHeight="1">
      <c r="A703" s="54">
        <v>154</v>
      </c>
      <c r="B703" s="122" t="s">
        <v>219</v>
      </c>
      <c r="C703" s="54" t="s">
        <v>506</v>
      </c>
      <c r="D703" s="54">
        <v>500</v>
      </c>
      <c r="E703" s="42">
        <v>0</v>
      </c>
      <c r="F703" s="55">
        <v>0.08</v>
      </c>
      <c r="G703" s="56">
        <f t="shared" si="91"/>
        <v>0</v>
      </c>
      <c r="H703" s="42">
        <f t="shared" si="92"/>
        <v>0</v>
      </c>
      <c r="I703" s="42">
        <f t="shared" si="93"/>
        <v>0</v>
      </c>
      <c r="J703" s="42">
        <f t="shared" si="94"/>
        <v>0</v>
      </c>
      <c r="K703" s="54"/>
    </row>
    <row r="704" spans="1:11" ht="32.25" customHeight="1">
      <c r="A704" s="54">
        <v>155</v>
      </c>
      <c r="B704" s="58" t="s">
        <v>220</v>
      </c>
      <c r="C704" s="54" t="s">
        <v>570</v>
      </c>
      <c r="D704" s="54">
        <v>200</v>
      </c>
      <c r="E704" s="42">
        <v>0</v>
      </c>
      <c r="F704" s="55">
        <v>0.08</v>
      </c>
      <c r="G704" s="56">
        <f t="shared" si="91"/>
        <v>0</v>
      </c>
      <c r="H704" s="42">
        <f t="shared" si="92"/>
        <v>0</v>
      </c>
      <c r="I704" s="42">
        <f t="shared" si="93"/>
        <v>0</v>
      </c>
      <c r="J704" s="42">
        <f t="shared" si="94"/>
        <v>0</v>
      </c>
      <c r="K704" s="54"/>
    </row>
    <row r="705" spans="1:11" ht="17.25" customHeight="1">
      <c r="A705" s="54">
        <v>156</v>
      </c>
      <c r="B705" s="58" t="s">
        <v>221</v>
      </c>
      <c r="C705" s="54" t="s">
        <v>570</v>
      </c>
      <c r="D705" s="114">
        <v>800</v>
      </c>
      <c r="E705" s="119">
        <v>0</v>
      </c>
      <c r="F705" s="55">
        <v>0.08</v>
      </c>
      <c r="G705" s="119">
        <f t="shared" si="91"/>
        <v>0</v>
      </c>
      <c r="H705" s="120">
        <f t="shared" si="92"/>
        <v>0</v>
      </c>
      <c r="I705" s="120">
        <f t="shared" si="93"/>
        <v>0</v>
      </c>
      <c r="J705" s="120">
        <f t="shared" si="94"/>
        <v>0</v>
      </c>
      <c r="K705" s="54"/>
    </row>
    <row r="706" spans="1:11" ht="17.25" customHeight="1">
      <c r="A706" s="54">
        <v>157</v>
      </c>
      <c r="B706" s="58" t="s">
        <v>222</v>
      </c>
      <c r="C706" s="54" t="s">
        <v>570</v>
      </c>
      <c r="D706" s="114">
        <v>400</v>
      </c>
      <c r="E706" s="119">
        <v>0</v>
      </c>
      <c r="F706" s="55">
        <v>0.08</v>
      </c>
      <c r="G706" s="119">
        <f t="shared" si="91"/>
        <v>0</v>
      </c>
      <c r="H706" s="120">
        <f t="shared" si="92"/>
        <v>0</v>
      </c>
      <c r="I706" s="120">
        <f t="shared" si="93"/>
        <v>0</v>
      </c>
      <c r="J706" s="120">
        <f t="shared" si="94"/>
        <v>0</v>
      </c>
      <c r="K706" s="54"/>
    </row>
    <row r="707" spans="1:11" ht="15.75" customHeight="1">
      <c r="A707" s="54">
        <v>158</v>
      </c>
      <c r="B707" s="58" t="s">
        <v>223</v>
      </c>
      <c r="C707" s="54" t="s">
        <v>570</v>
      </c>
      <c r="D707" s="114">
        <v>300</v>
      </c>
      <c r="E707" s="119">
        <v>0</v>
      </c>
      <c r="F707" s="55">
        <v>0.08</v>
      </c>
      <c r="G707" s="119">
        <f t="shared" si="91"/>
        <v>0</v>
      </c>
      <c r="H707" s="120">
        <f t="shared" si="92"/>
        <v>0</v>
      </c>
      <c r="I707" s="120">
        <f t="shared" si="93"/>
        <v>0</v>
      </c>
      <c r="J707" s="120">
        <f t="shared" si="94"/>
        <v>0</v>
      </c>
      <c r="K707" s="54"/>
    </row>
    <row r="708" spans="1:11" ht="30" customHeight="1">
      <c r="A708" s="54">
        <v>159</v>
      </c>
      <c r="B708" s="58" t="s">
        <v>224</v>
      </c>
      <c r="C708" s="54" t="s">
        <v>570</v>
      </c>
      <c r="D708" s="114">
        <v>500</v>
      </c>
      <c r="E708" s="119">
        <v>0</v>
      </c>
      <c r="F708" s="55">
        <v>0.08</v>
      </c>
      <c r="G708" s="56">
        <f t="shared" si="91"/>
        <v>0</v>
      </c>
      <c r="H708" s="120">
        <f t="shared" si="92"/>
        <v>0</v>
      </c>
      <c r="I708" s="120">
        <f t="shared" si="93"/>
        <v>0</v>
      </c>
      <c r="J708" s="120">
        <f t="shared" si="94"/>
        <v>0</v>
      </c>
      <c r="K708" s="54"/>
    </row>
    <row r="709" spans="1:11" ht="27.75" customHeight="1">
      <c r="A709" s="54">
        <v>160</v>
      </c>
      <c r="B709" s="58" t="s">
        <v>225</v>
      </c>
      <c r="C709" s="54" t="s">
        <v>570</v>
      </c>
      <c r="D709" s="114">
        <v>200</v>
      </c>
      <c r="E709" s="119">
        <v>0</v>
      </c>
      <c r="F709" s="55">
        <v>0.08</v>
      </c>
      <c r="G709" s="119">
        <f t="shared" si="91"/>
        <v>0</v>
      </c>
      <c r="H709" s="120">
        <f t="shared" si="92"/>
        <v>0</v>
      </c>
      <c r="I709" s="120">
        <f t="shared" si="93"/>
        <v>0</v>
      </c>
      <c r="J709" s="120">
        <f t="shared" si="94"/>
        <v>0</v>
      </c>
      <c r="K709" s="54"/>
    </row>
    <row r="710" spans="1:11" ht="30" customHeight="1">
      <c r="A710" s="54">
        <v>161</v>
      </c>
      <c r="B710" s="58" t="s">
        <v>226</v>
      </c>
      <c r="C710" s="54" t="s">
        <v>570</v>
      </c>
      <c r="D710" s="114">
        <v>200</v>
      </c>
      <c r="E710" s="119">
        <v>0</v>
      </c>
      <c r="F710" s="55">
        <v>0.08</v>
      </c>
      <c r="G710" s="119">
        <f aca="true" t="shared" si="95" ref="G710:G731">E710+(E710*F710)</f>
        <v>0</v>
      </c>
      <c r="H710" s="120">
        <f aca="true" t="shared" si="96" ref="H710:H731">D710*E710</f>
        <v>0</v>
      </c>
      <c r="I710" s="120">
        <f aca="true" t="shared" si="97" ref="I710:I731">D710*(E710*F710)</f>
        <v>0</v>
      </c>
      <c r="J710" s="120">
        <f aca="true" t="shared" si="98" ref="J710:J731">D710*G710</f>
        <v>0</v>
      </c>
      <c r="K710" s="54"/>
    </row>
    <row r="711" spans="1:11" ht="30" customHeight="1">
      <c r="A711" s="54">
        <v>162</v>
      </c>
      <c r="B711" s="58" t="s">
        <v>227</v>
      </c>
      <c r="C711" s="54" t="s">
        <v>570</v>
      </c>
      <c r="D711" s="114">
        <v>200</v>
      </c>
      <c r="E711" s="119">
        <v>0</v>
      </c>
      <c r="F711" s="55">
        <v>0.08</v>
      </c>
      <c r="G711" s="119">
        <f t="shared" si="95"/>
        <v>0</v>
      </c>
      <c r="H711" s="120">
        <f t="shared" si="96"/>
        <v>0</v>
      </c>
      <c r="I711" s="120">
        <f t="shared" si="97"/>
        <v>0</v>
      </c>
      <c r="J711" s="120">
        <f t="shared" si="98"/>
        <v>0</v>
      </c>
      <c r="K711" s="54"/>
    </row>
    <row r="712" spans="1:11" ht="17.25" customHeight="1">
      <c r="A712" s="54">
        <v>163</v>
      </c>
      <c r="B712" s="58" t="s">
        <v>228</v>
      </c>
      <c r="C712" s="54" t="s">
        <v>570</v>
      </c>
      <c r="D712" s="54">
        <v>400</v>
      </c>
      <c r="E712" s="119">
        <v>0</v>
      </c>
      <c r="F712" s="55">
        <v>0.08</v>
      </c>
      <c r="G712" s="56">
        <f t="shared" si="95"/>
        <v>0</v>
      </c>
      <c r="H712" s="42">
        <f t="shared" si="96"/>
        <v>0</v>
      </c>
      <c r="I712" s="42">
        <f t="shared" si="97"/>
        <v>0</v>
      </c>
      <c r="J712" s="42">
        <f t="shared" si="98"/>
        <v>0</v>
      </c>
      <c r="K712" s="54"/>
    </row>
    <row r="713" spans="1:11" ht="16.5" customHeight="1">
      <c r="A713" s="54">
        <v>164</v>
      </c>
      <c r="B713" s="58" t="s">
        <v>229</v>
      </c>
      <c r="C713" s="54" t="s">
        <v>570</v>
      </c>
      <c r="D713" s="54">
        <v>600</v>
      </c>
      <c r="E713" s="119">
        <v>0</v>
      </c>
      <c r="F713" s="55">
        <v>0.08</v>
      </c>
      <c r="G713" s="56">
        <f t="shared" si="95"/>
        <v>0</v>
      </c>
      <c r="H713" s="42">
        <f t="shared" si="96"/>
        <v>0</v>
      </c>
      <c r="I713" s="42">
        <f t="shared" si="97"/>
        <v>0</v>
      </c>
      <c r="J713" s="42">
        <f t="shared" si="98"/>
        <v>0</v>
      </c>
      <c r="K713" s="54"/>
    </row>
    <row r="714" spans="1:11" ht="43.5" customHeight="1">
      <c r="A714" s="54">
        <v>165</v>
      </c>
      <c r="B714" s="58" t="s">
        <v>230</v>
      </c>
      <c r="C714" s="54" t="s">
        <v>570</v>
      </c>
      <c r="D714" s="54">
        <v>800</v>
      </c>
      <c r="E714" s="119">
        <v>0</v>
      </c>
      <c r="F714" s="55">
        <v>0.08</v>
      </c>
      <c r="G714" s="56">
        <f t="shared" si="95"/>
        <v>0</v>
      </c>
      <c r="H714" s="42">
        <f t="shared" si="96"/>
        <v>0</v>
      </c>
      <c r="I714" s="42">
        <f t="shared" si="97"/>
        <v>0</v>
      </c>
      <c r="J714" s="42">
        <f t="shared" si="98"/>
        <v>0</v>
      </c>
      <c r="K714" s="54"/>
    </row>
    <row r="715" spans="1:11" ht="47.25" customHeight="1">
      <c r="A715" s="54">
        <v>166</v>
      </c>
      <c r="B715" s="58" t="s">
        <v>231</v>
      </c>
      <c r="C715" s="54" t="s">
        <v>570</v>
      </c>
      <c r="D715" s="54">
        <v>1500</v>
      </c>
      <c r="E715" s="119">
        <v>0</v>
      </c>
      <c r="F715" s="55">
        <v>0.08</v>
      </c>
      <c r="G715" s="56">
        <f t="shared" si="95"/>
        <v>0</v>
      </c>
      <c r="H715" s="42">
        <f t="shared" si="96"/>
        <v>0</v>
      </c>
      <c r="I715" s="42">
        <f t="shared" si="97"/>
        <v>0</v>
      </c>
      <c r="J715" s="42">
        <f t="shared" si="98"/>
        <v>0</v>
      </c>
      <c r="K715" s="54"/>
    </row>
    <row r="716" spans="1:11" ht="32.25" customHeight="1">
      <c r="A716" s="54">
        <v>167</v>
      </c>
      <c r="B716" s="58" t="s">
        <v>232</v>
      </c>
      <c r="C716" s="54" t="s">
        <v>570</v>
      </c>
      <c r="D716" s="54">
        <v>300</v>
      </c>
      <c r="E716" s="119">
        <v>0</v>
      </c>
      <c r="F716" s="55">
        <v>0.08</v>
      </c>
      <c r="G716" s="56">
        <f t="shared" si="95"/>
        <v>0</v>
      </c>
      <c r="H716" s="42">
        <f t="shared" si="96"/>
        <v>0</v>
      </c>
      <c r="I716" s="42">
        <f t="shared" si="97"/>
        <v>0</v>
      </c>
      <c r="J716" s="42">
        <f t="shared" si="98"/>
        <v>0</v>
      </c>
      <c r="K716" s="54"/>
    </row>
    <row r="717" spans="1:11" ht="48.75" customHeight="1">
      <c r="A717" s="54">
        <v>168</v>
      </c>
      <c r="B717" s="58" t="s">
        <v>233</v>
      </c>
      <c r="C717" s="54" t="s">
        <v>570</v>
      </c>
      <c r="D717" s="54">
        <v>300</v>
      </c>
      <c r="E717" s="119">
        <v>0</v>
      </c>
      <c r="F717" s="55">
        <v>0.08</v>
      </c>
      <c r="G717" s="56">
        <f t="shared" si="95"/>
        <v>0</v>
      </c>
      <c r="H717" s="42">
        <f t="shared" si="96"/>
        <v>0</v>
      </c>
      <c r="I717" s="42">
        <f t="shared" si="97"/>
        <v>0</v>
      </c>
      <c r="J717" s="42">
        <f t="shared" si="98"/>
        <v>0</v>
      </c>
      <c r="K717" s="54"/>
    </row>
    <row r="718" spans="1:11" ht="30" customHeight="1">
      <c r="A718" s="54">
        <v>169</v>
      </c>
      <c r="B718" s="58" t="s">
        <v>234</v>
      </c>
      <c r="C718" s="54" t="s">
        <v>570</v>
      </c>
      <c r="D718" s="54">
        <v>800</v>
      </c>
      <c r="E718" s="42">
        <v>0</v>
      </c>
      <c r="F718" s="55">
        <v>0.08</v>
      </c>
      <c r="G718" s="42">
        <f t="shared" si="95"/>
        <v>0</v>
      </c>
      <c r="H718" s="42">
        <f t="shared" si="96"/>
        <v>0</v>
      </c>
      <c r="I718" s="42">
        <f t="shared" si="97"/>
        <v>0</v>
      </c>
      <c r="J718" s="42">
        <f t="shared" si="98"/>
        <v>0</v>
      </c>
      <c r="K718" s="54"/>
    </row>
    <row r="719" spans="1:11" ht="30" customHeight="1">
      <c r="A719" s="54">
        <v>170</v>
      </c>
      <c r="B719" s="58" t="s">
        <v>235</v>
      </c>
      <c r="C719" s="54" t="s">
        <v>570</v>
      </c>
      <c r="D719" s="54">
        <v>1500</v>
      </c>
      <c r="E719" s="42">
        <v>0</v>
      </c>
      <c r="F719" s="55">
        <v>0.08</v>
      </c>
      <c r="G719" s="42">
        <f t="shared" si="95"/>
        <v>0</v>
      </c>
      <c r="H719" s="42">
        <f t="shared" si="96"/>
        <v>0</v>
      </c>
      <c r="I719" s="42">
        <f t="shared" si="97"/>
        <v>0</v>
      </c>
      <c r="J719" s="42">
        <f t="shared" si="98"/>
        <v>0</v>
      </c>
      <c r="K719" s="54"/>
    </row>
    <row r="720" spans="1:11" ht="30" customHeight="1">
      <c r="A720" s="54">
        <v>171</v>
      </c>
      <c r="B720" s="58" t="s">
        <v>236</v>
      </c>
      <c r="C720" s="54" t="s">
        <v>570</v>
      </c>
      <c r="D720" s="54">
        <v>500</v>
      </c>
      <c r="E720" s="42">
        <v>0</v>
      </c>
      <c r="F720" s="55">
        <v>0.08</v>
      </c>
      <c r="G720" s="42">
        <f t="shared" si="95"/>
        <v>0</v>
      </c>
      <c r="H720" s="42">
        <f t="shared" si="96"/>
        <v>0</v>
      </c>
      <c r="I720" s="42">
        <f t="shared" si="97"/>
        <v>0</v>
      </c>
      <c r="J720" s="42">
        <f t="shared" si="98"/>
        <v>0</v>
      </c>
      <c r="K720" s="54"/>
    </row>
    <row r="721" spans="1:11" ht="16.5" customHeight="1">
      <c r="A721" s="54">
        <v>172</v>
      </c>
      <c r="B721" s="121" t="s">
        <v>237</v>
      </c>
      <c r="C721" s="54" t="s">
        <v>525</v>
      </c>
      <c r="D721" s="54">
        <v>400</v>
      </c>
      <c r="E721" s="42">
        <v>0</v>
      </c>
      <c r="F721" s="55">
        <v>0.08</v>
      </c>
      <c r="G721" s="56">
        <f t="shared" si="95"/>
        <v>0</v>
      </c>
      <c r="H721" s="42">
        <f t="shared" si="96"/>
        <v>0</v>
      </c>
      <c r="I721" s="42">
        <f t="shared" si="97"/>
        <v>0</v>
      </c>
      <c r="J721" s="42">
        <f t="shared" si="98"/>
        <v>0</v>
      </c>
      <c r="K721" s="54"/>
    </row>
    <row r="722" spans="1:11" ht="17.25" customHeight="1">
      <c r="A722" s="54">
        <v>173</v>
      </c>
      <c r="B722" s="121" t="s">
        <v>238</v>
      </c>
      <c r="C722" s="54" t="s">
        <v>525</v>
      </c>
      <c r="D722" s="54">
        <v>250</v>
      </c>
      <c r="E722" s="42">
        <v>0</v>
      </c>
      <c r="F722" s="55">
        <v>0.08</v>
      </c>
      <c r="G722" s="56">
        <f t="shared" si="95"/>
        <v>0</v>
      </c>
      <c r="H722" s="42">
        <f t="shared" si="96"/>
        <v>0</v>
      </c>
      <c r="I722" s="42">
        <f t="shared" si="97"/>
        <v>0</v>
      </c>
      <c r="J722" s="42">
        <f t="shared" si="98"/>
        <v>0</v>
      </c>
      <c r="K722" s="54"/>
    </row>
    <row r="723" spans="1:11" ht="18" customHeight="1">
      <c r="A723" s="54">
        <v>174</v>
      </c>
      <c r="B723" s="121" t="s">
        <v>239</v>
      </c>
      <c r="C723" s="54" t="s">
        <v>525</v>
      </c>
      <c r="D723" s="54">
        <v>400</v>
      </c>
      <c r="E723" s="42">
        <v>0</v>
      </c>
      <c r="F723" s="55">
        <v>0.08</v>
      </c>
      <c r="G723" s="56">
        <f t="shared" si="95"/>
        <v>0</v>
      </c>
      <c r="H723" s="42">
        <f t="shared" si="96"/>
        <v>0</v>
      </c>
      <c r="I723" s="42">
        <f t="shared" si="97"/>
        <v>0</v>
      </c>
      <c r="J723" s="42">
        <f t="shared" si="98"/>
        <v>0</v>
      </c>
      <c r="K723" s="114"/>
    </row>
    <row r="724" spans="1:11" ht="33" customHeight="1">
      <c r="A724" s="54">
        <v>175</v>
      </c>
      <c r="B724" s="58" t="s">
        <v>240</v>
      </c>
      <c r="C724" s="54" t="s">
        <v>402</v>
      </c>
      <c r="D724" s="54">
        <v>180</v>
      </c>
      <c r="E724" s="42">
        <v>0</v>
      </c>
      <c r="F724" s="55">
        <v>0.08</v>
      </c>
      <c r="G724" s="56">
        <f t="shared" si="95"/>
        <v>0</v>
      </c>
      <c r="H724" s="42">
        <f t="shared" si="96"/>
        <v>0</v>
      </c>
      <c r="I724" s="42">
        <f t="shared" si="97"/>
        <v>0</v>
      </c>
      <c r="J724" s="42">
        <f t="shared" si="98"/>
        <v>0</v>
      </c>
      <c r="K724" s="114"/>
    </row>
    <row r="725" spans="1:11" ht="30" customHeight="1">
      <c r="A725" s="54">
        <v>176</v>
      </c>
      <c r="B725" s="58" t="s">
        <v>241</v>
      </c>
      <c r="C725" s="54" t="s">
        <v>402</v>
      </c>
      <c r="D725" s="54">
        <v>180</v>
      </c>
      <c r="E725" s="42">
        <v>0</v>
      </c>
      <c r="F725" s="55">
        <v>0.08</v>
      </c>
      <c r="G725" s="56">
        <f t="shared" si="95"/>
        <v>0</v>
      </c>
      <c r="H725" s="42">
        <f t="shared" si="96"/>
        <v>0</v>
      </c>
      <c r="I725" s="42">
        <f t="shared" si="97"/>
        <v>0</v>
      </c>
      <c r="J725" s="42">
        <f t="shared" si="98"/>
        <v>0</v>
      </c>
      <c r="K725" s="114"/>
    </row>
    <row r="726" spans="1:11" ht="21.75" customHeight="1">
      <c r="A726" s="54">
        <v>177</v>
      </c>
      <c r="B726" s="58" t="s">
        <v>242</v>
      </c>
      <c r="C726" s="54" t="s">
        <v>427</v>
      </c>
      <c r="D726" s="54">
        <v>40</v>
      </c>
      <c r="E726" s="42">
        <v>0</v>
      </c>
      <c r="F726" s="55">
        <v>0.08</v>
      </c>
      <c r="G726" s="56">
        <f t="shared" si="95"/>
        <v>0</v>
      </c>
      <c r="H726" s="42">
        <f t="shared" si="96"/>
        <v>0</v>
      </c>
      <c r="I726" s="42">
        <f t="shared" si="97"/>
        <v>0</v>
      </c>
      <c r="J726" s="42">
        <f t="shared" si="98"/>
        <v>0</v>
      </c>
      <c r="K726" s="114"/>
    </row>
    <row r="727" spans="1:11" ht="190.5" customHeight="1">
      <c r="A727" s="54">
        <v>178</v>
      </c>
      <c r="B727" s="23" t="s">
        <v>292</v>
      </c>
      <c r="C727" s="54" t="s">
        <v>243</v>
      </c>
      <c r="D727" s="54">
        <v>20</v>
      </c>
      <c r="E727" s="56">
        <v>0</v>
      </c>
      <c r="F727" s="55">
        <v>0.08</v>
      </c>
      <c r="G727" s="56">
        <f t="shared" si="95"/>
        <v>0</v>
      </c>
      <c r="H727" s="42">
        <f t="shared" si="96"/>
        <v>0</v>
      </c>
      <c r="I727" s="42">
        <f t="shared" si="97"/>
        <v>0</v>
      </c>
      <c r="J727" s="42">
        <f t="shared" si="98"/>
        <v>0</v>
      </c>
      <c r="K727" s="114"/>
    </row>
    <row r="728" spans="1:11" ht="108.75" customHeight="1">
      <c r="A728" s="54">
        <v>179</v>
      </c>
      <c r="B728" s="58" t="s">
        <v>293</v>
      </c>
      <c r="C728" s="54" t="s">
        <v>243</v>
      </c>
      <c r="D728" s="54">
        <v>200</v>
      </c>
      <c r="E728" s="56">
        <v>0</v>
      </c>
      <c r="F728" s="55">
        <v>0.05</v>
      </c>
      <c r="G728" s="56">
        <f t="shared" si="95"/>
        <v>0</v>
      </c>
      <c r="H728" s="42">
        <f t="shared" si="96"/>
        <v>0</v>
      </c>
      <c r="I728" s="42">
        <f t="shared" si="97"/>
        <v>0</v>
      </c>
      <c r="J728" s="42">
        <f t="shared" si="98"/>
        <v>0</v>
      </c>
      <c r="K728" s="114"/>
    </row>
    <row r="729" spans="1:11" ht="113.25" customHeight="1">
      <c r="A729" s="54">
        <v>179</v>
      </c>
      <c r="B729" s="58" t="s">
        <v>294</v>
      </c>
      <c r="C729" s="54" t="s">
        <v>243</v>
      </c>
      <c r="D729" s="54">
        <v>200</v>
      </c>
      <c r="E729" s="56">
        <v>0</v>
      </c>
      <c r="F729" s="55">
        <v>0.05</v>
      </c>
      <c r="G729" s="56">
        <f t="shared" si="95"/>
        <v>0</v>
      </c>
      <c r="H729" s="42">
        <f t="shared" si="96"/>
        <v>0</v>
      </c>
      <c r="I729" s="42">
        <f t="shared" si="97"/>
        <v>0</v>
      </c>
      <c r="J729" s="42">
        <f t="shared" si="98"/>
        <v>0</v>
      </c>
      <c r="K729" s="114"/>
    </row>
    <row r="730" spans="1:11" ht="111.75" customHeight="1">
      <c r="A730" s="54">
        <v>180</v>
      </c>
      <c r="B730" s="58" t="s">
        <v>295</v>
      </c>
      <c r="C730" s="54" t="s">
        <v>243</v>
      </c>
      <c r="D730" s="54">
        <v>200</v>
      </c>
      <c r="E730" s="56">
        <v>0</v>
      </c>
      <c r="F730" s="55">
        <v>0.05</v>
      </c>
      <c r="G730" s="56">
        <f t="shared" si="95"/>
        <v>0</v>
      </c>
      <c r="H730" s="42">
        <f t="shared" si="96"/>
        <v>0</v>
      </c>
      <c r="I730" s="42">
        <f t="shared" si="97"/>
        <v>0</v>
      </c>
      <c r="J730" s="42">
        <f t="shared" si="98"/>
        <v>0</v>
      </c>
      <c r="K730" s="114"/>
    </row>
    <row r="731" spans="1:11" ht="105" customHeight="1">
      <c r="A731" s="54">
        <v>181</v>
      </c>
      <c r="B731" s="58" t="s">
        <v>296</v>
      </c>
      <c r="C731" s="54" t="s">
        <v>243</v>
      </c>
      <c r="D731" s="54">
        <v>200</v>
      </c>
      <c r="E731" s="56">
        <v>0</v>
      </c>
      <c r="F731" s="55">
        <v>0.05</v>
      </c>
      <c r="G731" s="56">
        <f t="shared" si="95"/>
        <v>0</v>
      </c>
      <c r="H731" s="42">
        <f t="shared" si="96"/>
        <v>0</v>
      </c>
      <c r="I731" s="42">
        <f t="shared" si="97"/>
        <v>0</v>
      </c>
      <c r="J731" s="42">
        <f t="shared" si="98"/>
        <v>0</v>
      </c>
      <c r="K731" s="114"/>
    </row>
    <row r="732" spans="1:11" ht="27.75" customHeight="1">
      <c r="A732" s="148" t="s">
        <v>330</v>
      </c>
      <c r="B732" s="148"/>
      <c r="C732" s="148"/>
      <c r="D732" s="148"/>
      <c r="E732" s="148"/>
      <c r="F732" s="148"/>
      <c r="G732" s="148"/>
      <c r="H732" s="42">
        <f>SUM(H550:H731)</f>
        <v>0</v>
      </c>
      <c r="I732" s="42">
        <f>SUM(I550:I731)</f>
        <v>0</v>
      </c>
      <c r="J732" s="42">
        <f>SUM(J550:J731)</f>
        <v>0</v>
      </c>
      <c r="K732" s="43"/>
    </row>
    <row r="733" ht="18.75" customHeight="1">
      <c r="A733" s="48" t="s">
        <v>244</v>
      </c>
    </row>
    <row r="734" ht="22.5" customHeight="1">
      <c r="A734" s="48" t="s">
        <v>245</v>
      </c>
    </row>
    <row r="736" spans="1:11" ht="23.25" customHeight="1">
      <c r="A736" s="139" t="s">
        <v>246</v>
      </c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</row>
    <row r="737" spans="1:11" ht="16.5" customHeight="1">
      <c r="A737" s="140" t="s">
        <v>304</v>
      </c>
      <c r="B737" s="141" t="s">
        <v>305</v>
      </c>
      <c r="C737" s="137" t="s">
        <v>306</v>
      </c>
      <c r="D737" s="141" t="s">
        <v>307</v>
      </c>
      <c r="E737" s="137" t="s">
        <v>308</v>
      </c>
      <c r="F737" s="137" t="s">
        <v>309</v>
      </c>
      <c r="G737" s="142" t="s">
        <v>310</v>
      </c>
      <c r="H737" s="137" t="s">
        <v>311</v>
      </c>
      <c r="I737" s="137" t="s">
        <v>312</v>
      </c>
      <c r="J737" s="137" t="s">
        <v>313</v>
      </c>
      <c r="K737" s="138" t="s">
        <v>314</v>
      </c>
    </row>
    <row r="738" spans="1:11" ht="16.5" customHeight="1">
      <c r="A738" s="140"/>
      <c r="B738" s="141"/>
      <c r="C738" s="137"/>
      <c r="D738" s="141"/>
      <c r="E738" s="137"/>
      <c r="F738" s="137"/>
      <c r="G738" s="142"/>
      <c r="H738" s="137"/>
      <c r="I738" s="137"/>
      <c r="J738" s="137"/>
      <c r="K738" s="138"/>
    </row>
    <row r="739" spans="1:11" ht="16.5" customHeight="1">
      <c r="A739" s="140"/>
      <c r="B739" s="141"/>
      <c r="C739" s="137"/>
      <c r="D739" s="141"/>
      <c r="E739" s="137"/>
      <c r="F739" s="137"/>
      <c r="G739" s="142"/>
      <c r="H739" s="137"/>
      <c r="I739" s="137"/>
      <c r="J739" s="137"/>
      <c r="K739" s="138"/>
    </row>
    <row r="740" spans="1:11" ht="15.75" customHeight="1">
      <c r="A740" s="140"/>
      <c r="B740" s="141"/>
      <c r="C740" s="137"/>
      <c r="D740" s="141"/>
      <c r="E740" s="137"/>
      <c r="F740" s="137"/>
      <c r="G740" s="142"/>
      <c r="H740" s="137"/>
      <c r="I740" s="137"/>
      <c r="J740" s="137"/>
      <c r="K740" s="138"/>
    </row>
    <row r="741" spans="1:11" ht="15.75" customHeight="1">
      <c r="A741" s="26">
        <v>1</v>
      </c>
      <c r="B741" s="27" t="s">
        <v>247</v>
      </c>
      <c r="C741" s="26" t="s">
        <v>146</v>
      </c>
      <c r="D741" s="26">
        <v>150</v>
      </c>
      <c r="E741" s="30">
        <v>0</v>
      </c>
      <c r="F741" s="29">
        <v>0.08</v>
      </c>
      <c r="G741" s="30">
        <f aca="true" t="shared" si="99" ref="G741:G766">E741+(E741*F741)</f>
        <v>0</v>
      </c>
      <c r="H741" s="28">
        <f aca="true" t="shared" si="100" ref="H741:H766">D741*E741</f>
        <v>0</v>
      </c>
      <c r="I741" s="28">
        <f aca="true" t="shared" si="101" ref="I741:I766">D741*(E741*F741)</f>
        <v>0</v>
      </c>
      <c r="J741" s="28">
        <f aca="true" t="shared" si="102" ref="J741:J766">D741*G741</f>
        <v>0</v>
      </c>
      <c r="K741" s="31"/>
    </row>
    <row r="742" spans="1:11" ht="15.75" customHeight="1">
      <c r="A742" s="26">
        <v>2</v>
      </c>
      <c r="B742" s="27" t="s">
        <v>248</v>
      </c>
      <c r="C742" s="26" t="s">
        <v>146</v>
      </c>
      <c r="D742" s="26">
        <v>150</v>
      </c>
      <c r="E742" s="30">
        <v>0</v>
      </c>
      <c r="F742" s="29">
        <v>0.08</v>
      </c>
      <c r="G742" s="30">
        <f t="shared" si="99"/>
        <v>0</v>
      </c>
      <c r="H742" s="28">
        <f t="shared" si="100"/>
        <v>0</v>
      </c>
      <c r="I742" s="28">
        <f t="shared" si="101"/>
        <v>0</v>
      </c>
      <c r="J742" s="28">
        <f t="shared" si="102"/>
        <v>0</v>
      </c>
      <c r="K742" s="31"/>
    </row>
    <row r="743" spans="1:11" ht="14.25" customHeight="1">
      <c r="A743" s="26">
        <v>3</v>
      </c>
      <c r="B743" s="27" t="s">
        <v>249</v>
      </c>
      <c r="C743" s="26" t="s">
        <v>146</v>
      </c>
      <c r="D743" s="26">
        <v>150</v>
      </c>
      <c r="E743" s="30">
        <v>0</v>
      </c>
      <c r="F743" s="29">
        <v>0.08</v>
      </c>
      <c r="G743" s="30">
        <f t="shared" si="99"/>
        <v>0</v>
      </c>
      <c r="H743" s="28">
        <f t="shared" si="100"/>
        <v>0</v>
      </c>
      <c r="I743" s="28">
        <f t="shared" si="101"/>
        <v>0</v>
      </c>
      <c r="J743" s="28">
        <f t="shared" si="102"/>
        <v>0</v>
      </c>
      <c r="K743" s="31"/>
    </row>
    <row r="744" spans="1:11" ht="14.25" customHeight="1">
      <c r="A744" s="26">
        <v>4</v>
      </c>
      <c r="B744" s="27" t="s">
        <v>250</v>
      </c>
      <c r="C744" s="26" t="s">
        <v>146</v>
      </c>
      <c r="D744" s="26">
        <v>100</v>
      </c>
      <c r="E744" s="30">
        <v>0</v>
      </c>
      <c r="F744" s="29">
        <v>0.08</v>
      </c>
      <c r="G744" s="30">
        <f t="shared" si="99"/>
        <v>0</v>
      </c>
      <c r="H744" s="28">
        <f t="shared" si="100"/>
        <v>0</v>
      </c>
      <c r="I744" s="28">
        <f t="shared" si="101"/>
        <v>0</v>
      </c>
      <c r="J744" s="28">
        <f t="shared" si="102"/>
        <v>0</v>
      </c>
      <c r="K744" s="31"/>
    </row>
    <row r="745" spans="1:11" ht="29.25" customHeight="1">
      <c r="A745" s="26">
        <v>5</v>
      </c>
      <c r="B745" s="27" t="s">
        <v>251</v>
      </c>
      <c r="C745" s="26" t="s">
        <v>252</v>
      </c>
      <c r="D745" s="26">
        <v>200</v>
      </c>
      <c r="E745" s="30">
        <v>0</v>
      </c>
      <c r="F745" s="29">
        <v>0.08</v>
      </c>
      <c r="G745" s="30">
        <f t="shared" si="99"/>
        <v>0</v>
      </c>
      <c r="H745" s="28">
        <f t="shared" si="100"/>
        <v>0</v>
      </c>
      <c r="I745" s="28">
        <f t="shared" si="101"/>
        <v>0</v>
      </c>
      <c r="J745" s="28">
        <f t="shared" si="102"/>
        <v>0</v>
      </c>
      <c r="K745" s="31"/>
    </row>
    <row r="746" spans="1:11" ht="25.5">
      <c r="A746" s="26">
        <v>6</v>
      </c>
      <c r="B746" s="27" t="s">
        <v>253</v>
      </c>
      <c r="C746" s="26" t="s">
        <v>252</v>
      </c>
      <c r="D746" s="26">
        <v>6000</v>
      </c>
      <c r="E746" s="30">
        <v>0</v>
      </c>
      <c r="F746" s="29">
        <v>0.08</v>
      </c>
      <c r="G746" s="30">
        <f t="shared" si="99"/>
        <v>0</v>
      </c>
      <c r="H746" s="28">
        <f t="shared" si="100"/>
        <v>0</v>
      </c>
      <c r="I746" s="28">
        <f t="shared" si="101"/>
        <v>0</v>
      </c>
      <c r="J746" s="28">
        <f t="shared" si="102"/>
        <v>0</v>
      </c>
      <c r="K746" s="31"/>
    </row>
    <row r="747" spans="1:11" ht="31.5" customHeight="1">
      <c r="A747" s="26">
        <v>7</v>
      </c>
      <c r="B747" s="27" t="s">
        <v>254</v>
      </c>
      <c r="C747" s="26" t="s">
        <v>252</v>
      </c>
      <c r="D747" s="26">
        <v>50</v>
      </c>
      <c r="E747" s="30">
        <v>0</v>
      </c>
      <c r="F747" s="29">
        <v>0.08</v>
      </c>
      <c r="G747" s="30">
        <f t="shared" si="99"/>
        <v>0</v>
      </c>
      <c r="H747" s="28">
        <f t="shared" si="100"/>
        <v>0</v>
      </c>
      <c r="I747" s="28">
        <f t="shared" si="101"/>
        <v>0</v>
      </c>
      <c r="J747" s="28">
        <f t="shared" si="102"/>
        <v>0</v>
      </c>
      <c r="K747" s="31"/>
    </row>
    <row r="748" spans="1:11" ht="28.5" customHeight="1">
      <c r="A748" s="26">
        <v>8</v>
      </c>
      <c r="B748" s="27" t="s">
        <v>255</v>
      </c>
      <c r="C748" s="26" t="s">
        <v>252</v>
      </c>
      <c r="D748" s="26">
        <v>200</v>
      </c>
      <c r="E748" s="30">
        <v>0</v>
      </c>
      <c r="F748" s="29">
        <v>0.08</v>
      </c>
      <c r="G748" s="30">
        <f t="shared" si="99"/>
        <v>0</v>
      </c>
      <c r="H748" s="28">
        <f t="shared" si="100"/>
        <v>0</v>
      </c>
      <c r="I748" s="28">
        <f t="shared" si="101"/>
        <v>0</v>
      </c>
      <c r="J748" s="28">
        <f t="shared" si="102"/>
        <v>0</v>
      </c>
      <c r="K748" s="31"/>
    </row>
    <row r="749" spans="1:11" ht="16.5" customHeight="1">
      <c r="A749" s="26">
        <v>9</v>
      </c>
      <c r="B749" s="27" t="s">
        <v>256</v>
      </c>
      <c r="C749" s="26" t="s">
        <v>252</v>
      </c>
      <c r="D749" s="26">
        <v>40</v>
      </c>
      <c r="E749" s="30">
        <v>0</v>
      </c>
      <c r="F749" s="29">
        <v>0.08</v>
      </c>
      <c r="G749" s="30">
        <f t="shared" si="99"/>
        <v>0</v>
      </c>
      <c r="H749" s="28">
        <f t="shared" si="100"/>
        <v>0</v>
      </c>
      <c r="I749" s="28">
        <f t="shared" si="101"/>
        <v>0</v>
      </c>
      <c r="J749" s="28">
        <f t="shared" si="102"/>
        <v>0</v>
      </c>
      <c r="K749" s="31"/>
    </row>
    <row r="750" spans="1:11" ht="18" customHeight="1">
      <c r="A750" s="26">
        <v>10</v>
      </c>
      <c r="B750" s="27" t="s">
        <v>257</v>
      </c>
      <c r="C750" s="26" t="s">
        <v>252</v>
      </c>
      <c r="D750" s="26">
        <v>100</v>
      </c>
      <c r="E750" s="30">
        <v>0</v>
      </c>
      <c r="F750" s="29">
        <v>0.08</v>
      </c>
      <c r="G750" s="30">
        <f t="shared" si="99"/>
        <v>0</v>
      </c>
      <c r="H750" s="28">
        <f t="shared" si="100"/>
        <v>0</v>
      </c>
      <c r="I750" s="28">
        <f t="shared" si="101"/>
        <v>0</v>
      </c>
      <c r="J750" s="28">
        <f t="shared" si="102"/>
        <v>0</v>
      </c>
      <c r="K750" s="31"/>
    </row>
    <row r="751" spans="1:11" ht="26.25" customHeight="1">
      <c r="A751" s="26">
        <v>11</v>
      </c>
      <c r="B751" s="27" t="s">
        <v>258</v>
      </c>
      <c r="C751" s="26" t="s">
        <v>252</v>
      </c>
      <c r="D751" s="26">
        <v>100</v>
      </c>
      <c r="E751" s="30">
        <v>0</v>
      </c>
      <c r="F751" s="29">
        <v>0.08</v>
      </c>
      <c r="G751" s="30">
        <f t="shared" si="99"/>
        <v>0</v>
      </c>
      <c r="H751" s="28">
        <f t="shared" si="100"/>
        <v>0</v>
      </c>
      <c r="I751" s="28">
        <f t="shared" si="101"/>
        <v>0</v>
      </c>
      <c r="J751" s="28">
        <f t="shared" si="102"/>
        <v>0</v>
      </c>
      <c r="K751" s="31"/>
    </row>
    <row r="752" spans="1:11" ht="30" customHeight="1">
      <c r="A752" s="26">
        <v>12</v>
      </c>
      <c r="B752" s="27" t="s">
        <v>259</v>
      </c>
      <c r="C752" s="26" t="s">
        <v>252</v>
      </c>
      <c r="D752" s="26">
        <v>400</v>
      </c>
      <c r="E752" s="30">
        <v>0</v>
      </c>
      <c r="F752" s="29">
        <v>0.08</v>
      </c>
      <c r="G752" s="30">
        <f t="shared" si="99"/>
        <v>0</v>
      </c>
      <c r="H752" s="28">
        <f t="shared" si="100"/>
        <v>0</v>
      </c>
      <c r="I752" s="28">
        <f t="shared" si="101"/>
        <v>0</v>
      </c>
      <c r="J752" s="28">
        <f t="shared" si="102"/>
        <v>0</v>
      </c>
      <c r="K752" s="31"/>
    </row>
    <row r="753" spans="1:11" ht="24.75" customHeight="1">
      <c r="A753" s="26">
        <v>13</v>
      </c>
      <c r="B753" s="27" t="s">
        <v>260</v>
      </c>
      <c r="C753" s="26" t="s">
        <v>252</v>
      </c>
      <c r="D753" s="26">
        <v>400</v>
      </c>
      <c r="E753" s="30">
        <v>0</v>
      </c>
      <c r="F753" s="29">
        <v>0.08</v>
      </c>
      <c r="G753" s="30">
        <f t="shared" si="99"/>
        <v>0</v>
      </c>
      <c r="H753" s="28">
        <f t="shared" si="100"/>
        <v>0</v>
      </c>
      <c r="I753" s="28">
        <f t="shared" si="101"/>
        <v>0</v>
      </c>
      <c r="J753" s="28">
        <f t="shared" si="102"/>
        <v>0</v>
      </c>
      <c r="K753" s="31"/>
    </row>
    <row r="754" spans="1:11" ht="26.25" customHeight="1">
      <c r="A754" s="26">
        <v>14</v>
      </c>
      <c r="B754" s="27" t="s">
        <v>261</v>
      </c>
      <c r="C754" s="26" t="s">
        <v>252</v>
      </c>
      <c r="D754" s="26">
        <v>4000</v>
      </c>
      <c r="E754" s="30">
        <v>0</v>
      </c>
      <c r="F754" s="29">
        <v>0.08</v>
      </c>
      <c r="G754" s="30">
        <f t="shared" si="99"/>
        <v>0</v>
      </c>
      <c r="H754" s="28">
        <f t="shared" si="100"/>
        <v>0</v>
      </c>
      <c r="I754" s="28">
        <f t="shared" si="101"/>
        <v>0</v>
      </c>
      <c r="J754" s="28">
        <f t="shared" si="102"/>
        <v>0</v>
      </c>
      <c r="K754" s="31"/>
    </row>
    <row r="755" spans="1:11" ht="27" customHeight="1">
      <c r="A755" s="26">
        <v>15</v>
      </c>
      <c r="B755" s="27" t="s">
        <v>262</v>
      </c>
      <c r="C755" s="26" t="s">
        <v>252</v>
      </c>
      <c r="D755" s="26">
        <v>7000</v>
      </c>
      <c r="E755" s="30">
        <v>0</v>
      </c>
      <c r="F755" s="29">
        <v>0.08</v>
      </c>
      <c r="G755" s="30">
        <f t="shared" si="99"/>
        <v>0</v>
      </c>
      <c r="H755" s="28">
        <f t="shared" si="100"/>
        <v>0</v>
      </c>
      <c r="I755" s="28">
        <f t="shared" si="101"/>
        <v>0</v>
      </c>
      <c r="J755" s="28">
        <f t="shared" si="102"/>
        <v>0</v>
      </c>
      <c r="K755" s="31"/>
    </row>
    <row r="756" spans="1:11" ht="42.75" customHeight="1">
      <c r="A756" s="26">
        <v>16</v>
      </c>
      <c r="B756" s="27" t="s">
        <v>263</v>
      </c>
      <c r="C756" s="26" t="s">
        <v>252</v>
      </c>
      <c r="D756" s="26">
        <v>100</v>
      </c>
      <c r="E756" s="30">
        <v>0</v>
      </c>
      <c r="F756" s="29">
        <v>0.08</v>
      </c>
      <c r="G756" s="30">
        <f t="shared" si="99"/>
        <v>0</v>
      </c>
      <c r="H756" s="28">
        <f t="shared" si="100"/>
        <v>0</v>
      </c>
      <c r="I756" s="28">
        <f t="shared" si="101"/>
        <v>0</v>
      </c>
      <c r="J756" s="28">
        <f t="shared" si="102"/>
        <v>0</v>
      </c>
      <c r="K756" s="31"/>
    </row>
    <row r="757" spans="1:11" ht="28.5" customHeight="1">
      <c r="A757" s="26">
        <v>17</v>
      </c>
      <c r="B757" s="27" t="s">
        <v>264</v>
      </c>
      <c r="C757" s="26" t="s">
        <v>252</v>
      </c>
      <c r="D757" s="26">
        <v>1000</v>
      </c>
      <c r="E757" s="30">
        <v>0</v>
      </c>
      <c r="F757" s="29">
        <v>0.08</v>
      </c>
      <c r="G757" s="30">
        <f t="shared" si="99"/>
        <v>0</v>
      </c>
      <c r="H757" s="28">
        <f t="shared" si="100"/>
        <v>0</v>
      </c>
      <c r="I757" s="28">
        <f t="shared" si="101"/>
        <v>0</v>
      </c>
      <c r="J757" s="28">
        <f t="shared" si="102"/>
        <v>0</v>
      </c>
      <c r="K757" s="31"/>
    </row>
    <row r="758" spans="1:11" ht="28.5" customHeight="1">
      <c r="A758" s="26">
        <v>18</v>
      </c>
      <c r="B758" s="27" t="s">
        <v>265</v>
      </c>
      <c r="C758" s="26" t="s">
        <v>252</v>
      </c>
      <c r="D758" s="26">
        <v>1000</v>
      </c>
      <c r="E758" s="30">
        <v>0</v>
      </c>
      <c r="F758" s="29">
        <v>0.08</v>
      </c>
      <c r="G758" s="30">
        <f t="shared" si="99"/>
        <v>0</v>
      </c>
      <c r="H758" s="28">
        <f t="shared" si="100"/>
        <v>0</v>
      </c>
      <c r="I758" s="28">
        <f t="shared" si="101"/>
        <v>0</v>
      </c>
      <c r="J758" s="28">
        <f t="shared" si="102"/>
        <v>0</v>
      </c>
      <c r="K758" s="31"/>
    </row>
    <row r="759" spans="1:11" ht="30.75" customHeight="1">
      <c r="A759" s="26">
        <v>19</v>
      </c>
      <c r="B759" s="27" t="s">
        <v>266</v>
      </c>
      <c r="C759" s="26" t="s">
        <v>252</v>
      </c>
      <c r="D759" s="26">
        <v>1000</v>
      </c>
      <c r="E759" s="30">
        <v>0</v>
      </c>
      <c r="F759" s="29">
        <v>0.08</v>
      </c>
      <c r="G759" s="30">
        <f t="shared" si="99"/>
        <v>0</v>
      </c>
      <c r="H759" s="28">
        <f t="shared" si="100"/>
        <v>0</v>
      </c>
      <c r="I759" s="28">
        <f t="shared" si="101"/>
        <v>0</v>
      </c>
      <c r="J759" s="28">
        <f t="shared" si="102"/>
        <v>0</v>
      </c>
      <c r="K759" s="31"/>
    </row>
    <row r="760" spans="1:11" ht="30.75" customHeight="1">
      <c r="A760" s="26">
        <v>20</v>
      </c>
      <c r="B760" s="27" t="s">
        <v>267</v>
      </c>
      <c r="C760" s="26" t="s">
        <v>252</v>
      </c>
      <c r="D760" s="26">
        <v>1000</v>
      </c>
      <c r="E760" s="30">
        <v>0</v>
      </c>
      <c r="F760" s="29">
        <v>0.08</v>
      </c>
      <c r="G760" s="30">
        <f t="shared" si="99"/>
        <v>0</v>
      </c>
      <c r="H760" s="28">
        <f t="shared" si="100"/>
        <v>0</v>
      </c>
      <c r="I760" s="28">
        <f t="shared" si="101"/>
        <v>0</v>
      </c>
      <c r="J760" s="28">
        <f t="shared" si="102"/>
        <v>0</v>
      </c>
      <c r="K760" s="31"/>
    </row>
    <row r="761" spans="1:11" s="100" customFormat="1" ht="93.75" customHeight="1">
      <c r="A761" s="57">
        <v>21</v>
      </c>
      <c r="B761" s="19" t="s">
        <v>297</v>
      </c>
      <c r="C761" s="123" t="s">
        <v>243</v>
      </c>
      <c r="D761" s="95">
        <v>200</v>
      </c>
      <c r="E761" s="98">
        <v>0</v>
      </c>
      <c r="F761" s="97">
        <v>0.05</v>
      </c>
      <c r="G761" s="98">
        <f t="shared" si="99"/>
        <v>0</v>
      </c>
      <c r="H761" s="96">
        <f t="shared" si="100"/>
        <v>0</v>
      </c>
      <c r="I761" s="96">
        <f t="shared" si="101"/>
        <v>0</v>
      </c>
      <c r="J761" s="96">
        <f t="shared" si="102"/>
        <v>0</v>
      </c>
      <c r="K761" s="99"/>
    </row>
    <row r="762" spans="1:11" s="100" customFormat="1" ht="75.75" customHeight="1">
      <c r="A762" s="124">
        <v>22</v>
      </c>
      <c r="B762" s="20" t="s">
        <v>298</v>
      </c>
      <c r="C762" s="125" t="s">
        <v>243</v>
      </c>
      <c r="D762" s="102">
        <v>200</v>
      </c>
      <c r="E762" s="126">
        <v>0</v>
      </c>
      <c r="F762" s="127">
        <v>0.05</v>
      </c>
      <c r="G762" s="126">
        <f t="shared" si="99"/>
        <v>0</v>
      </c>
      <c r="H762" s="128">
        <f t="shared" si="100"/>
        <v>0</v>
      </c>
      <c r="I762" s="128">
        <f t="shared" si="101"/>
        <v>0</v>
      </c>
      <c r="J762" s="128">
        <f t="shared" si="102"/>
        <v>0</v>
      </c>
      <c r="K762" s="99"/>
    </row>
    <row r="763" spans="1:11" s="100" customFormat="1" ht="76.5" customHeight="1">
      <c r="A763" s="95">
        <v>23</v>
      </c>
      <c r="B763" s="19" t="s">
        <v>299</v>
      </c>
      <c r="C763" s="95" t="s">
        <v>243</v>
      </c>
      <c r="D763" s="95">
        <v>200</v>
      </c>
      <c r="E763" s="98">
        <v>0</v>
      </c>
      <c r="F763" s="97">
        <v>0.05</v>
      </c>
      <c r="G763" s="98">
        <f t="shared" si="99"/>
        <v>0</v>
      </c>
      <c r="H763" s="96">
        <f t="shared" si="100"/>
        <v>0</v>
      </c>
      <c r="I763" s="96">
        <f t="shared" si="101"/>
        <v>0</v>
      </c>
      <c r="J763" s="96">
        <f t="shared" si="102"/>
        <v>0</v>
      </c>
      <c r="K763" s="99"/>
    </row>
    <row r="764" spans="1:11" s="100" customFormat="1" ht="82.5" customHeight="1">
      <c r="A764" s="102">
        <v>24</v>
      </c>
      <c r="B764" s="20" t="s">
        <v>300</v>
      </c>
      <c r="C764" s="102" t="s">
        <v>243</v>
      </c>
      <c r="D764" s="102">
        <v>200</v>
      </c>
      <c r="E764" s="126">
        <v>0</v>
      </c>
      <c r="F764" s="127">
        <v>0.05</v>
      </c>
      <c r="G764" s="126">
        <f t="shared" si="99"/>
        <v>0</v>
      </c>
      <c r="H764" s="128">
        <f t="shared" si="100"/>
        <v>0</v>
      </c>
      <c r="I764" s="128">
        <f t="shared" si="101"/>
        <v>0</v>
      </c>
      <c r="J764" s="128">
        <f t="shared" si="102"/>
        <v>0</v>
      </c>
      <c r="K764" s="99"/>
    </row>
    <row r="765" spans="1:11" s="100" customFormat="1" ht="59.25" customHeight="1">
      <c r="A765" s="129">
        <v>25</v>
      </c>
      <c r="B765" s="21" t="s">
        <v>301</v>
      </c>
      <c r="C765" s="129" t="s">
        <v>243</v>
      </c>
      <c r="D765" s="129">
        <v>200</v>
      </c>
      <c r="E765" s="130">
        <v>0</v>
      </c>
      <c r="F765" s="131">
        <v>0.05</v>
      </c>
      <c r="G765" s="130">
        <f t="shared" si="99"/>
        <v>0</v>
      </c>
      <c r="H765" s="132">
        <f t="shared" si="100"/>
        <v>0</v>
      </c>
      <c r="I765" s="132">
        <f t="shared" si="101"/>
        <v>0</v>
      </c>
      <c r="J765" s="132">
        <f t="shared" si="102"/>
        <v>0</v>
      </c>
      <c r="K765" s="133"/>
    </row>
    <row r="766" spans="1:11" s="100" customFormat="1" ht="62.25" customHeight="1">
      <c r="A766" s="129">
        <v>26</v>
      </c>
      <c r="B766" s="21" t="s">
        <v>302</v>
      </c>
      <c r="C766" s="129" t="s">
        <v>243</v>
      </c>
      <c r="D766" s="129">
        <v>200</v>
      </c>
      <c r="E766" s="130">
        <v>0</v>
      </c>
      <c r="F766" s="131">
        <v>0.05</v>
      </c>
      <c r="G766" s="130">
        <f t="shared" si="99"/>
        <v>0</v>
      </c>
      <c r="H766" s="132">
        <f t="shared" si="100"/>
        <v>0</v>
      </c>
      <c r="I766" s="132">
        <f t="shared" si="101"/>
        <v>0</v>
      </c>
      <c r="J766" s="132">
        <f t="shared" si="102"/>
        <v>0</v>
      </c>
      <c r="K766" s="133"/>
    </row>
    <row r="767" spans="1:11" s="100" customFormat="1" ht="24" customHeight="1">
      <c r="A767" s="147" t="s">
        <v>330</v>
      </c>
      <c r="B767" s="147"/>
      <c r="C767" s="147"/>
      <c r="D767" s="147"/>
      <c r="E767" s="147"/>
      <c r="F767" s="147"/>
      <c r="G767" s="147"/>
      <c r="H767" s="134">
        <f>SUM(H741:H766)</f>
        <v>0</v>
      </c>
      <c r="I767" s="134">
        <f>SUM(I741:I766)</f>
        <v>0</v>
      </c>
      <c r="J767" s="134">
        <f>SUM(J741:J766)</f>
        <v>0</v>
      </c>
      <c r="K767" s="95"/>
    </row>
    <row r="768" spans="1:11" s="100" customFormat="1" ht="21" customHeight="1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</row>
    <row r="769" spans="1:11" s="100" customFormat="1" ht="28.5" customHeight="1">
      <c r="A769" s="144" t="s">
        <v>268</v>
      </c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</row>
    <row r="770" spans="1:11" ht="28.5" customHeight="1">
      <c r="A770" s="145" t="s">
        <v>304</v>
      </c>
      <c r="B770" s="146" t="s">
        <v>305</v>
      </c>
      <c r="C770" s="138" t="s">
        <v>306</v>
      </c>
      <c r="D770" s="146" t="s">
        <v>307</v>
      </c>
      <c r="E770" s="138" t="s">
        <v>308</v>
      </c>
      <c r="F770" s="138" t="s">
        <v>309</v>
      </c>
      <c r="G770" s="143" t="s">
        <v>310</v>
      </c>
      <c r="H770" s="138" t="s">
        <v>311</v>
      </c>
      <c r="I770" s="138" t="s">
        <v>312</v>
      </c>
      <c r="J770" s="138" t="s">
        <v>313</v>
      </c>
      <c r="K770" s="138"/>
    </row>
    <row r="771" spans="1:11" ht="20.25" customHeight="1">
      <c r="A771" s="145"/>
      <c r="B771" s="146"/>
      <c r="C771" s="138"/>
      <c r="D771" s="146"/>
      <c r="E771" s="138"/>
      <c r="F771" s="138"/>
      <c r="G771" s="143"/>
      <c r="H771" s="138"/>
      <c r="I771" s="138"/>
      <c r="J771" s="138"/>
      <c r="K771" s="138"/>
    </row>
    <row r="772" spans="1:11" ht="33" customHeight="1">
      <c r="A772" s="26">
        <v>1</v>
      </c>
      <c r="B772" s="89" t="s">
        <v>269</v>
      </c>
      <c r="C772" s="26" t="s">
        <v>570</v>
      </c>
      <c r="D772" s="26">
        <v>700</v>
      </c>
      <c r="E772" s="28">
        <v>0</v>
      </c>
      <c r="F772" s="29">
        <v>0.08</v>
      </c>
      <c r="G772" s="30">
        <f>E772+(E772*F772)</f>
        <v>0</v>
      </c>
      <c r="H772" s="28">
        <f>D772*E772</f>
        <v>0</v>
      </c>
      <c r="I772" s="28">
        <f>D772*(E772*F772)</f>
        <v>0</v>
      </c>
      <c r="J772" s="28">
        <f>D772*G772</f>
        <v>0</v>
      </c>
      <c r="K772" s="31"/>
    </row>
    <row r="773" spans="1:11" ht="14.25" customHeight="1">
      <c r="A773" s="136" t="s">
        <v>330</v>
      </c>
      <c r="B773" s="136"/>
      <c r="C773" s="136"/>
      <c r="D773" s="136"/>
      <c r="E773" s="136"/>
      <c r="F773" s="136"/>
      <c r="G773" s="136"/>
      <c r="H773" s="78">
        <f>SUM(H772:H772)</f>
        <v>0</v>
      </c>
      <c r="I773" s="28">
        <f>SUM(I772:I772)</f>
        <v>0</v>
      </c>
      <c r="J773" s="73">
        <f>SUM(J772:J772)</f>
        <v>0</v>
      </c>
      <c r="K773" s="32"/>
    </row>
    <row r="774" ht="14.25" customHeight="1"/>
    <row r="775" spans="1:11" ht="15" customHeight="1">
      <c r="A775" s="139" t="s">
        <v>270</v>
      </c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</row>
    <row r="776" spans="1:11" ht="16.5" customHeight="1">
      <c r="A776" s="140" t="s">
        <v>304</v>
      </c>
      <c r="B776" s="141" t="s">
        <v>305</v>
      </c>
      <c r="C776" s="137" t="s">
        <v>306</v>
      </c>
      <c r="D776" s="141" t="s">
        <v>307</v>
      </c>
      <c r="E776" s="137" t="s">
        <v>308</v>
      </c>
      <c r="F776" s="137" t="s">
        <v>309</v>
      </c>
      <c r="G776" s="142" t="s">
        <v>310</v>
      </c>
      <c r="H776" s="137" t="s">
        <v>311</v>
      </c>
      <c r="I776" s="137" t="s">
        <v>312</v>
      </c>
      <c r="J776" s="137" t="s">
        <v>313</v>
      </c>
      <c r="K776" s="138" t="s">
        <v>314</v>
      </c>
    </row>
    <row r="777" spans="1:11" ht="15" customHeight="1">
      <c r="A777" s="140"/>
      <c r="B777" s="141"/>
      <c r="C777" s="137"/>
      <c r="D777" s="141"/>
      <c r="E777" s="137"/>
      <c r="F777" s="137"/>
      <c r="G777" s="142"/>
      <c r="H777" s="137"/>
      <c r="I777" s="137"/>
      <c r="J777" s="137"/>
      <c r="K777" s="138"/>
    </row>
    <row r="778" spans="1:11" ht="29.25" customHeight="1">
      <c r="A778" s="26">
        <v>1</v>
      </c>
      <c r="B778" s="27" t="s">
        <v>271</v>
      </c>
      <c r="C778" s="26" t="s">
        <v>316</v>
      </c>
      <c r="D778" s="26">
        <v>100</v>
      </c>
      <c r="E778" s="28">
        <v>0</v>
      </c>
      <c r="F778" s="29">
        <v>0.08</v>
      </c>
      <c r="G778" s="30">
        <f>E778+(E778*F778)</f>
        <v>0</v>
      </c>
      <c r="H778" s="28">
        <f>D778*E778</f>
        <v>0</v>
      </c>
      <c r="I778" s="28">
        <f>D778*(E778*F778)</f>
        <v>0</v>
      </c>
      <c r="J778" s="28">
        <f>D778*G778</f>
        <v>0</v>
      </c>
      <c r="K778" s="31"/>
    </row>
    <row r="779" spans="1:11" ht="27.75" customHeight="1">
      <c r="A779" s="26">
        <v>2</v>
      </c>
      <c r="B779" s="27" t="s">
        <v>272</v>
      </c>
      <c r="C779" s="33" t="s">
        <v>318</v>
      </c>
      <c r="D779" s="26">
        <v>100</v>
      </c>
      <c r="E779" s="28">
        <v>0</v>
      </c>
      <c r="F779" s="29">
        <v>0.08</v>
      </c>
      <c r="G779" s="30">
        <f>E779+(E779*F779)</f>
        <v>0</v>
      </c>
      <c r="H779" s="28">
        <f>D779*E779</f>
        <v>0</v>
      </c>
      <c r="I779" s="28">
        <f>D779*(E779*F779)</f>
        <v>0</v>
      </c>
      <c r="J779" s="28">
        <f>D779*G779</f>
        <v>0</v>
      </c>
      <c r="K779" s="31"/>
    </row>
    <row r="780" spans="1:11" ht="30" customHeight="1">
      <c r="A780" s="26">
        <v>3</v>
      </c>
      <c r="B780" s="27" t="s">
        <v>273</v>
      </c>
      <c r="C780" s="33" t="s">
        <v>318</v>
      </c>
      <c r="D780" s="26">
        <v>100</v>
      </c>
      <c r="E780" s="28">
        <v>0</v>
      </c>
      <c r="F780" s="29">
        <v>0.08</v>
      </c>
      <c r="G780" s="30">
        <f>E780+(E780*F780)</f>
        <v>0</v>
      </c>
      <c r="H780" s="28">
        <f>D780*E780</f>
        <v>0</v>
      </c>
      <c r="I780" s="28">
        <f>D780*(E780*F780)</f>
        <v>0</v>
      </c>
      <c r="J780" s="28">
        <f>D780*G780</f>
        <v>0</v>
      </c>
      <c r="K780" s="31"/>
    </row>
    <row r="781" spans="1:11" ht="15.75" customHeight="1">
      <c r="A781" s="136" t="s">
        <v>330</v>
      </c>
      <c r="B781" s="136"/>
      <c r="C781" s="136"/>
      <c r="D781" s="136"/>
      <c r="E781" s="136"/>
      <c r="F781" s="136"/>
      <c r="G781" s="136"/>
      <c r="H781" s="28">
        <f>SUM(H778:H780)</f>
        <v>0</v>
      </c>
      <c r="I781" s="28">
        <f>SUM(I778:I780)</f>
        <v>0</v>
      </c>
      <c r="J781" s="28">
        <f>SUM(J778:J780)</f>
        <v>0</v>
      </c>
      <c r="K781" s="32"/>
    </row>
    <row r="782" ht="12.75" customHeight="1"/>
    <row r="783" spans="1:11" ht="19.5" customHeight="1">
      <c r="A783" s="139" t="s">
        <v>274</v>
      </c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</row>
    <row r="784" spans="1:11" ht="19.5" customHeight="1">
      <c r="A784" s="140" t="s">
        <v>304</v>
      </c>
      <c r="B784" s="141" t="s">
        <v>305</v>
      </c>
      <c r="C784" s="137" t="s">
        <v>306</v>
      </c>
      <c r="D784" s="141" t="s">
        <v>307</v>
      </c>
      <c r="E784" s="137" t="s">
        <v>308</v>
      </c>
      <c r="F784" s="137" t="s">
        <v>309</v>
      </c>
      <c r="G784" s="142" t="s">
        <v>310</v>
      </c>
      <c r="H784" s="137" t="s">
        <v>311</v>
      </c>
      <c r="I784" s="137" t="s">
        <v>312</v>
      </c>
      <c r="J784" s="137" t="s">
        <v>313</v>
      </c>
      <c r="K784" s="138" t="s">
        <v>314</v>
      </c>
    </row>
    <row r="785" spans="1:11" ht="25.5" customHeight="1">
      <c r="A785" s="140"/>
      <c r="B785" s="141"/>
      <c r="C785" s="137"/>
      <c r="D785" s="141"/>
      <c r="E785" s="137"/>
      <c r="F785" s="137"/>
      <c r="G785" s="142"/>
      <c r="H785" s="137"/>
      <c r="I785" s="137"/>
      <c r="J785" s="137"/>
      <c r="K785" s="138"/>
    </row>
    <row r="786" spans="1:11" ht="49.5" customHeight="1">
      <c r="A786" s="26">
        <v>1</v>
      </c>
      <c r="B786" s="27" t="s">
        <v>275</v>
      </c>
      <c r="C786" s="26" t="s">
        <v>570</v>
      </c>
      <c r="D786" s="26">
        <v>200</v>
      </c>
      <c r="E786" s="28">
        <v>0</v>
      </c>
      <c r="F786" s="29">
        <v>0.08</v>
      </c>
      <c r="G786" s="30">
        <f>E786+(E786*F786)</f>
        <v>0</v>
      </c>
      <c r="H786" s="28">
        <f>D786*E786</f>
        <v>0</v>
      </c>
      <c r="I786" s="28">
        <f>D786*(E786*F786)</f>
        <v>0</v>
      </c>
      <c r="J786" s="28">
        <f>D786*G786</f>
        <v>0</v>
      </c>
      <c r="K786" s="31"/>
    </row>
    <row r="787" spans="1:11" ht="50.25" customHeight="1">
      <c r="A787" s="26">
        <v>2</v>
      </c>
      <c r="B787" s="27" t="s">
        <v>276</v>
      </c>
      <c r="C787" s="26" t="s">
        <v>570</v>
      </c>
      <c r="D787" s="26">
        <v>200</v>
      </c>
      <c r="E787" s="28">
        <v>0</v>
      </c>
      <c r="F787" s="29">
        <v>0.08</v>
      </c>
      <c r="G787" s="30">
        <f>E787+(E787*F787)</f>
        <v>0</v>
      </c>
      <c r="H787" s="28">
        <f>D787*E787</f>
        <v>0</v>
      </c>
      <c r="I787" s="28">
        <f>D787*(E787*F787)</f>
        <v>0</v>
      </c>
      <c r="J787" s="28">
        <f>D787*G787</f>
        <v>0</v>
      </c>
      <c r="K787" s="31"/>
    </row>
    <row r="788" spans="1:11" ht="18" customHeight="1">
      <c r="A788" s="136" t="s">
        <v>330</v>
      </c>
      <c r="B788" s="136"/>
      <c r="C788" s="136"/>
      <c r="D788" s="136"/>
      <c r="E788" s="136"/>
      <c r="F788" s="136"/>
      <c r="G788" s="136"/>
      <c r="H788" s="28">
        <f>SUM(H786:H787)</f>
        <v>0</v>
      </c>
      <c r="I788" s="28">
        <f>SUM(I786:I787)</f>
        <v>0</v>
      </c>
      <c r="J788" s="28">
        <f>SUM(J786:J787)</f>
        <v>0</v>
      </c>
      <c r="K788" s="32"/>
    </row>
    <row r="789" ht="15.75" customHeight="1"/>
    <row r="790" ht="12.75" customHeight="1"/>
    <row r="794" ht="53.25" customHeight="1"/>
    <row r="795" ht="59.25" customHeight="1"/>
    <row r="796" ht="21" customHeight="1"/>
    <row r="797" ht="36" customHeight="1"/>
    <row r="798" ht="23.25" customHeight="1"/>
    <row r="799" ht="43.5" customHeight="1"/>
    <row r="801" ht="30" customHeight="1"/>
    <row r="802" ht="30.75" customHeight="1"/>
    <row r="803" ht="30.75" customHeight="1"/>
    <row r="805" ht="42.75" customHeight="1"/>
    <row r="806" ht="32.25" customHeight="1"/>
    <row r="807" ht="35.25" customHeight="1"/>
    <row r="808" ht="44.25" customHeight="1"/>
    <row r="809" ht="46.5" customHeight="1"/>
    <row r="810" ht="54.75" customHeight="1"/>
    <row r="813" ht="15.75" customHeight="1"/>
    <row r="815" ht="17.25" customHeight="1"/>
    <row r="816" ht="17.25" customHeight="1"/>
    <row r="817" ht="27" customHeight="1"/>
    <row r="818" ht="30" customHeight="1"/>
    <row r="819" ht="30" customHeight="1"/>
    <row r="820" ht="37.5" customHeight="1"/>
    <row r="821" ht="30.75" customHeight="1"/>
    <row r="822" ht="30.75" customHeight="1"/>
    <row r="823" ht="33.75" customHeight="1"/>
    <row r="824" ht="33.75" customHeight="1"/>
    <row r="825" ht="33" customHeight="1"/>
    <row r="826" ht="45.75" customHeight="1"/>
    <row r="827" ht="41.25" customHeight="1"/>
    <row r="830" ht="48.75" customHeight="1"/>
    <row r="831" ht="51.75" customHeight="1"/>
    <row r="832" ht="66" customHeight="1"/>
    <row r="833" ht="163.5" customHeight="1"/>
    <row r="834" ht="156.75" customHeight="1"/>
    <row r="835" ht="151.5" customHeight="1"/>
    <row r="836" ht="147.75" customHeight="1"/>
    <row r="837" ht="104.25" customHeight="1"/>
    <row r="838" ht="87" customHeight="1"/>
    <row r="839" ht="21.75" customHeight="1"/>
    <row r="840" ht="156.75" customHeight="1"/>
    <row r="841" ht="306" customHeight="1"/>
    <row r="842" ht="108.75" customHeight="1"/>
    <row r="843" ht="108" customHeight="1"/>
    <row r="844" ht="36.75" customHeight="1"/>
    <row r="845" ht="27" customHeight="1"/>
    <row r="847" ht="32.25" customHeight="1"/>
    <row r="848" ht="27.75" customHeight="1"/>
    <row r="849" ht="41.25" customHeight="1"/>
    <row r="850" ht="40.5" customHeight="1"/>
    <row r="851" ht="35.25" customHeight="1"/>
    <row r="852" ht="35.25" customHeight="1"/>
    <row r="853" ht="39" customHeight="1"/>
    <row r="854" ht="33.75" customHeight="1"/>
    <row r="855" ht="41.25" customHeight="1"/>
    <row r="856" ht="34.5" customHeight="1"/>
    <row r="857" ht="19.5" customHeight="1"/>
    <row r="858" ht="34.5" customHeight="1"/>
    <row r="859" ht="16.5" customHeight="1"/>
    <row r="860" ht="30.75" customHeight="1"/>
    <row r="862" ht="33.75" customHeight="1"/>
    <row r="863" ht="30.75" customHeight="1"/>
    <row r="864" ht="33" customHeight="1"/>
    <row r="865" ht="16.5" customHeight="1"/>
    <row r="866" ht="18" customHeight="1"/>
    <row r="867" ht="17.25" customHeight="1"/>
    <row r="868" ht="16.5" customHeight="1"/>
    <row r="869" ht="18" customHeight="1"/>
    <row r="870" ht="28.5" customHeight="1"/>
    <row r="871" ht="33" customHeight="1"/>
    <row r="872" ht="35.25" customHeight="1"/>
    <row r="873" ht="22.5" customHeight="1"/>
    <row r="874" ht="21" customHeight="1"/>
    <row r="875" ht="34.5" customHeight="1"/>
    <row r="876" ht="35.25" customHeight="1"/>
    <row r="877" ht="27" customHeight="1"/>
    <row r="878" ht="30.75" customHeight="1"/>
    <row r="879" ht="30.75" customHeight="1"/>
    <row r="880" ht="32.25" customHeight="1"/>
    <row r="881" ht="23.25" customHeight="1"/>
    <row r="882" ht="19.5" customHeight="1"/>
    <row r="883" ht="37.5" customHeight="1"/>
    <row r="884" ht="48" customHeight="1"/>
    <row r="885" ht="42.75" customHeight="1"/>
    <row r="886" ht="33" customHeight="1"/>
    <row r="887" ht="20.25" customHeight="1"/>
    <row r="888" ht="21.75" customHeight="1"/>
    <row r="889" ht="18" customHeight="1"/>
    <row r="890" ht="21" customHeight="1"/>
    <row r="896" ht="18" customHeight="1"/>
    <row r="897" ht="29.25" customHeight="1"/>
    <row r="901" ht="44.25" customHeight="1"/>
    <row r="902" ht="27.75" customHeight="1"/>
    <row r="903" ht="30" customHeight="1"/>
    <row r="905" ht="40.5" customHeight="1"/>
    <row r="906" ht="28.5" customHeight="1"/>
    <row r="919" ht="45.75" customHeight="1"/>
    <row r="920" ht="45.75" customHeight="1"/>
    <row r="923" ht="26.25" customHeight="1"/>
    <row r="924" ht="44.25" customHeight="1"/>
    <row r="927" ht="47.25" customHeight="1"/>
    <row r="928" ht="49.5" customHeight="1"/>
    <row r="929" ht="29.25" customHeight="1"/>
    <row r="930" ht="12.75" customHeight="1"/>
    <row r="935" ht="32.25" customHeight="1"/>
    <row r="936" ht="29.25" customHeight="1"/>
    <row r="939" ht="17.25" customHeight="1"/>
    <row r="940" ht="18" customHeight="1"/>
    <row r="941" ht="18" customHeight="1"/>
    <row r="943" ht="18" customHeight="1"/>
    <row r="944" ht="19.5" customHeight="1"/>
    <row r="945" ht="15.75" customHeight="1"/>
    <row r="947" ht="12.75" customHeight="1"/>
    <row r="951" ht="12.75" customHeight="1"/>
    <row r="952" ht="12.75" customHeight="1"/>
    <row r="969" ht="12" customHeight="1"/>
    <row r="978" ht="16.5" customHeight="1"/>
    <row r="979" ht="17.25" customHeight="1"/>
    <row r="981" ht="14.25" customHeight="1"/>
    <row r="982" ht="54.75" customHeight="1"/>
    <row r="983" ht="19.5" customHeight="1"/>
    <row r="984" ht="18" customHeight="1"/>
    <row r="985" ht="17.25" customHeight="1"/>
    <row r="986" ht="17.25" customHeight="1"/>
    <row r="987" ht="29.25" customHeight="1"/>
    <row r="988" ht="21" customHeight="1"/>
    <row r="989" ht="57" customHeight="1"/>
    <row r="990" ht="17.25" customHeight="1"/>
    <row r="991" ht="47.25" customHeight="1"/>
    <row r="992" ht="43.5" customHeight="1"/>
    <row r="993" ht="21" customHeight="1"/>
    <row r="994" ht="19.5" customHeight="1"/>
    <row r="995" ht="18" customHeight="1"/>
    <row r="996" ht="17.25" customHeight="1"/>
    <row r="997" ht="18" customHeight="1"/>
    <row r="998" ht="17.25" customHeight="1"/>
    <row r="999" ht="17.25" customHeight="1"/>
    <row r="1000" ht="21" customHeight="1"/>
    <row r="1001" ht="18" customHeight="1"/>
    <row r="1002" ht="16.5" customHeight="1"/>
    <row r="1003" ht="41.25" customHeight="1"/>
    <row r="1004" ht="20.25" customHeight="1"/>
    <row r="1005" ht="30.75" customHeight="1"/>
    <row r="1006" ht="18" customHeight="1"/>
    <row r="1007" ht="20.25" customHeight="1"/>
    <row r="1009" ht="16.5" customHeight="1"/>
    <row r="1019" ht="12.75" customHeight="1"/>
    <row r="1021" ht="12.75" customHeight="1"/>
    <row r="1022" ht="17.25" customHeight="1"/>
    <row r="1023" ht="32.25" customHeight="1"/>
    <row r="1024" ht="29.25" customHeight="1"/>
    <row r="1025" ht="15.75" customHeight="1"/>
    <row r="1028" ht="16.5" customHeight="1"/>
    <row r="1029" ht="18" customHeight="1"/>
    <row r="1031" ht="12.75" customHeight="1"/>
    <row r="1033" ht="12.75" customHeight="1"/>
    <row r="1034" ht="86.25" customHeight="1"/>
    <row r="1035" ht="99" customHeight="1"/>
    <row r="1036" ht="84.75" customHeight="1"/>
    <row r="1037" ht="19.5" customHeight="1"/>
    <row r="1038" ht="14.25" customHeight="1"/>
    <row r="1043" ht="12.75" customHeight="1"/>
    <row r="1044" ht="12.75" customHeight="1"/>
    <row r="1046" ht="12.75" customHeight="1"/>
    <row r="1047" ht="57" customHeight="1"/>
    <row r="1048" ht="22.5" customHeight="1"/>
    <row r="1049" ht="20.25" customHeight="1"/>
    <row r="1050" ht="21" customHeight="1"/>
    <row r="1051" ht="17.25" customHeight="1"/>
    <row r="1052" ht="30" customHeight="1"/>
    <row r="1053" ht="27.75" customHeight="1"/>
    <row r="1054" ht="26.25" customHeight="1"/>
    <row r="1055" ht="28.5" customHeight="1"/>
    <row r="1056" ht="28.5" customHeight="1"/>
    <row r="1057" ht="27" customHeight="1"/>
    <row r="1065" ht="28.5" customHeight="1"/>
    <row r="1066" ht="33.75" customHeight="1"/>
  </sheetData>
  <sheetProtection selectLockedCells="1" selectUnlockedCells="1"/>
  <mergeCells count="469">
    <mergeCell ref="A19:K19"/>
    <mergeCell ref="A2:K2"/>
    <mergeCell ref="A3:A6"/>
    <mergeCell ref="B3:B6"/>
    <mergeCell ref="C3:C6"/>
    <mergeCell ref="D3:D6"/>
    <mergeCell ref="E3:E6"/>
    <mergeCell ref="F3:F6"/>
    <mergeCell ref="I3:I6"/>
    <mergeCell ref="J3:J6"/>
    <mergeCell ref="K3:K6"/>
    <mergeCell ref="A17:G17"/>
    <mergeCell ref="G3:G6"/>
    <mergeCell ref="H3:H6"/>
    <mergeCell ref="K20:K23"/>
    <mergeCell ref="A30:G30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J20:J23"/>
    <mergeCell ref="A32:K32"/>
    <mergeCell ref="A33:A35"/>
    <mergeCell ref="B33:B35"/>
    <mergeCell ref="C33:C35"/>
    <mergeCell ref="D33:D35"/>
    <mergeCell ref="E33:E35"/>
    <mergeCell ref="F33:F35"/>
    <mergeCell ref="G33:G35"/>
    <mergeCell ref="H33:H35"/>
    <mergeCell ref="A49:K49"/>
    <mergeCell ref="A50:A52"/>
    <mergeCell ref="B50:B52"/>
    <mergeCell ref="C50:C52"/>
    <mergeCell ref="D50:D52"/>
    <mergeCell ref="E50:E52"/>
    <mergeCell ref="I33:I35"/>
    <mergeCell ref="J33:J35"/>
    <mergeCell ref="K33:K35"/>
    <mergeCell ref="A47:G47"/>
    <mergeCell ref="H50:H52"/>
    <mergeCell ref="I50:I52"/>
    <mergeCell ref="J50:J52"/>
    <mergeCell ref="K50:K52"/>
    <mergeCell ref="F60:F63"/>
    <mergeCell ref="G60:G63"/>
    <mergeCell ref="F50:F52"/>
    <mergeCell ref="G50:G52"/>
    <mergeCell ref="J60:J63"/>
    <mergeCell ref="K60:K63"/>
    <mergeCell ref="A57:G57"/>
    <mergeCell ref="A59:K59"/>
    <mergeCell ref="A60:A63"/>
    <mergeCell ref="B60:B63"/>
    <mergeCell ref="C60:C63"/>
    <mergeCell ref="D60:D63"/>
    <mergeCell ref="E60:E63"/>
    <mergeCell ref="H60:H63"/>
    <mergeCell ref="I60:I63"/>
    <mergeCell ref="G72:G75"/>
    <mergeCell ref="H72:H75"/>
    <mergeCell ref="I72:I75"/>
    <mergeCell ref="A69:G69"/>
    <mergeCell ref="C100:C102"/>
    <mergeCell ref="D100:D102"/>
    <mergeCell ref="E100:E102"/>
    <mergeCell ref="A71:K71"/>
    <mergeCell ref="A72:A75"/>
    <mergeCell ref="B72:B75"/>
    <mergeCell ref="C72:C75"/>
    <mergeCell ref="D72:D75"/>
    <mergeCell ref="E72:E75"/>
    <mergeCell ref="F72:F75"/>
    <mergeCell ref="J72:J75"/>
    <mergeCell ref="K72:K75"/>
    <mergeCell ref="A96:G96"/>
    <mergeCell ref="H100:H102"/>
    <mergeCell ref="I100:I102"/>
    <mergeCell ref="J100:J102"/>
    <mergeCell ref="K100:K102"/>
    <mergeCell ref="A99:K99"/>
    <mergeCell ref="A100:A102"/>
    <mergeCell ref="B100:B102"/>
    <mergeCell ref="F137:F139"/>
    <mergeCell ref="G137:G139"/>
    <mergeCell ref="F100:F102"/>
    <mergeCell ref="G100:G102"/>
    <mergeCell ref="A167:G167"/>
    <mergeCell ref="A134:G134"/>
    <mergeCell ref="A136:K136"/>
    <mergeCell ref="A137:A139"/>
    <mergeCell ref="B137:B139"/>
    <mergeCell ref="C137:C139"/>
    <mergeCell ref="D137:D139"/>
    <mergeCell ref="E137:E139"/>
    <mergeCell ref="H137:H139"/>
    <mergeCell ref="I137:I139"/>
    <mergeCell ref="J137:J139"/>
    <mergeCell ref="K137:K139"/>
    <mergeCell ref="A169:K169"/>
    <mergeCell ref="A170:A172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A198:K198"/>
    <mergeCell ref="A199:A201"/>
    <mergeCell ref="B199:B201"/>
    <mergeCell ref="C199:C201"/>
    <mergeCell ref="D199:D201"/>
    <mergeCell ref="E199:E201"/>
    <mergeCell ref="J170:J172"/>
    <mergeCell ref="K170:K172"/>
    <mergeCell ref="A196:G196"/>
    <mergeCell ref="H199:H201"/>
    <mergeCell ref="I199:I201"/>
    <mergeCell ref="J199:J201"/>
    <mergeCell ref="K199:K201"/>
    <mergeCell ref="F209:F211"/>
    <mergeCell ref="G209:G211"/>
    <mergeCell ref="F199:F201"/>
    <mergeCell ref="G199:G201"/>
    <mergeCell ref="J209:J211"/>
    <mergeCell ref="K209:K211"/>
    <mergeCell ref="A213:G213"/>
    <mergeCell ref="A206:G206"/>
    <mergeCell ref="A208:K208"/>
    <mergeCell ref="A209:A211"/>
    <mergeCell ref="B209:B211"/>
    <mergeCell ref="C209:C211"/>
    <mergeCell ref="D209:D211"/>
    <mergeCell ref="E209:E211"/>
    <mergeCell ref="H209:H211"/>
    <mergeCell ref="I209:I211"/>
    <mergeCell ref="K239:K241"/>
    <mergeCell ref="A215:K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E239:E241"/>
    <mergeCell ref="H239:H241"/>
    <mergeCell ref="I239:I241"/>
    <mergeCell ref="J239:J241"/>
    <mergeCell ref="A239:A241"/>
    <mergeCell ref="B239:B241"/>
    <mergeCell ref="C239:C241"/>
    <mergeCell ref="D239:D241"/>
    <mergeCell ref="K216:K217"/>
    <mergeCell ref="A235:G235"/>
    <mergeCell ref="A237:K237"/>
    <mergeCell ref="A238:K238"/>
    <mergeCell ref="I216:I217"/>
    <mergeCell ref="G247:G249"/>
    <mergeCell ref="F239:F241"/>
    <mergeCell ref="G239:G241"/>
    <mergeCell ref="J216:J217"/>
    <mergeCell ref="A244:G244"/>
    <mergeCell ref="A246:K246"/>
    <mergeCell ref="A247:A249"/>
    <mergeCell ref="B247:B249"/>
    <mergeCell ref="C247:C249"/>
    <mergeCell ref="D247:D249"/>
    <mergeCell ref="E247:E249"/>
    <mergeCell ref="H247:H249"/>
    <mergeCell ref="I247:I249"/>
    <mergeCell ref="F247:F249"/>
    <mergeCell ref="E267:E269"/>
    <mergeCell ref="F267:F269"/>
    <mergeCell ref="G267:G269"/>
    <mergeCell ref="A264:G264"/>
    <mergeCell ref="I267:I269"/>
    <mergeCell ref="A281:G281"/>
    <mergeCell ref="A284:K284"/>
    <mergeCell ref="J247:J249"/>
    <mergeCell ref="K247:K249"/>
    <mergeCell ref="A266:K266"/>
    <mergeCell ref="A267:A269"/>
    <mergeCell ref="B267:B269"/>
    <mergeCell ref="C267:C269"/>
    <mergeCell ref="D267:D269"/>
    <mergeCell ref="A285:A287"/>
    <mergeCell ref="B285:B287"/>
    <mergeCell ref="C285:C287"/>
    <mergeCell ref="D285:D287"/>
    <mergeCell ref="E285:E287"/>
    <mergeCell ref="J285:J287"/>
    <mergeCell ref="K285:K287"/>
    <mergeCell ref="J267:J269"/>
    <mergeCell ref="K267:K269"/>
    <mergeCell ref="F285:F287"/>
    <mergeCell ref="G285:G287"/>
    <mergeCell ref="H285:H287"/>
    <mergeCell ref="I285:I287"/>
    <mergeCell ref="H267:H269"/>
    <mergeCell ref="A296:G296"/>
    <mergeCell ref="A298:K298"/>
    <mergeCell ref="A299:A301"/>
    <mergeCell ref="B299:B301"/>
    <mergeCell ref="C299:C301"/>
    <mergeCell ref="D299:D301"/>
    <mergeCell ref="E299:E301"/>
    <mergeCell ref="F299:F301"/>
    <mergeCell ref="G299:G301"/>
    <mergeCell ref="J299:J301"/>
    <mergeCell ref="K299:K301"/>
    <mergeCell ref="A324:G324"/>
    <mergeCell ref="H327:H329"/>
    <mergeCell ref="I327:I329"/>
    <mergeCell ref="H299:H301"/>
    <mergeCell ref="I299:I301"/>
    <mergeCell ref="E337:E339"/>
    <mergeCell ref="F337:F339"/>
    <mergeCell ref="A326:K326"/>
    <mergeCell ref="A327:A329"/>
    <mergeCell ref="B327:B329"/>
    <mergeCell ref="C327:C329"/>
    <mergeCell ref="D327:D329"/>
    <mergeCell ref="E327:E329"/>
    <mergeCell ref="F327:F329"/>
    <mergeCell ref="G327:G329"/>
    <mergeCell ref="K337:K339"/>
    <mergeCell ref="A342:G342"/>
    <mergeCell ref="J327:J329"/>
    <mergeCell ref="K327:K329"/>
    <mergeCell ref="A334:G334"/>
    <mergeCell ref="A336:K336"/>
    <mergeCell ref="A337:A339"/>
    <mergeCell ref="B337:B339"/>
    <mergeCell ref="C337:C339"/>
    <mergeCell ref="D337:D339"/>
    <mergeCell ref="G337:G339"/>
    <mergeCell ref="H337:H339"/>
    <mergeCell ref="I337:I339"/>
    <mergeCell ref="J337:J339"/>
    <mergeCell ref="A382:K382"/>
    <mergeCell ref="A344:K344"/>
    <mergeCell ref="A345:A347"/>
    <mergeCell ref="B345:B347"/>
    <mergeCell ref="C345:C347"/>
    <mergeCell ref="D345:D347"/>
    <mergeCell ref="E345:E347"/>
    <mergeCell ref="F345:F347"/>
    <mergeCell ref="I345:I347"/>
    <mergeCell ref="J345:J347"/>
    <mergeCell ref="K345:K347"/>
    <mergeCell ref="A380:G380"/>
    <mergeCell ref="G345:G347"/>
    <mergeCell ref="H345:H347"/>
    <mergeCell ref="K383:K385"/>
    <mergeCell ref="A390:G390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A400:K400"/>
    <mergeCell ref="A393:K393"/>
    <mergeCell ref="A394:A396"/>
    <mergeCell ref="B394:B396"/>
    <mergeCell ref="C394:C396"/>
    <mergeCell ref="D394:D396"/>
    <mergeCell ref="E394:E396"/>
    <mergeCell ref="F394:F396"/>
    <mergeCell ref="I394:I396"/>
    <mergeCell ref="J394:J396"/>
    <mergeCell ref="K394:K396"/>
    <mergeCell ref="A398:G398"/>
    <mergeCell ref="G394:G396"/>
    <mergeCell ref="H394:H396"/>
    <mergeCell ref="K401:K403"/>
    <mergeCell ref="A407:G407"/>
    <mergeCell ref="A401:A403"/>
    <mergeCell ref="B401:B403"/>
    <mergeCell ref="C401:C403"/>
    <mergeCell ref="D401:D403"/>
    <mergeCell ref="E401:E403"/>
    <mergeCell ref="F401:F403"/>
    <mergeCell ref="G401:G403"/>
    <mergeCell ref="H401:H403"/>
    <mergeCell ref="I401:I403"/>
    <mergeCell ref="J401:J403"/>
    <mergeCell ref="A437:K437"/>
    <mergeCell ref="A409:K409"/>
    <mergeCell ref="A410:A412"/>
    <mergeCell ref="B410:B412"/>
    <mergeCell ref="C410:C412"/>
    <mergeCell ref="D410:D412"/>
    <mergeCell ref="E410:E412"/>
    <mergeCell ref="F410:F412"/>
    <mergeCell ref="I410:I412"/>
    <mergeCell ref="J410:J412"/>
    <mergeCell ref="K410:K412"/>
    <mergeCell ref="A435:G435"/>
    <mergeCell ref="G410:G412"/>
    <mergeCell ref="H410:H412"/>
    <mergeCell ref="K438:K439"/>
    <mergeCell ref="A462:G462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J438:J439"/>
    <mergeCell ref="A470:K470"/>
    <mergeCell ref="A464:K464"/>
    <mergeCell ref="A465:A466"/>
    <mergeCell ref="B465:B466"/>
    <mergeCell ref="C465:C466"/>
    <mergeCell ref="D465:D466"/>
    <mergeCell ref="E465:E466"/>
    <mergeCell ref="F465:F466"/>
    <mergeCell ref="I465:I466"/>
    <mergeCell ref="J465:J466"/>
    <mergeCell ref="K465:K466"/>
    <mergeCell ref="A468:G468"/>
    <mergeCell ref="G465:G466"/>
    <mergeCell ref="H465:H466"/>
    <mergeCell ref="K471:K472"/>
    <mergeCell ref="A495:G495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J471:J472"/>
    <mergeCell ref="A506:K506"/>
    <mergeCell ref="A497:K497"/>
    <mergeCell ref="A498:A500"/>
    <mergeCell ref="B498:B500"/>
    <mergeCell ref="C498:C500"/>
    <mergeCell ref="D498:D500"/>
    <mergeCell ref="E498:E500"/>
    <mergeCell ref="F498:F500"/>
    <mergeCell ref="I498:I500"/>
    <mergeCell ref="J498:J500"/>
    <mergeCell ref="K498:K500"/>
    <mergeCell ref="A504:G504"/>
    <mergeCell ref="G498:G500"/>
    <mergeCell ref="H498:H500"/>
    <mergeCell ref="K507:K509"/>
    <mergeCell ref="A518:G518"/>
    <mergeCell ref="A507:A509"/>
    <mergeCell ref="B507:B509"/>
    <mergeCell ref="C507:C509"/>
    <mergeCell ref="D507:D509"/>
    <mergeCell ref="E507:E509"/>
    <mergeCell ref="F507:F509"/>
    <mergeCell ref="G507:G509"/>
    <mergeCell ref="H507:H509"/>
    <mergeCell ref="I507:I509"/>
    <mergeCell ref="J507:J509"/>
    <mergeCell ref="A538:K538"/>
    <mergeCell ref="A520:K520"/>
    <mergeCell ref="A521:A523"/>
    <mergeCell ref="B521:B523"/>
    <mergeCell ref="C521:C523"/>
    <mergeCell ref="D521:D523"/>
    <mergeCell ref="E521:E523"/>
    <mergeCell ref="F521:F523"/>
    <mergeCell ref="I521:I523"/>
    <mergeCell ref="J521:J523"/>
    <mergeCell ref="K521:K523"/>
    <mergeCell ref="A536:G536"/>
    <mergeCell ref="G521:G523"/>
    <mergeCell ref="H521:H523"/>
    <mergeCell ref="K539:K541"/>
    <mergeCell ref="A545:G545"/>
    <mergeCell ref="A539:A541"/>
    <mergeCell ref="B539:B541"/>
    <mergeCell ref="C539:C541"/>
    <mergeCell ref="D539:D541"/>
    <mergeCell ref="E539:E541"/>
    <mergeCell ref="F539:F541"/>
    <mergeCell ref="G539:G541"/>
    <mergeCell ref="H539:H541"/>
    <mergeCell ref="I539:I541"/>
    <mergeCell ref="J539:J541"/>
    <mergeCell ref="A736:K736"/>
    <mergeCell ref="A547:K547"/>
    <mergeCell ref="A548:A549"/>
    <mergeCell ref="B548:B549"/>
    <mergeCell ref="C548:C549"/>
    <mergeCell ref="D548:D549"/>
    <mergeCell ref="E548:E549"/>
    <mergeCell ref="F548:F549"/>
    <mergeCell ref="I548:I549"/>
    <mergeCell ref="J548:J549"/>
    <mergeCell ref="K548:K549"/>
    <mergeCell ref="A732:G732"/>
    <mergeCell ref="G548:G549"/>
    <mergeCell ref="H548:H549"/>
    <mergeCell ref="K737:K740"/>
    <mergeCell ref="A767:G767"/>
    <mergeCell ref="A737:A740"/>
    <mergeCell ref="B737:B740"/>
    <mergeCell ref="C737:C740"/>
    <mergeCell ref="D737:D740"/>
    <mergeCell ref="E737:E740"/>
    <mergeCell ref="F737:F740"/>
    <mergeCell ref="G737:G740"/>
    <mergeCell ref="H737:H740"/>
    <mergeCell ref="I737:I740"/>
    <mergeCell ref="J737:J740"/>
    <mergeCell ref="A775:K775"/>
    <mergeCell ref="A769:K769"/>
    <mergeCell ref="A770:A771"/>
    <mergeCell ref="B770:B771"/>
    <mergeCell ref="C770:C771"/>
    <mergeCell ref="D770:D771"/>
    <mergeCell ref="E770:E771"/>
    <mergeCell ref="F770:F771"/>
    <mergeCell ref="I770:I771"/>
    <mergeCell ref="J770:J771"/>
    <mergeCell ref="K770:K771"/>
    <mergeCell ref="A773:G773"/>
    <mergeCell ref="G770:G771"/>
    <mergeCell ref="H770:H771"/>
    <mergeCell ref="K776:K777"/>
    <mergeCell ref="A781:G781"/>
    <mergeCell ref="A776:A777"/>
    <mergeCell ref="B776:B777"/>
    <mergeCell ref="C776:C777"/>
    <mergeCell ref="D776:D777"/>
    <mergeCell ref="E776:E777"/>
    <mergeCell ref="F776:F777"/>
    <mergeCell ref="G776:G777"/>
    <mergeCell ref="H776:H777"/>
    <mergeCell ref="K784:K785"/>
    <mergeCell ref="I776:I777"/>
    <mergeCell ref="J776:J777"/>
    <mergeCell ref="A783:K783"/>
    <mergeCell ref="A784:A785"/>
    <mergeCell ref="B784:B785"/>
    <mergeCell ref="C784:C785"/>
    <mergeCell ref="D784:D785"/>
    <mergeCell ref="E784:E785"/>
    <mergeCell ref="F784:F785"/>
    <mergeCell ref="A788:G788"/>
    <mergeCell ref="H784:H785"/>
    <mergeCell ref="I784:I785"/>
    <mergeCell ref="J784:J785"/>
    <mergeCell ref="G784:G785"/>
  </mergeCells>
  <printOptions/>
  <pageMargins left="0.35433070866141736" right="0.15748031496062992" top="0.3937007874015748" bottom="0.3937007874015748" header="0.11811023622047245" footer="0.11811023622047245"/>
  <pageSetup horizontalDpi="600" verticalDpi="600" orientation="landscape" paperSize="9" r:id="rId1"/>
  <headerFooter alignWithMargins="0">
    <oddHeader>&amp;LAdm 9/2019&amp;CFORMULARZ CENOWY&amp;RZałącznik nr 2 do SIWZ</oddHeader>
    <oddFooter>&amp;CStrona &amp;P z &amp;N</oddFooter>
  </headerFooter>
  <rowBreaks count="7" manualBreakCount="7">
    <brk id="31" max="10" man="1"/>
    <brk id="48" max="10" man="1"/>
    <brk id="70" max="10" man="1"/>
    <brk id="135" max="10" man="1"/>
    <brk id="469" max="10" man="1"/>
    <brk id="519" max="10" man="1"/>
    <brk id="5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oem</cp:lastModifiedBy>
  <cp:lastPrinted>2019-10-16T06:21:49Z</cp:lastPrinted>
  <dcterms:created xsi:type="dcterms:W3CDTF">2012-10-07T09:38:17Z</dcterms:created>
  <dcterms:modified xsi:type="dcterms:W3CDTF">2019-10-16T06:21:54Z</dcterms:modified>
  <cp:category/>
  <cp:version/>
  <cp:contentType/>
  <cp:contentStatus/>
  <cp:revision>1330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531173916</vt:i4>
  </property>
  <property fmtid="{D5CDD505-2E9C-101B-9397-08002B2CF9AE}" pid="3" name="_AuthorEmail">
    <vt:lpwstr>m.siwinska@salusint.com.pl</vt:lpwstr>
  </property>
  <property fmtid="{D5CDD505-2E9C-101B-9397-08002B2CF9AE}" pid="4" name="_AuthorEmailDisplayName">
    <vt:lpwstr>Magdalena Siwinska</vt:lpwstr>
  </property>
  <property fmtid="{D5CDD505-2E9C-101B-9397-08002B2CF9AE}" pid="5" name="_PreviousAdHocReviewCycleID">
    <vt:i4>-481709535</vt:i4>
  </property>
  <property fmtid="{D5CDD505-2E9C-101B-9397-08002B2CF9AE}" pid="6" name="_ReviewingToolsShownOnce">
    <vt:lpwstr/>
  </property>
</Properties>
</file>