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3\ZP_30_opony\SWZ\"/>
    </mc:Choice>
  </mc:AlternateContent>
  <xr:revisionPtr revIDLastSave="0" documentId="13_ncr:1_{4C030B67-6FF4-49DD-989A-F9DE82FCF2B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12" i="1"/>
  <c r="I13" i="1"/>
  <c r="I14" i="1"/>
  <c r="I15" i="1"/>
  <c r="I16" i="1"/>
  <c r="I17" i="1"/>
  <c r="I18" i="1"/>
  <c r="I19" i="1"/>
  <c r="I20" i="1"/>
  <c r="I21" i="1"/>
  <c r="I22" i="1"/>
  <c r="I23" i="1"/>
  <c r="I12" i="1"/>
  <c r="J24" i="1"/>
  <c r="E24" i="1"/>
  <c r="G24" i="1" l="1"/>
  <c r="I24" i="1"/>
</calcChain>
</file>

<file path=xl/sharedStrings.xml><?xml version="1.0" encoding="utf-8"?>
<sst xmlns="http://schemas.openxmlformats.org/spreadsheetml/2006/main" count="58" uniqueCount="55">
  <si>
    <t>l.p</t>
  </si>
  <si>
    <t>VAT %</t>
  </si>
  <si>
    <t>Cena brutto w zł</t>
  </si>
  <si>
    <t>a</t>
  </si>
  <si>
    <t>b</t>
  </si>
  <si>
    <t>c</t>
  </si>
  <si>
    <t>d</t>
  </si>
  <si>
    <t>e</t>
  </si>
  <si>
    <t>INFORMACJE OGÓLNE dot. wypełniania formularza</t>
  </si>
  <si>
    <t>Należy wypełniać jedynie białe części arkusza</t>
  </si>
  <si>
    <t>Przedmiot zamówienia</t>
  </si>
  <si>
    <t>Ilość (szt.)</t>
  </si>
  <si>
    <t>Cena netto w zł</t>
  </si>
  <si>
    <t>W przypadku wypełniania Formularza cenowego poza programem excel należy stosować wzory z wiersza drugiego tabeli</t>
  </si>
  <si>
    <t>Cena jednostkowa netto w zł</t>
  </si>
  <si>
    <t>Przeznaczenie opony</t>
  </si>
  <si>
    <t>f</t>
  </si>
  <si>
    <t>g=e*f</t>
  </si>
  <si>
    <t>h</t>
  </si>
  <si>
    <t>i=g+g*h</t>
  </si>
  <si>
    <t>Należy złożyć w postaci elektronicznej i podpisać kwalifikowanym podpisem elektronicznym lub podpisem zaufanym albo podpisem osobistym (e-dowód).</t>
  </si>
  <si>
    <t>6.00 – 9 (pełne )- przód (wraz z demontażem starych i montażem nowych) + oczyszczenie i zabezpieczenie antykorozyjne felgi</t>
  </si>
  <si>
    <t>7.00 – 12 (pełne) - przód (wraz z demontażem starych i montażem nowych) + oczyszczenie i zabezpieczenie antykorozyjne felgi</t>
  </si>
  <si>
    <r>
      <t xml:space="preserve"> </t>
    </r>
    <r>
      <rPr>
        <b/>
        <sz val="10"/>
        <rFont val="Arial"/>
        <family val="2"/>
      </rPr>
      <t>RAZEM</t>
    </r>
  </si>
  <si>
    <t>Liczba dni roboczych</t>
  </si>
  <si>
    <t>Przyczepa rolnicza - praca na drogach utwardzonych i asfaltowych</t>
  </si>
  <si>
    <t>Ciągnik rolniczy - praca w terenie i na drogach asfaltowych. Model opony aktulnie używanej Firestone.</t>
  </si>
  <si>
    <t xml:space="preserve">11,5/80/R15,3 14PR Indeks nośności 139A8  </t>
  </si>
  <si>
    <t>j</t>
  </si>
  <si>
    <t>20,5/25 (L5)  (indeks nośności 193)</t>
  </si>
  <si>
    <t>23.5/25 (L5)  (indeks nośności 201)</t>
  </si>
  <si>
    <t>26,5R25 (L5)  (indeks nośności 201)</t>
  </si>
  <si>
    <t>Minimalna ilość zamówienia (szt.)</t>
  </si>
  <si>
    <t>ZP/30/2023</t>
  </si>
  <si>
    <t>FORMULARZ CENOWY -</t>
  </si>
  <si>
    <t xml:space="preserve"> CZĘŚĆ NR 2 - Dostawa nowych opon przemysłowych do maszyn</t>
  </si>
  <si>
    <t>520/70 R38 ( indeks nośności 150, indeks prędkości A8 ) do osi napędowych</t>
  </si>
  <si>
    <t>Ciągnik rolniczy - praca w terenie i na drogach asfaltowych</t>
  </si>
  <si>
    <t>420/70 R24  ( indeks nośności 130, indeks prędkości A8 ) do osi napędowych</t>
  </si>
  <si>
    <t xml:space="preserve"> 340/85/R24, Indeks nośności 136, indeks prędkości A8</t>
  </si>
  <si>
    <t xml:space="preserve"> 420/85/R34, Indeks nośności 142,  indeks prędkości A8</t>
  </si>
  <si>
    <t>Wózek widłowy Heli ( 4szt.) - praca na hali sortowni oraz na zewnątrz – opona na zmienne warunki atmosferyczne (deszcz, śnieg, piach,  błoto itp.). Model opony aktulnie używanej Solideal Ecomatic.</t>
  </si>
  <si>
    <t>Wózek widłowy Heli (4szt.)- praca na hali sortowni oraz na zewnątrz – opona na zmienne warunki atmosferyczne (deszcz, śnieg, piach,  błoto itp.). Model opony aktulnie używanej Solideal Ecomatic.</t>
  </si>
  <si>
    <t>Ładowarka kołowa LiuGong 856H – praca na hali załadunkowej i na zewnątrz – opona mocno narażona na przebicia, rozcięcia itp. opona na zmienne warunki atmosferyczne (deszcz, śnieg, piach, błoto itp.).</t>
  </si>
  <si>
    <t xml:space="preserve">Ładowarka kołowa Dossan DL420-5  – praca na hali załadunkowej i na zewnątrz – opona mocno narażona na przebicia, rozcięcia itp. opona na zmienne warunki atmosferyczne (deszcz, śnieg, piach, błoto itp.). </t>
  </si>
  <si>
    <t xml:space="preserve">Ładowarka kołowa Dossan DL420-7  – praca na hali załadunkowej i na zewnątrz – opona mocno narażona na przebicia, rozcięcia itp. opona na zmienne warunki atmosferyczne (deszcz, śnieg, piach, błoto itp.). </t>
  </si>
  <si>
    <t>Ładowarka kołowa Dossan DL220-5  – praca na hali załadunkowej i na zewnątrz – opona mocno narażona na przebicia, rozcięcia itp. opona na zmienne warunki atmosferyczne (deszcz, śnieg, piach, błoto itp.).</t>
  </si>
  <si>
    <t>440/80 R28 ( indeks nośności 152, R4 - napędowa, indeks prędkości A8 )</t>
  </si>
  <si>
    <t>Koparko ładowarka Case. Praca na hali załadunkowej i na zewnątrz – opona mocno narażona na przebicia, rozcięcia itp. opona na zmienne warunki atmosferyczne (deszcz, śnieg, piach, błoto itp.). Obecnie używana Galaxy Superindustrial Lug</t>
  </si>
  <si>
    <r>
      <t>* Należy wskazać producenta i model opony w sposób pozwalający Zamawiającemu</t>
    </r>
    <r>
      <rPr>
        <b/>
        <u/>
        <sz val="10"/>
        <color rgb="FFFF0000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 xml:space="preserve">zidentyfikować </t>
    </r>
    <r>
      <rPr>
        <b/>
        <u/>
        <sz val="10"/>
        <color rgb="FFFF0000"/>
        <rFont val="Arial"/>
        <family val="2"/>
        <charset val="238"/>
      </rPr>
      <t>konkretną oponę</t>
    </r>
    <r>
      <rPr>
        <b/>
        <sz val="10"/>
        <color rgb="FFFF0000"/>
        <rFont val="Arial"/>
        <family val="2"/>
      </rPr>
      <t xml:space="preserve"> i zweryfikować wymagane parametry. </t>
    </r>
  </si>
  <si>
    <t>Producent opony/model  *</t>
  </si>
  <si>
    <t>Termin realizacji (dla sukcesywnie składanych zamówień) liczony jest od dnia przesłania Wykonawcy zamówienia (e-mail) przez Zamawiającego, do dnia faktycznie zrealizowanej dostawy (Sortownia Odpadów, ul. Zamiejska 1, 93-468 Łódź) i w przypadku opon przemysłowych do maszyn od 2 do 5 dni roboczych dla poz. 1-5, 8-12 (opony pneumatyczne) i od 2 do 7 dni roboczych dla poz. 6-7 (opony pełne).”</t>
  </si>
  <si>
    <t>Oferujemy następujący termin dostawy  opon pneumatycznych:
(minimalnie 2 dni robocze, maksymalnie 5 dni roboczych)</t>
  </si>
  <si>
    <t>Oferujemy następujący termin dostawy opon pełnych:
(minimalnie 2 dni robocze, maksymalnie 7 dni roboczych)</t>
  </si>
  <si>
    <t>Załącznik nr 2b do SWZ / Załącznik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</si>
</sst>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FF0000"/>
      <name val="Arial"/>
      <family val="2"/>
    </font>
    <font>
      <b/>
      <u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16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4" fillId="0" borderId="0" xfId="0" applyNumberFormat="1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right" vertical="center"/>
    </xf>
    <xf numFmtId="0" fontId="1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right" vertical="center"/>
    </xf>
    <xf numFmtId="4" fontId="5" fillId="2" borderId="1" xfId="1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9" fontId="1" fillId="3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05"/>
  <sheetViews>
    <sheetView tabSelected="1" zoomScale="115" zoomScaleNormal="115" zoomScalePageLayoutView="90" workbookViewId="0">
      <selection activeCell="D10" sqref="D10"/>
    </sheetView>
  </sheetViews>
  <sheetFormatPr defaultColWidth="9.109375" defaultRowHeight="13.2" x14ac:dyDescent="0.25"/>
  <cols>
    <col min="1" max="1" width="3.88671875" style="1" customWidth="1"/>
    <col min="2" max="2" width="38.5546875" style="1" customWidth="1"/>
    <col min="3" max="3" width="50.6640625" style="1" customWidth="1"/>
    <col min="4" max="4" width="15.33203125" style="1" customWidth="1"/>
    <col min="5" max="5" width="7.6640625" style="1" customWidth="1"/>
    <col min="6" max="6" width="14.33203125" style="1" customWidth="1"/>
    <col min="7" max="7" width="11.6640625" style="1" customWidth="1"/>
    <col min="8" max="8" width="6.6640625" style="1" bestFit="1" customWidth="1"/>
    <col min="9" max="9" width="12.33203125" style="1" customWidth="1"/>
    <col min="10" max="10" width="12.44140625" style="1" customWidth="1"/>
    <col min="11" max="16384" width="9.109375" style="1"/>
  </cols>
  <sheetData>
    <row r="1" spans="1:11" x14ac:dyDescent="0.25">
      <c r="A1" s="8" t="s">
        <v>33</v>
      </c>
      <c r="I1" s="7" t="s">
        <v>54</v>
      </c>
    </row>
    <row r="3" spans="1:11" x14ac:dyDescent="0.25">
      <c r="A3" s="2" t="s">
        <v>8</v>
      </c>
      <c r="B3" s="3"/>
      <c r="C3" s="3"/>
      <c r="D3" s="3"/>
      <c r="F3" s="4"/>
      <c r="H3" s="5"/>
    </row>
    <row r="4" spans="1:11" x14ac:dyDescent="0.25">
      <c r="A4" s="2" t="s">
        <v>9</v>
      </c>
      <c r="B4" s="3"/>
      <c r="C4" s="3"/>
      <c r="D4" s="3"/>
      <c r="H4" s="6"/>
    </row>
    <row r="5" spans="1:11" x14ac:dyDescent="0.25">
      <c r="A5" s="2" t="s">
        <v>13</v>
      </c>
      <c r="B5" s="3"/>
      <c r="C5" s="3"/>
      <c r="D5" s="3"/>
      <c r="H5" s="6"/>
    </row>
    <row r="6" spans="1:11" s="1" customFormat="1" x14ac:dyDescent="0.25">
      <c r="A6" s="2"/>
      <c r="B6" s="3"/>
      <c r="C6" s="3"/>
      <c r="D6" s="3"/>
      <c r="H6" s="6"/>
    </row>
    <row r="7" spans="1:11" s="12" customFormat="1" ht="15.6" x14ac:dyDescent="0.25">
      <c r="A7" s="31" t="s">
        <v>34</v>
      </c>
      <c r="B7" s="31"/>
      <c r="C7" s="31"/>
      <c r="D7" s="31"/>
      <c r="E7" s="31"/>
      <c r="F7" s="31"/>
      <c r="G7" s="31"/>
      <c r="H7" s="31"/>
    </row>
    <row r="8" spans="1:11" s="12" customFormat="1" ht="15.6" x14ac:dyDescent="0.25">
      <c r="A8" s="31" t="s">
        <v>35</v>
      </c>
      <c r="B8" s="31"/>
      <c r="C8" s="31"/>
      <c r="D8" s="31"/>
      <c r="E8" s="31"/>
      <c r="F8" s="31"/>
      <c r="G8" s="31"/>
      <c r="H8" s="31"/>
    </row>
    <row r="9" spans="1:11" s="1" customFormat="1" x14ac:dyDescent="0.25">
      <c r="A9" s="27" t="s">
        <v>49</v>
      </c>
      <c r="B9" s="3"/>
      <c r="C9" s="3"/>
      <c r="D9" s="3"/>
      <c r="H9" s="6"/>
    </row>
    <row r="10" spans="1:11" s="1" customFormat="1" ht="52.8" x14ac:dyDescent="0.25">
      <c r="A10" s="13" t="s">
        <v>0</v>
      </c>
      <c r="B10" s="13" t="s">
        <v>10</v>
      </c>
      <c r="C10" s="13" t="s">
        <v>15</v>
      </c>
      <c r="D10" s="13" t="s">
        <v>50</v>
      </c>
      <c r="E10" s="13" t="s">
        <v>11</v>
      </c>
      <c r="F10" s="13" t="s">
        <v>14</v>
      </c>
      <c r="G10" s="13" t="s">
        <v>12</v>
      </c>
      <c r="H10" s="13" t="s">
        <v>1</v>
      </c>
      <c r="I10" s="13" t="s">
        <v>2</v>
      </c>
      <c r="J10" s="13" t="s">
        <v>32</v>
      </c>
    </row>
    <row r="11" spans="1:11" s="1" customFormat="1" x14ac:dyDescent="0.25">
      <c r="A11" s="13" t="s">
        <v>3</v>
      </c>
      <c r="B11" s="13" t="s">
        <v>4</v>
      </c>
      <c r="C11" s="13" t="s">
        <v>5</v>
      </c>
      <c r="D11" s="13" t="s">
        <v>6</v>
      </c>
      <c r="E11" s="13" t="s">
        <v>7</v>
      </c>
      <c r="F11" s="13" t="s">
        <v>16</v>
      </c>
      <c r="G11" s="13" t="s">
        <v>17</v>
      </c>
      <c r="H11" s="13" t="s">
        <v>18</v>
      </c>
      <c r="I11" s="13" t="s">
        <v>19</v>
      </c>
      <c r="J11" s="13" t="s">
        <v>28</v>
      </c>
    </row>
    <row r="12" spans="1:11" s="1" customFormat="1" ht="26.4" x14ac:dyDescent="0.25">
      <c r="A12" s="14">
        <v>1</v>
      </c>
      <c r="B12" s="26" t="s">
        <v>36</v>
      </c>
      <c r="C12" s="26" t="s">
        <v>37</v>
      </c>
      <c r="D12" s="10"/>
      <c r="E12" s="26">
        <v>2</v>
      </c>
      <c r="F12" s="11"/>
      <c r="G12" s="28" t="str">
        <f>IF(F12="","",ROUND(E12*F12,2))</f>
        <v/>
      </c>
      <c r="H12" s="29"/>
      <c r="I12" s="30" t="str">
        <f>IF(H12="","",IF(F12="","",ROUND(G12+G12*H12,2)))</f>
        <v/>
      </c>
      <c r="J12" s="26">
        <v>2</v>
      </c>
    </row>
    <row r="13" spans="1:11" s="1" customFormat="1" ht="26.4" x14ac:dyDescent="0.25">
      <c r="A13" s="14">
        <v>2</v>
      </c>
      <c r="B13" s="26" t="s">
        <v>38</v>
      </c>
      <c r="C13" s="26" t="s">
        <v>37</v>
      </c>
      <c r="D13" s="10"/>
      <c r="E13" s="26">
        <v>2</v>
      </c>
      <c r="F13" s="11"/>
      <c r="G13" s="28" t="str">
        <f t="shared" ref="G13:G23" si="0">IF(F13="","",ROUND(E13*F13,2))</f>
        <v/>
      </c>
      <c r="H13" s="29"/>
      <c r="I13" s="30" t="str">
        <f t="shared" ref="I13:I23" si="1">IF(H13="","",IF(F13="","",ROUND(G13+G13*H13,2)))</f>
        <v/>
      </c>
      <c r="J13" s="26">
        <v>2</v>
      </c>
    </row>
    <row r="14" spans="1:11" s="1" customFormat="1" ht="26.4" x14ac:dyDescent="0.25">
      <c r="A14" s="14">
        <v>3</v>
      </c>
      <c r="B14" s="15" t="s">
        <v>39</v>
      </c>
      <c r="C14" s="15" t="s">
        <v>26</v>
      </c>
      <c r="D14" s="10"/>
      <c r="E14" s="14">
        <v>2</v>
      </c>
      <c r="F14" s="11"/>
      <c r="G14" s="28" t="str">
        <f t="shared" si="0"/>
        <v/>
      </c>
      <c r="H14" s="29"/>
      <c r="I14" s="30" t="str">
        <f t="shared" si="1"/>
        <v/>
      </c>
      <c r="J14" s="14">
        <v>2</v>
      </c>
    </row>
    <row r="15" spans="1:11" s="1" customFormat="1" ht="26.4" x14ac:dyDescent="0.25">
      <c r="A15" s="16">
        <v>4</v>
      </c>
      <c r="B15" s="15" t="s">
        <v>40</v>
      </c>
      <c r="C15" s="15" t="s">
        <v>26</v>
      </c>
      <c r="D15" s="10"/>
      <c r="E15" s="14">
        <v>2</v>
      </c>
      <c r="F15" s="11"/>
      <c r="G15" s="28" t="str">
        <f t="shared" si="0"/>
        <v/>
      </c>
      <c r="H15" s="29"/>
      <c r="I15" s="30" t="str">
        <f t="shared" si="1"/>
        <v/>
      </c>
      <c r="J15" s="14">
        <v>2</v>
      </c>
      <c r="K15" s="6"/>
    </row>
    <row r="16" spans="1:11" s="1" customFormat="1" ht="26.4" x14ac:dyDescent="0.25">
      <c r="A16" s="16">
        <v>5</v>
      </c>
      <c r="B16" s="15" t="s">
        <v>27</v>
      </c>
      <c r="C16" s="15" t="s">
        <v>25</v>
      </c>
      <c r="D16" s="10"/>
      <c r="E16" s="14">
        <v>10</v>
      </c>
      <c r="F16" s="11"/>
      <c r="G16" s="28" t="str">
        <f t="shared" si="0"/>
        <v/>
      </c>
      <c r="H16" s="29"/>
      <c r="I16" s="30" t="str">
        <f t="shared" si="1"/>
        <v/>
      </c>
      <c r="J16" s="14">
        <v>5</v>
      </c>
    </row>
    <row r="17" spans="1:10" ht="52.8" x14ac:dyDescent="0.25">
      <c r="A17" s="16">
        <v>6</v>
      </c>
      <c r="B17" s="17" t="s">
        <v>22</v>
      </c>
      <c r="C17" s="17" t="s">
        <v>41</v>
      </c>
      <c r="D17" s="10"/>
      <c r="E17" s="20">
        <v>8</v>
      </c>
      <c r="F17" s="11"/>
      <c r="G17" s="28" t="str">
        <f t="shared" si="0"/>
        <v/>
      </c>
      <c r="H17" s="29"/>
      <c r="I17" s="30" t="str">
        <f t="shared" si="1"/>
        <v/>
      </c>
      <c r="J17" s="20">
        <v>4</v>
      </c>
    </row>
    <row r="18" spans="1:10" ht="52.8" x14ac:dyDescent="0.25">
      <c r="A18" s="16">
        <v>7</v>
      </c>
      <c r="B18" s="17" t="s">
        <v>21</v>
      </c>
      <c r="C18" s="17" t="s">
        <v>42</v>
      </c>
      <c r="D18" s="10"/>
      <c r="E18" s="20">
        <v>8</v>
      </c>
      <c r="F18" s="11"/>
      <c r="G18" s="28" t="str">
        <f t="shared" si="0"/>
        <v/>
      </c>
      <c r="H18" s="29"/>
      <c r="I18" s="30" t="str">
        <f t="shared" si="1"/>
        <v/>
      </c>
      <c r="J18" s="20">
        <v>4</v>
      </c>
    </row>
    <row r="19" spans="1:10" ht="52.8" x14ac:dyDescent="0.25">
      <c r="A19" s="16">
        <v>8</v>
      </c>
      <c r="B19" s="17" t="s">
        <v>30</v>
      </c>
      <c r="C19" s="17" t="s">
        <v>43</v>
      </c>
      <c r="D19" s="10"/>
      <c r="E19" s="20">
        <v>5</v>
      </c>
      <c r="F19" s="11"/>
      <c r="G19" s="28" t="str">
        <f t="shared" si="0"/>
        <v/>
      </c>
      <c r="H19" s="29"/>
      <c r="I19" s="30" t="str">
        <f t="shared" si="1"/>
        <v/>
      </c>
      <c r="J19" s="20">
        <v>5</v>
      </c>
    </row>
    <row r="20" spans="1:10" ht="52.8" x14ac:dyDescent="0.25">
      <c r="A20" s="16">
        <v>9</v>
      </c>
      <c r="B20" s="17" t="s">
        <v>31</v>
      </c>
      <c r="C20" s="17" t="s">
        <v>44</v>
      </c>
      <c r="D20" s="10"/>
      <c r="E20" s="20">
        <v>6</v>
      </c>
      <c r="F20" s="11"/>
      <c r="G20" s="28" t="str">
        <f t="shared" si="0"/>
        <v/>
      </c>
      <c r="H20" s="29"/>
      <c r="I20" s="30" t="str">
        <f t="shared" si="1"/>
        <v/>
      </c>
      <c r="J20" s="20">
        <v>4</v>
      </c>
    </row>
    <row r="21" spans="1:10" ht="52.8" x14ac:dyDescent="0.25">
      <c r="A21" s="16">
        <v>10</v>
      </c>
      <c r="B21" s="17" t="s">
        <v>31</v>
      </c>
      <c r="C21" s="17" t="s">
        <v>45</v>
      </c>
      <c r="D21" s="10"/>
      <c r="E21" s="20">
        <v>6</v>
      </c>
      <c r="F21" s="11"/>
      <c r="G21" s="28" t="str">
        <f t="shared" si="0"/>
        <v/>
      </c>
      <c r="H21" s="29"/>
      <c r="I21" s="30" t="str">
        <f t="shared" si="1"/>
        <v/>
      </c>
      <c r="J21" s="20">
        <v>4</v>
      </c>
    </row>
    <row r="22" spans="1:10" ht="52.8" x14ac:dyDescent="0.25">
      <c r="A22" s="16">
        <v>11</v>
      </c>
      <c r="B22" s="17" t="s">
        <v>29</v>
      </c>
      <c r="C22" s="17" t="s">
        <v>46</v>
      </c>
      <c r="D22" s="10"/>
      <c r="E22" s="20">
        <v>6</v>
      </c>
      <c r="F22" s="11"/>
      <c r="G22" s="28" t="str">
        <f t="shared" si="0"/>
        <v/>
      </c>
      <c r="H22" s="29"/>
      <c r="I22" s="30" t="str">
        <f t="shared" si="1"/>
        <v/>
      </c>
      <c r="J22" s="20">
        <v>4</v>
      </c>
    </row>
    <row r="23" spans="1:10" ht="66" x14ac:dyDescent="0.25">
      <c r="A23" s="16">
        <v>12</v>
      </c>
      <c r="B23" s="17" t="s">
        <v>47</v>
      </c>
      <c r="C23" s="17" t="s">
        <v>48</v>
      </c>
      <c r="D23" s="10"/>
      <c r="E23" s="20">
        <v>5</v>
      </c>
      <c r="F23" s="11"/>
      <c r="G23" s="28" t="str">
        <f t="shared" si="0"/>
        <v/>
      </c>
      <c r="H23" s="29"/>
      <c r="I23" s="30" t="str">
        <f t="shared" si="1"/>
        <v/>
      </c>
      <c r="J23" s="20">
        <v>4</v>
      </c>
    </row>
    <row r="24" spans="1:10" x14ac:dyDescent="0.25">
      <c r="A24" s="16"/>
      <c r="B24" s="18" t="s">
        <v>23</v>
      </c>
      <c r="C24" s="19"/>
      <c r="D24" s="19"/>
      <c r="E24" s="21">
        <f>SUM(E12:E23)</f>
        <v>62</v>
      </c>
      <c r="F24" s="22"/>
      <c r="G24" s="23">
        <f>SUM(G12:G23)</f>
        <v>0</v>
      </c>
      <c r="H24" s="20"/>
      <c r="I24" s="24">
        <f>SUM(I12:I23)</f>
        <v>0</v>
      </c>
      <c r="J24" s="21">
        <f>SUM(J12:J23)</f>
        <v>42</v>
      </c>
    </row>
    <row r="26" spans="1:10" x14ac:dyDescent="0.25">
      <c r="A26" s="33"/>
      <c r="B26" s="33"/>
      <c r="C26" s="25" t="s">
        <v>24</v>
      </c>
    </row>
    <row r="27" spans="1:10" ht="78.599999999999994" customHeight="1" x14ac:dyDescent="0.25">
      <c r="A27" s="34" t="s">
        <v>52</v>
      </c>
      <c r="B27" s="34"/>
      <c r="C27" s="9"/>
    </row>
    <row r="28" spans="1:10" ht="78.599999999999994" customHeight="1" x14ac:dyDescent="0.25">
      <c r="A28" s="34" t="s">
        <v>53</v>
      </c>
      <c r="B28" s="34"/>
      <c r="C28" s="9"/>
    </row>
    <row r="29" spans="1:10" ht="70.2" customHeight="1" x14ac:dyDescent="0.25">
      <c r="A29" s="35" t="s">
        <v>51</v>
      </c>
      <c r="B29" s="36"/>
      <c r="C29" s="36"/>
    </row>
    <row r="32" spans="1:10" x14ac:dyDescent="0.25">
      <c r="A32" s="32" t="s">
        <v>20</v>
      </c>
      <c r="B32" s="32"/>
      <c r="C32" s="32"/>
      <c r="D32" s="32"/>
      <c r="E32" s="32"/>
      <c r="F32" s="32"/>
      <c r="G32" s="32"/>
      <c r="H32" s="32"/>
      <c r="I32" s="32"/>
    </row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</sheetData>
  <mergeCells count="7">
    <mergeCell ref="A7:H7"/>
    <mergeCell ref="A8:H8"/>
    <mergeCell ref="A32:I32"/>
    <mergeCell ref="A26:B26"/>
    <mergeCell ref="A27:B27"/>
    <mergeCell ref="A28:B28"/>
    <mergeCell ref="A29:C29"/>
  </mergeCells>
  <phoneticPr fontId="2" type="noConversion"/>
  <pageMargins left="0.75" right="0.75" top="1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Małgorzata Siwicka</cp:lastModifiedBy>
  <cp:lastPrinted>2023-10-30T09:40:53Z</cp:lastPrinted>
  <dcterms:created xsi:type="dcterms:W3CDTF">2016-07-11T09:09:08Z</dcterms:created>
  <dcterms:modified xsi:type="dcterms:W3CDTF">2023-10-30T09:48:33Z</dcterms:modified>
</cp:coreProperties>
</file>