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06301D8-8843-4188-BE5C-8DC7BFE6F48D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Część I - Cz. zamienne MAN" sheetId="1" r:id="rId1"/>
    <sheet name="Część II - Cz. zamienne Solaris" sheetId="2" r:id="rId2"/>
    <sheet name="Część III - Cz.zamienne VOLVO" sheetId="3" r:id="rId3"/>
    <sheet name="Część IV - Cz. zamienne SCANIA" sheetId="4" r:id="rId4"/>
    <sheet name="Część V - Paski klinowe" sheetId="7" r:id="rId5"/>
    <sheet name="Część VI - Akumulatory" sheetId="8" r:id="rId6"/>
    <sheet name="Część VII -Zest.napr.h-ca" sheetId="5" r:id="rId7"/>
    <sheet name="Arkusz3" sheetId="6" r:id="rId8"/>
  </sheets>
  <calcPr calcId="181029"/>
</workbook>
</file>

<file path=xl/calcChain.xml><?xml version="1.0" encoding="utf-8"?>
<calcChain xmlns="http://schemas.openxmlformats.org/spreadsheetml/2006/main">
  <c r="C10" i="6" l="1"/>
  <c r="D10" i="6" s="1"/>
  <c r="C9" i="6" l="1"/>
  <c r="D9" i="6" s="1"/>
  <c r="E9" i="6" l="1"/>
  <c r="E10" i="6"/>
  <c r="C7" i="6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10" i="3"/>
  <c r="A9" i="3"/>
  <c r="A8" i="3"/>
  <c r="A7" i="3"/>
  <c r="A6" i="3"/>
  <c r="A5" i="3"/>
  <c r="D7" i="6" l="1"/>
  <c r="E7" i="6"/>
  <c r="C6" i="6"/>
  <c r="D6" i="6" s="1"/>
  <c r="E6" i="6" l="1"/>
  <c r="C5" i="6"/>
  <c r="D5" i="6" l="1"/>
  <c r="E5" i="6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7" i="5"/>
  <c r="A6" i="5"/>
  <c r="A5" i="5"/>
  <c r="C4" i="6" l="1"/>
  <c r="D4" i="6" s="1"/>
  <c r="C8" i="6"/>
  <c r="D8" i="6" l="1"/>
  <c r="D11" i="6" s="1"/>
  <c r="E8" i="6"/>
  <c r="E4" i="6"/>
  <c r="C11" i="6"/>
  <c r="E11" i="6" l="1"/>
</calcChain>
</file>

<file path=xl/sharedStrings.xml><?xml version="1.0" encoding="utf-8"?>
<sst xmlns="http://schemas.openxmlformats.org/spreadsheetml/2006/main" count="1210" uniqueCount="508">
  <si>
    <t>Lp.</t>
  </si>
  <si>
    <t>Nazwa</t>
  </si>
  <si>
    <t>Nr katalogowy</t>
  </si>
  <si>
    <t>Wymagana jakość części zamiennej</t>
  </si>
  <si>
    <t>Producent</t>
  </si>
  <si>
    <t>Numer części</t>
  </si>
  <si>
    <t>Alternator</t>
  </si>
  <si>
    <t>51.26101.7270</t>
  </si>
  <si>
    <t>OE/OEM/P</t>
  </si>
  <si>
    <t>Amortyzator klapy</t>
  </si>
  <si>
    <t>81.74821.0048</t>
  </si>
  <si>
    <t>81.74821.0147</t>
  </si>
  <si>
    <t>Amortyzator klapy 180 N</t>
  </si>
  <si>
    <t>81.61140.0016</t>
  </si>
  <si>
    <t>Amortyzator klapy 200 N</t>
  </si>
  <si>
    <t>81.74821.0143</t>
  </si>
  <si>
    <t>Amortyzator klapy 220 N</t>
  </si>
  <si>
    <t>81.74821.0095</t>
  </si>
  <si>
    <t>Amortyzator klapy silnika 350 N</t>
  </si>
  <si>
    <t>81.74821.0063</t>
  </si>
  <si>
    <t>Amortyzator przód A37</t>
  </si>
  <si>
    <t>81.43701.6880</t>
  </si>
  <si>
    <t>Amortyzator tył  A37</t>
  </si>
  <si>
    <t>81.43701.6878</t>
  </si>
  <si>
    <t>Amortyzator tył A23 - oś napędowa</t>
  </si>
  <si>
    <t>81.43701.6882</t>
  </si>
  <si>
    <t>Amortyzator tył A23 / A35</t>
  </si>
  <si>
    <t>81.43701.6881</t>
  </si>
  <si>
    <t>Cena  jednostkowa netto</t>
  </si>
  <si>
    <t>Wartość netto</t>
  </si>
  <si>
    <t>Czujnik Nox - przed</t>
  </si>
  <si>
    <t>51.15408.0008</t>
  </si>
  <si>
    <t>Czujnik Nox - za</t>
  </si>
  <si>
    <t>51.15408.0007</t>
  </si>
  <si>
    <t>Czujnik obrotu drzwi</t>
  </si>
  <si>
    <t>81.74967.6009</t>
  </si>
  <si>
    <t>Czujnik obrotu drzwi A37 125 stopni</t>
  </si>
  <si>
    <t>81.25907.0322</t>
  </si>
  <si>
    <t>Czujnik przegubu drzwi Mit Poti</t>
  </si>
  <si>
    <t>88.74967.6003</t>
  </si>
  <si>
    <t>Czujnik temperatury A37</t>
  </si>
  <si>
    <t>51.27421.0165</t>
  </si>
  <si>
    <t>Czujnik temperatury pieca</t>
  </si>
  <si>
    <t>88.77907.0001</t>
  </si>
  <si>
    <t>Czujnik temperatury pieca ogrzewania DW300</t>
  </si>
  <si>
    <t>81.77907.0008</t>
  </si>
  <si>
    <t>81.77907.0009</t>
  </si>
  <si>
    <t>Czujnik zużycia klocków</t>
  </si>
  <si>
    <t>81.25429.6894</t>
  </si>
  <si>
    <t>Czujnik zużycia klocków przód L-2150</t>
  </si>
  <si>
    <t>81.25937.6040</t>
  </si>
  <si>
    <t>Czujnik zużycia klocków tył -czarny</t>
  </si>
  <si>
    <t>81.25937.6038</t>
  </si>
  <si>
    <t>Czujnik zużycia klocków tył -pomar.</t>
  </si>
  <si>
    <t>81.25937.6046</t>
  </si>
  <si>
    <t>Dmuchawa promieniowa</t>
  </si>
  <si>
    <t>81.77930.6088</t>
  </si>
  <si>
    <t>Drążek kierowniczy podłużny</t>
  </si>
  <si>
    <t>81.46611.6106</t>
  </si>
  <si>
    <t>Drążek kierowniczy podłużny I</t>
  </si>
  <si>
    <t>81.46611.6085</t>
  </si>
  <si>
    <t>Drążek kierowniczy podłużny II</t>
  </si>
  <si>
    <t>81.46611.6045</t>
  </si>
  <si>
    <t>Drążek kierowniczy poprzeczny</t>
  </si>
  <si>
    <t>81.46711.6715</t>
  </si>
  <si>
    <t>Drążek kierowniczy środkowy</t>
  </si>
  <si>
    <t>81.46611.6128</t>
  </si>
  <si>
    <t>Drążek reakcyjny tył dolny</t>
  </si>
  <si>
    <t>81.43220.6189</t>
  </si>
  <si>
    <t>Drążek reakcyjny tył górny</t>
  </si>
  <si>
    <t>81.43220.6190</t>
  </si>
  <si>
    <t>Dysza spryskiwacza A37</t>
  </si>
  <si>
    <t>82.26482.0000</t>
  </si>
  <si>
    <t>Filtr osuszacza</t>
  </si>
  <si>
    <t>82.52102.0013</t>
  </si>
  <si>
    <t>Filtr osuszający klimatyzacji</t>
  </si>
  <si>
    <t>81.77972.6049</t>
  </si>
  <si>
    <t>Grzałka osuszacza</t>
  </si>
  <si>
    <t>81.52102.6111</t>
  </si>
  <si>
    <t>Grzałka silnika</t>
  </si>
  <si>
    <t>51.06701.0021</t>
  </si>
  <si>
    <t>Klocki h-ca kpl. A21</t>
  </si>
  <si>
    <t>81.50820.6042</t>
  </si>
  <si>
    <t>81.50820.6046</t>
  </si>
  <si>
    <t>Klocki h-ca kpl. A23</t>
  </si>
  <si>
    <t>81.50820.6016</t>
  </si>
  <si>
    <t>81.50820.6052</t>
  </si>
  <si>
    <t>Klocki h-ca kpl. A37</t>
  </si>
  <si>
    <t>81.50820.6070</t>
  </si>
  <si>
    <t>Korek wlewu oleju</t>
  </si>
  <si>
    <t>81.12210.0004</t>
  </si>
  <si>
    <t>Lampa kierunkowskazu tył LED</t>
  </si>
  <si>
    <t>88.25320.6008</t>
  </si>
  <si>
    <t>Lampa obrysowa boczna</t>
  </si>
  <si>
    <t>81.25260.6141</t>
  </si>
  <si>
    <t>Lampa obrysowa boczna z wtyczką</t>
  </si>
  <si>
    <t>36.25260.6016</t>
  </si>
  <si>
    <t>Lampa obrysowa czerw.</t>
  </si>
  <si>
    <t>81.25225.6485</t>
  </si>
  <si>
    <t>Lampa obrysowa czerw. LED</t>
  </si>
  <si>
    <t>81.25260.6108</t>
  </si>
  <si>
    <t>Lampa przeciwmgielna tył A37</t>
  </si>
  <si>
    <t>36.25225.6004</t>
  </si>
  <si>
    <t>Lampa stop LED</t>
  </si>
  <si>
    <t>88.25225.6039</t>
  </si>
  <si>
    <t>Manetka h-ca ręcznego A21</t>
  </si>
  <si>
    <t>81.52315.6156</t>
  </si>
  <si>
    <t>Manetka h-ca ręcznego A37 (WABCO)</t>
  </si>
  <si>
    <t>81.52315.6086</t>
  </si>
  <si>
    <t>OE/OEM</t>
  </si>
  <si>
    <t>Manetka h-ca ręcznego A37( KNOR)</t>
  </si>
  <si>
    <t>81.52315.6090</t>
  </si>
  <si>
    <t>Maskownica odblaskowa tył lewy</t>
  </si>
  <si>
    <t>88.79306.0091</t>
  </si>
  <si>
    <t>Maskownica odblaskowa tył prawy</t>
  </si>
  <si>
    <t>88.79306.0090</t>
  </si>
  <si>
    <t>Miech zawieszenia</t>
  </si>
  <si>
    <t>81.43601.0126</t>
  </si>
  <si>
    <t>Nagrzewnica stopnia A37</t>
  </si>
  <si>
    <t>88.77903-6080</t>
  </si>
  <si>
    <t>Napinacz pasków A21</t>
  </si>
  <si>
    <t>51.95805.0062</t>
  </si>
  <si>
    <t>Napinacz pasków A37</t>
  </si>
  <si>
    <t>51.95800.7499</t>
  </si>
  <si>
    <t>51.95800.7488</t>
  </si>
  <si>
    <t>Osuszacz powietrza</t>
  </si>
  <si>
    <t>81.52102.6072</t>
  </si>
  <si>
    <t>Poduszka silnika A37</t>
  </si>
  <si>
    <t>81.96020.0340</t>
  </si>
  <si>
    <t>81.96020.0384</t>
  </si>
  <si>
    <t>Pompa dozująca AdBlue A37</t>
  </si>
  <si>
    <t>81.15403.6138</t>
  </si>
  <si>
    <t>Pompa wody A37</t>
  </si>
  <si>
    <t>51.06500.6692</t>
  </si>
  <si>
    <t>Przekaźnik wycieraczek</t>
  </si>
  <si>
    <t>81.25902.0528</t>
  </si>
  <si>
    <t>Przełącznik świateł pod kierownicę A37</t>
  </si>
  <si>
    <t>81.25509.0133</t>
  </si>
  <si>
    <t>Przewód sprężarki powietrza A37</t>
  </si>
  <si>
    <t>51.10300.6023</t>
  </si>
  <si>
    <t>Redukcja silikonowa 65/60</t>
  </si>
  <si>
    <t>81.25101.6456</t>
  </si>
  <si>
    <t>Rolka napinacza pasków A37</t>
  </si>
  <si>
    <t>51.95800.6111</t>
  </si>
  <si>
    <t>Rolka napinacza pasków klim. A23</t>
  </si>
  <si>
    <t>51.95800.6096</t>
  </si>
  <si>
    <t>Silnik nastawczy ped. Gazu</t>
  </si>
  <si>
    <t>81.25970.6071</t>
  </si>
  <si>
    <t>Silnik wycieraczki A37</t>
  </si>
  <si>
    <t>81.26401.6127</t>
  </si>
  <si>
    <t>Siłownik h-ca przód A37</t>
  </si>
  <si>
    <t>81.51101.6515</t>
  </si>
  <si>
    <t>Sonda płynu AdBlue</t>
  </si>
  <si>
    <t>81.15408.6033</t>
  </si>
  <si>
    <t>Sonda płynu chłodzącego A37</t>
  </si>
  <si>
    <t>88.27421.0008</t>
  </si>
  <si>
    <t xml:space="preserve">Szczotka nadkola </t>
  </si>
  <si>
    <t>04.29300.0940</t>
  </si>
  <si>
    <t>Tarcza h-ca przednia</t>
  </si>
  <si>
    <t>81.50803.0040</t>
  </si>
  <si>
    <t>81.50803.0041</t>
  </si>
  <si>
    <t>Tarcza h-ca tylna A37</t>
  </si>
  <si>
    <t>81.30301.0261</t>
  </si>
  <si>
    <t>Wentylator skraplacza</t>
  </si>
  <si>
    <t>81.77930.6058</t>
  </si>
  <si>
    <t>Wiązka lamp dziennych</t>
  </si>
  <si>
    <t xml:space="preserve"> 36.25402.0084 </t>
  </si>
  <si>
    <t>Włącznik ciśnieniowy A37</t>
  </si>
  <si>
    <t>81.25520.0217</t>
  </si>
  <si>
    <t>Włącznik zbliżeniowy klapy A37</t>
  </si>
  <si>
    <t>88.25505.0029</t>
  </si>
  <si>
    <t>Wtryskiwacz</t>
  </si>
  <si>
    <t>51.10100.6083</t>
  </si>
  <si>
    <t>Wtryskiwacz mocznika A37</t>
  </si>
  <si>
    <t>36.15405.5003</t>
  </si>
  <si>
    <t>Zawór bezpieczeństwa sprężarki 17Bar A37</t>
  </si>
  <si>
    <t>51.54122.0007</t>
  </si>
  <si>
    <t>Zawór ECAS</t>
  </si>
  <si>
    <t>81.25902.6168</t>
  </si>
  <si>
    <t xml:space="preserve">Zawór ECAS tył </t>
  </si>
  <si>
    <t>81.25902.6239</t>
  </si>
  <si>
    <t>Zawór elektromagnetyczny A37 do bloku</t>
  </si>
  <si>
    <t>472 072 62 80</t>
  </si>
  <si>
    <t>Zawór elektromagnetyczny drzwi A37</t>
  </si>
  <si>
    <t>88.25902.6020</t>
  </si>
  <si>
    <t>Zawór odpylający filtra powietrza</t>
  </si>
  <si>
    <t>81.08312.0013</t>
  </si>
  <si>
    <r>
      <t xml:space="preserve">Zawór ogrzewania </t>
    </r>
    <r>
      <rPr>
        <sz val="11"/>
        <rFont val="Calibri"/>
        <family val="2"/>
        <charset val="1"/>
      </rPr>
      <t>ø 22</t>
    </r>
  </si>
  <si>
    <t>36.77962.6008</t>
  </si>
  <si>
    <r>
      <t xml:space="preserve">Zawór ogrzewania </t>
    </r>
    <r>
      <rPr>
        <sz val="11"/>
        <rFont val="Calibri"/>
        <family val="2"/>
        <charset val="1"/>
      </rPr>
      <t>ø 22 / 16</t>
    </r>
  </si>
  <si>
    <t>36.77962.0039</t>
  </si>
  <si>
    <r>
      <t xml:space="preserve">Zawór ogrzewania </t>
    </r>
    <r>
      <rPr>
        <sz val="11"/>
        <rFont val="Calibri"/>
        <family val="2"/>
        <charset val="1"/>
      </rPr>
      <t>ø 28</t>
    </r>
  </si>
  <si>
    <t>36.77962.6009</t>
  </si>
  <si>
    <t>Zbiornik płynu układu chłodzenia A37</t>
  </si>
  <si>
    <t>81.06102.6219</t>
  </si>
  <si>
    <t>Lp</t>
  </si>
  <si>
    <t xml:space="preserve">Cena jedn. netto </t>
  </si>
  <si>
    <t xml:space="preserve"> Wartość  netto</t>
  </si>
  <si>
    <t>Wartość brutto</t>
  </si>
  <si>
    <t>UNB 7000</t>
  </si>
  <si>
    <t>UNB 7004</t>
  </si>
  <si>
    <t>UNB 7007</t>
  </si>
  <si>
    <t>UNB 7014</t>
  </si>
  <si>
    <t>UNB 7015</t>
  </si>
  <si>
    <t>UNB 7016</t>
  </si>
  <si>
    <t>UNB 7017</t>
  </si>
  <si>
    <t>UNB 7023-1</t>
  </si>
  <si>
    <t>UNB 7052</t>
  </si>
  <si>
    <t>UNB 7055</t>
  </si>
  <si>
    <t>UNB 7057</t>
  </si>
  <si>
    <t>UNB 7058</t>
  </si>
  <si>
    <t xml:space="preserve">UNB 7059 </t>
  </si>
  <si>
    <t>UNB 7060</t>
  </si>
  <si>
    <t>UNB 7061</t>
  </si>
  <si>
    <t>UNB 7062</t>
  </si>
  <si>
    <t>UNB 7065</t>
  </si>
  <si>
    <t>UNB 7066</t>
  </si>
  <si>
    <t>UNB 7099</t>
  </si>
  <si>
    <t>UNB 7104</t>
  </si>
  <si>
    <t>UNB 7109-1</t>
  </si>
  <si>
    <t>UNB 7129</t>
  </si>
  <si>
    <t>UNB 7130</t>
  </si>
  <si>
    <t>UNB 7247</t>
  </si>
  <si>
    <t>UNB 7248</t>
  </si>
  <si>
    <t>UNB 5000</t>
  </si>
  <si>
    <t>UNB 5006</t>
  </si>
  <si>
    <t>UNB 5026</t>
  </si>
  <si>
    <t>UNB 5027</t>
  </si>
  <si>
    <t>UNB 5028</t>
  </si>
  <si>
    <t>UNB 5029</t>
  </si>
  <si>
    <t>UNB 5030</t>
  </si>
  <si>
    <t>UNB 5033</t>
  </si>
  <si>
    <t>UNB 5036</t>
  </si>
  <si>
    <t>UNB 5038</t>
  </si>
  <si>
    <t>UNB 5046</t>
  </si>
  <si>
    <t>UNB 5047</t>
  </si>
  <si>
    <t>UNB 5048</t>
  </si>
  <si>
    <t>UNB 5050</t>
  </si>
  <si>
    <t>UNB 5063</t>
  </si>
  <si>
    <t>UNB 5067</t>
  </si>
  <si>
    <t>UNB 5075</t>
  </si>
  <si>
    <t>UNB 5101</t>
  </si>
  <si>
    <t>UNB 5102</t>
  </si>
  <si>
    <t>UNB 5113</t>
  </si>
  <si>
    <t>UNB 5147</t>
  </si>
  <si>
    <t>UNB 5148</t>
  </si>
  <si>
    <t>UNB 5170</t>
  </si>
  <si>
    <t>UNB 5176</t>
  </si>
  <si>
    <t>RAZEM</t>
  </si>
  <si>
    <t xml:space="preserve">Nazwa </t>
  </si>
  <si>
    <t>Numer katalogowy</t>
  </si>
  <si>
    <t>Cena jednostkowa netto</t>
  </si>
  <si>
    <t>Amortyzator przód</t>
  </si>
  <si>
    <t xml:space="preserve"> 0000-074-843</t>
  </si>
  <si>
    <t>O/OEM/P</t>
  </si>
  <si>
    <t>Amortyzator tył</t>
  </si>
  <si>
    <t>0000-074-824</t>
  </si>
  <si>
    <t>Czujnik ABS przód lewy</t>
  </si>
  <si>
    <t>1102-905-330</t>
  </si>
  <si>
    <t>Czujnik ABS przód prawy</t>
  </si>
  <si>
    <t>0707-000-109</t>
  </si>
  <si>
    <t>Czujnik ABS tył lewy</t>
  </si>
  <si>
    <t>0000-013-628</t>
  </si>
  <si>
    <t>Czujnik ABS tył prawy</t>
  </si>
  <si>
    <t>0000-013-624</t>
  </si>
  <si>
    <t xml:space="preserve">Klocki h-ca </t>
  </si>
  <si>
    <t>0870-215-084</t>
  </si>
  <si>
    <t>Miech zawieszenia przód</t>
  </si>
  <si>
    <t>1001-101-046</t>
  </si>
  <si>
    <t>Miech zawieszenia tył</t>
  </si>
  <si>
    <t>1001-101-047</t>
  </si>
  <si>
    <t>Napinacz paska wielorowkowego</t>
  </si>
  <si>
    <t>0120-390-192</t>
  </si>
  <si>
    <t>Pompa chłodząca</t>
  </si>
  <si>
    <t>0120-300-101</t>
  </si>
  <si>
    <t xml:space="preserve">Przełącznik zespolony świateł </t>
  </si>
  <si>
    <t>1506-086-100</t>
  </si>
  <si>
    <t>Przewód czujnika zużycia klocków czarny</t>
  </si>
  <si>
    <t>1509-557-000</t>
  </si>
  <si>
    <t>Przewód czujnika zużycia klocków czerwony</t>
  </si>
  <si>
    <t>1509-552-000</t>
  </si>
  <si>
    <t>Rura wydechowa</t>
  </si>
  <si>
    <t>0299-950-038</t>
  </si>
  <si>
    <t>Reflektor mijania</t>
  </si>
  <si>
    <t>1503-834-007</t>
  </si>
  <si>
    <t>Silnik wycieraczki</t>
  </si>
  <si>
    <t>1507-032-553</t>
  </si>
  <si>
    <t>Siłownik h-ca przód</t>
  </si>
  <si>
    <t>0820-352-287</t>
  </si>
  <si>
    <t xml:space="preserve">Tarcza h-ca </t>
  </si>
  <si>
    <t>0707-000-036</t>
  </si>
  <si>
    <t>Wkład lusterka zewnętrznego</t>
  </si>
  <si>
    <t>1905-024-079</t>
  </si>
  <si>
    <t>Zawór czterodrożny</t>
  </si>
  <si>
    <t>1102-252-000</t>
  </si>
  <si>
    <t>Zawór dwudrożny</t>
  </si>
  <si>
    <t>1102-683-000</t>
  </si>
  <si>
    <t>Zawór h-ca ręcznego</t>
  </si>
  <si>
    <t>1102-662-000</t>
  </si>
  <si>
    <t>Zawór ogrzewania dwudrożny</t>
  </si>
  <si>
    <t>1102-681-010</t>
  </si>
  <si>
    <t>Zawór ogrzewania trójdrożny</t>
  </si>
  <si>
    <t>1102-681-030</t>
  </si>
  <si>
    <t>Zawór regulacji ciśnienia ABS</t>
  </si>
  <si>
    <t>1102-963-200</t>
  </si>
  <si>
    <t>Zbiornik wyrównawczy płynu</t>
  </si>
  <si>
    <t>0000-023-155</t>
  </si>
  <si>
    <t>Amortyzator przedni</t>
  </si>
  <si>
    <t xml:space="preserve">Czujnik zużycia klocka przód prawy </t>
  </si>
  <si>
    <t>Czujnik zużycia klocka przód lewy</t>
  </si>
  <si>
    <t>Czujnik zużycia klocka tył prawy</t>
  </si>
  <si>
    <t>Czujnik zużycia klocka tył lewy</t>
  </si>
  <si>
    <t>Klocki h-ca przód</t>
  </si>
  <si>
    <t>Klocki h-ca tył</t>
  </si>
  <si>
    <t>Lampa do jazdy dziennej (sterownik)`</t>
  </si>
  <si>
    <t>Miech zawieszenia  przód</t>
  </si>
  <si>
    <t>Miech zawieszenia  tył</t>
  </si>
  <si>
    <t>Pompa wodna</t>
  </si>
  <si>
    <t>Pióro wycieraczki</t>
  </si>
  <si>
    <t>Reflektor okrągły lewy/prawy mijania</t>
  </si>
  <si>
    <t>Reflektor okrągły lewy/prawy drogowe</t>
  </si>
  <si>
    <t>Rura wydechowa elastyczna pieca</t>
  </si>
  <si>
    <t>Rura wydechowa elastyczna</t>
  </si>
  <si>
    <t>Uszczelka rury</t>
  </si>
  <si>
    <t>Obejma rury wydechu</t>
  </si>
  <si>
    <t>Uszczelka drzwi z czujnikiem lewa</t>
  </si>
  <si>
    <t>Uszczelka drzwi z czujnikiem prawa</t>
  </si>
  <si>
    <t>Uszczelka drzwi dolna lewa</t>
  </si>
  <si>
    <t>Uszczelka drzwi dolna prawa</t>
  </si>
  <si>
    <t>Siłownik h-ca tył</t>
  </si>
  <si>
    <t>Sprężarka</t>
  </si>
  <si>
    <t>Sprężyna gazowa klapy tył</t>
  </si>
  <si>
    <t>Sprężyna gazowa klapy tył lewy</t>
  </si>
  <si>
    <t>Tarcza h-ca przód</t>
  </si>
  <si>
    <t>Tarcza h-ca tył</t>
  </si>
  <si>
    <t>Wentylator promieniowy nagrzewnicy kabiny kierowcy</t>
  </si>
  <si>
    <t>Wkład osuszacza WABCO</t>
  </si>
  <si>
    <t>Czujnik NOX "ZA"</t>
  </si>
  <si>
    <t>Czujnik NOX "PRZED"</t>
  </si>
  <si>
    <t>Drążek kierowniczy krótki L-300</t>
  </si>
  <si>
    <t>Drążek kierowniczy podłużny L-763</t>
  </si>
  <si>
    <t>Drążek kierowniczy poprzeczny L-743</t>
  </si>
  <si>
    <t xml:space="preserve">Klocki h-ca  </t>
  </si>
  <si>
    <t>Miech zawieszenia  III osi</t>
  </si>
  <si>
    <t>Podstawa poduszki dolna I osi</t>
  </si>
  <si>
    <t>Podstawa poduszki dolna II osi</t>
  </si>
  <si>
    <t>Podstawa poduszki dolna III osi</t>
  </si>
  <si>
    <t>Podstawa poduszki górna</t>
  </si>
  <si>
    <t>Podstawa poduszki górna – długi trzpień</t>
  </si>
  <si>
    <t>Zestaw montażowy klocków  przód</t>
  </si>
  <si>
    <t>Nr katalogowy oryginał</t>
  </si>
  <si>
    <t>Amortyzator klapy silnika dolne</t>
  </si>
  <si>
    <t>Amortyzator klapy silnika górna</t>
  </si>
  <si>
    <t>Cewka drzwi  (zawór sterujący drzwi)</t>
  </si>
  <si>
    <t>Czujnik ABS kątowy tył lewy</t>
  </si>
  <si>
    <t>Czujnik ABS kątowy tył prawy</t>
  </si>
  <si>
    <t>Czujnik NOX SCANIA "PRZED"</t>
  </si>
  <si>
    <t>Czujnik NOX SCANIA "ZA"</t>
  </si>
  <si>
    <t>Czujnik różnicy ciśnień</t>
  </si>
  <si>
    <t>Czujnik temperatury spalin podwójny</t>
  </si>
  <si>
    <t>Czujnik temperatury spalin potrójny</t>
  </si>
  <si>
    <t>Drążek kierowniczy podłużny SCANIA</t>
  </si>
  <si>
    <t>Drążek kierowniczy poprzeczny SCANIA</t>
  </si>
  <si>
    <t>Drążek reakcyjny osi A</t>
  </si>
  <si>
    <t>Drążek reakcyjny osi B</t>
  </si>
  <si>
    <t xml:space="preserve">Dżwignia h-ca ręcznego  </t>
  </si>
  <si>
    <t>Filtr osuszacza SCANIA</t>
  </si>
  <si>
    <t>432 911 228 2</t>
  </si>
  <si>
    <t>Guma stabilizatora oś A</t>
  </si>
  <si>
    <t>Guma stabilizatora oś B</t>
  </si>
  <si>
    <t>Klocki hamulca SCANIA</t>
  </si>
  <si>
    <t>Krzyżak wału napędowego</t>
  </si>
  <si>
    <t>Lampa cofania LED</t>
  </si>
  <si>
    <t>Lampa obrysowa przód góra</t>
  </si>
  <si>
    <t>Lampa obrysowa boczna SCANIA</t>
  </si>
  <si>
    <t>Lampa kierunkowskazu boczna</t>
  </si>
  <si>
    <t>Lampa przeciwmgielna tył LED</t>
  </si>
  <si>
    <t>Lampa oświetlenia tab. Rej</t>
  </si>
  <si>
    <t>Lampa stop tył LED</t>
  </si>
  <si>
    <t>Lampa zespolona tył góra</t>
  </si>
  <si>
    <t xml:space="preserve">Łącznik stabilizatora przód SCANIA </t>
  </si>
  <si>
    <t xml:space="preserve">Łącznik stabilizatora tył prawy SCANIA </t>
  </si>
  <si>
    <t>Łącznik stabilizatora tył lewy SCANIA</t>
  </si>
  <si>
    <t xml:space="preserve">Miech zawieszenia przód SCANIA </t>
  </si>
  <si>
    <t xml:space="preserve">Miech zawieszenia tył SCANIA </t>
  </si>
  <si>
    <t>Napinacz paska SCANIA</t>
  </si>
  <si>
    <t>Obejma gumowa stabilizatora przód</t>
  </si>
  <si>
    <t>Obejma gumowa stabilizatora tył</t>
  </si>
  <si>
    <t>Obudowa lusterka wstecznego zew.</t>
  </si>
  <si>
    <t>Poduszka silnika przód</t>
  </si>
  <si>
    <t xml:space="preserve">Poduszka silnika przód tył </t>
  </si>
  <si>
    <t>Pompa cyrkulacyjna</t>
  </si>
  <si>
    <t>Pompa ogrzewania pieca CO</t>
  </si>
  <si>
    <t>Przełącznik zespolony</t>
  </si>
  <si>
    <t>Przewód giętki AdBlue</t>
  </si>
  <si>
    <t>Ramię drzwi lewa (od wnętrza)</t>
  </si>
  <si>
    <t>Ramię drzwi prawa (od wnętrza)</t>
  </si>
  <si>
    <t>Rozrusznik</t>
  </si>
  <si>
    <t>Siłownik drzwi</t>
  </si>
  <si>
    <t>Siłownik hamulca silnikowego</t>
  </si>
  <si>
    <t>Szkło lusterka wstecznego zew.</t>
  </si>
  <si>
    <t>Światło do jazdy dziennej</t>
  </si>
  <si>
    <t>Światło drogowe</t>
  </si>
  <si>
    <t>Światło mijania</t>
  </si>
  <si>
    <t xml:space="preserve">Tarcza h-ca tył </t>
  </si>
  <si>
    <t>Wentylator powietrza dachowy</t>
  </si>
  <si>
    <t>Wieszak stabilizatora oś A</t>
  </si>
  <si>
    <t>Wieszak stabilizatora oś B</t>
  </si>
  <si>
    <t>Zawór hamulca ręcznego – manetka</t>
  </si>
  <si>
    <t>Zawór ogrzewania dachowego</t>
  </si>
  <si>
    <t>Zawór poziomujący przód i tył</t>
  </si>
  <si>
    <t>Zawór przekażnikowy</t>
  </si>
  <si>
    <t>Zbiornik wyrównawczy SCANIA</t>
  </si>
  <si>
    <t>Zawór sterujący ABS</t>
  </si>
  <si>
    <t>Czujnik ABS przód prosty</t>
  </si>
  <si>
    <t>netto €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</si>
  <si>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</si>
  <si>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</si>
  <si>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</si>
  <si>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</si>
  <si>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</si>
  <si>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</si>
  <si>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</si>
  <si>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</si>
  <si>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cena euro</t>
  </si>
  <si>
    <t>Razem</t>
  </si>
  <si>
    <t>Rodzaj pasków</t>
  </si>
  <si>
    <t>Cena netto</t>
  </si>
  <si>
    <t>Wartość Brutto</t>
  </si>
  <si>
    <t xml:space="preserve">2AVX 10X1500  </t>
  </si>
  <si>
    <t>AVX10x1075</t>
  </si>
  <si>
    <t>AVX10x1090</t>
  </si>
  <si>
    <t>13x1250</t>
  </si>
  <si>
    <t>AVX13x1325</t>
  </si>
  <si>
    <t>AVX13X1425</t>
  </si>
  <si>
    <t>17x1450</t>
  </si>
  <si>
    <t>17X1500</t>
  </si>
  <si>
    <t>17X1955</t>
  </si>
  <si>
    <t>5K 998 
(VO 21756290)</t>
  </si>
  <si>
    <t>  6PK923</t>
  </si>
  <si>
    <t>6PK1030</t>
  </si>
  <si>
    <t>6PK1920</t>
  </si>
  <si>
    <t>8PK 1275</t>
  </si>
  <si>
    <t>8PK 1548</t>
  </si>
  <si>
    <t>8PK 1715</t>
  </si>
  <si>
    <t>8PK 2090</t>
  </si>
  <si>
    <t>8PK1162</t>
  </si>
  <si>
    <t xml:space="preserve">8PK1580 </t>
  </si>
  <si>
    <t>10PK1335</t>
  </si>
  <si>
    <t>10PK1495</t>
  </si>
  <si>
    <t>10PK1580</t>
  </si>
  <si>
    <t>10PK1590</t>
  </si>
  <si>
    <t>10PK1768</t>
  </si>
  <si>
    <t>Napięcie</t>
  </si>
  <si>
    <t>Pojemność</t>
  </si>
  <si>
    <t>Prąd Rozruchowy</t>
  </si>
  <si>
    <t>Biegunowość</t>
  </si>
  <si>
    <t>Odporność na głębokie rozładowanie</t>
  </si>
  <si>
    <t>Obudowa odporna na wstrząsy</t>
  </si>
  <si>
    <t>Przeznaczenie Akumulatora</t>
  </si>
  <si>
    <t xml:space="preserve">Rodzaj </t>
  </si>
  <si>
    <t>12 V</t>
  </si>
  <si>
    <t>225 Ah</t>
  </si>
  <si>
    <t>1200 A</t>
  </si>
  <si>
    <t>L+</t>
  </si>
  <si>
    <t>-</t>
  </si>
  <si>
    <t xml:space="preserve">tak </t>
  </si>
  <si>
    <t>Autobus</t>
  </si>
  <si>
    <t>Kwasowo-ołowiowy</t>
  </si>
  <si>
    <t>95 Ah</t>
  </si>
  <si>
    <t>850 A</t>
  </si>
  <si>
    <t>P+</t>
  </si>
  <si>
    <t>Pojazd dostawczy</t>
  </si>
  <si>
    <t>140 Ah</t>
  </si>
  <si>
    <t>800 A</t>
  </si>
  <si>
    <t>Pojazd ciężarowy</t>
  </si>
  <si>
    <t>64 Ah</t>
  </si>
  <si>
    <t>640 A</t>
  </si>
  <si>
    <t>180 Ah</t>
  </si>
  <si>
    <t>1000 A</t>
  </si>
  <si>
    <t>Cena netto zł</t>
  </si>
  <si>
    <t>Cena brutto zł</t>
  </si>
  <si>
    <t xml:space="preserve">Producent </t>
  </si>
  <si>
    <t>planowana ilość do zamówienia</t>
  </si>
  <si>
    <t>j.m</t>
  </si>
  <si>
    <t>szt.</t>
  </si>
  <si>
    <t>Stawka VAT (%)</t>
  </si>
  <si>
    <t>Opis towaru</t>
  </si>
  <si>
    <t>Formularz cenowy - Część VI  Akumulatory</t>
  </si>
  <si>
    <t>Formularz cenowy  Część I: Części zamienne do autobusów marki MAN</t>
  </si>
  <si>
    <t>Oferowana jakość części zamiennej</t>
  </si>
  <si>
    <t>Formularz cenowy Część V -  paski klinowe</t>
  </si>
  <si>
    <t>Planowana Ilość pasków do zakupu</t>
  </si>
  <si>
    <t>Planowana ilość do zamówienia</t>
  </si>
  <si>
    <t>oferowana jakość części zamiennej</t>
  </si>
  <si>
    <t>Formularz cenowy Część II : Części zamienne do autobusów marki Solaris</t>
  </si>
  <si>
    <t>Formularz ofertowy Część III : Części zamienne do autobusów marki VOLVO</t>
  </si>
  <si>
    <t>Formularz cenowy Część IV: Części zamienne do autobusów marki SCANIA</t>
  </si>
  <si>
    <t>Kwota VAT</t>
  </si>
  <si>
    <t>x</t>
  </si>
  <si>
    <t>Części do autobusów VOLVO B10BLE</t>
  </si>
  <si>
    <t xml:space="preserve">        X</t>
  </si>
  <si>
    <t>Formularz cenowy - Część VII  Zestawy naprawcze zacisków hamulca</t>
  </si>
  <si>
    <t>Nr katalogowy wg producenta UNIBRAKE</t>
  </si>
  <si>
    <t>Załącznik nr 2 do ZO/11/2023 Formularze cenowe</t>
  </si>
  <si>
    <t xml:space="preserve">Nr katalogowy </t>
  </si>
  <si>
    <r>
      <t xml:space="preserve">Tarcza h-ca przednia A37 </t>
    </r>
    <r>
      <rPr>
        <sz val="11"/>
        <color rgb="FFFF0000"/>
        <rFont val="Calibri"/>
        <family val="2"/>
        <charset val="238"/>
      </rPr>
      <t>Tarcza hamulca tylna A37</t>
    </r>
  </si>
  <si>
    <t>Zmiana z dnia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</si>
</sst>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&quot; zł&quot;;\-#,##0.00&quot; zł&quot;"/>
    <numFmt numFmtId="165" formatCode="#,##0.00&quot; zł&quot;"/>
    <numFmt numFmtId="166" formatCode="#,##0.00\ [$zł-415];[Red]\-#,##0.00\ [$zł-415]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1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u/>
      <sz val="10"/>
      <color theme="10"/>
      <name val="Arial CE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trike/>
      <sz val="11"/>
      <name val="Calibri"/>
      <family val="2"/>
      <charset val="238"/>
    </font>
    <font>
      <strike/>
      <sz val="11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/>
  </cellStyleXfs>
  <cellXfs count="186">
    <xf numFmtId="0" fontId="0" fillId="0" borderId="0" xfId="0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 wrapText="1"/>
    </xf>
    <xf numFmtId="1" fontId="12" fillId="0" borderId="1" xfId="3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4" fontId="9" fillId="0" borderId="1" xfId="1" applyFont="1" applyFill="1" applyBorder="1" applyAlignment="1" applyProtection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Fill="1" applyBorder="1" applyAlignment="1" applyProtection="1">
      <alignment vertical="center"/>
    </xf>
    <xf numFmtId="0" fontId="9" fillId="0" borderId="1" xfId="4" applyFont="1" applyBorder="1" applyAlignment="1">
      <alignment horizontal="left" vertical="center" wrapText="1"/>
    </xf>
    <xf numFmtId="1" fontId="9" fillId="0" borderId="1" xfId="4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2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" fontId="18" fillId="0" borderId="1" xfId="0" applyNumberFormat="1" applyFont="1" applyBorder="1" applyAlignment="1">
      <alignment horizontal="center" vertical="center"/>
    </xf>
    <xf numFmtId="1" fontId="19" fillId="0" borderId="1" xfId="5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44" fontId="19" fillId="0" borderId="1" xfId="1" applyFont="1" applyBorder="1" applyAlignment="1">
      <alignment vertical="center"/>
    </xf>
    <xf numFmtId="1" fontId="19" fillId="0" borderId="1" xfId="6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3" xfId="6" applyNumberFormat="1" applyFont="1" applyBorder="1" applyAlignment="1">
      <alignment horizontal="center" vertical="center"/>
    </xf>
    <xf numFmtId="1" fontId="19" fillId="0" borderId="1" xfId="3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2" fillId="0" borderId="1" xfId="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1" fontId="12" fillId="0" borderId="6" xfId="3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1" xfId="0" applyFont="1" applyBorder="1" applyAlignment="1">
      <alignment horizontal="right" vertical="center"/>
    </xf>
    <xf numFmtId="166" fontId="2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 vertical="center"/>
    </xf>
    <xf numFmtId="1" fontId="24" fillId="0" borderId="1" xfId="3" applyNumberFormat="1" applyFont="1" applyBorder="1" applyAlignment="1">
      <alignment horizontal="center" vertical="center"/>
    </xf>
    <xf numFmtId="1" fontId="24" fillId="0" borderId="1" xfId="5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" fontId="24" fillId="0" borderId="1" xfId="6" applyNumberFormat="1" applyFont="1" applyBorder="1" applyAlignment="1">
      <alignment horizontal="center" vertical="center"/>
    </xf>
    <xf numFmtId="2" fontId="31" fillId="0" borderId="6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" fontId="24" fillId="0" borderId="3" xfId="6" applyNumberFormat="1" applyFont="1" applyBorder="1" applyAlignment="1">
      <alignment horizontal="center" vertical="center"/>
    </xf>
    <xf numFmtId="0" fontId="24" fillId="0" borderId="1" xfId="7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right" vertical="center"/>
    </xf>
    <xf numFmtId="1" fontId="31" fillId="0" borderId="1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" fillId="0" borderId="0" xfId="0" applyFont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" fontId="24" fillId="0" borderId="5" xfId="5" applyNumberFormat="1" applyFont="1" applyBorder="1" applyAlignment="1">
      <alignment horizontal="center" vertical="center"/>
    </xf>
    <xf numFmtId="1" fontId="33" fillId="0" borderId="1" xfId="5" applyNumberFormat="1" applyFont="1" applyBorder="1" applyAlignment="1">
      <alignment horizontal="center" vertical="center"/>
    </xf>
    <xf numFmtId="1" fontId="33" fillId="0" borderId="5" xfId="5" applyNumberFormat="1" applyFont="1" applyBorder="1" applyAlignment="1">
      <alignment horizontal="center" vertical="center"/>
    </xf>
    <xf numFmtId="1" fontId="24" fillId="0" borderId="5" xfId="3" applyNumberFormat="1" applyFont="1" applyBorder="1" applyAlignment="1">
      <alignment horizontal="center" vertical="center"/>
    </xf>
    <xf numFmtId="1" fontId="24" fillId="0" borderId="5" xfId="6" applyNumberFormat="1" applyFont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1" fontId="24" fillId="0" borderId="7" xfId="3" applyNumberFormat="1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4" fontId="36" fillId="0" borderId="1" xfId="1" applyFont="1" applyBorder="1" applyAlignment="1">
      <alignment horizontal="center" vertical="center"/>
    </xf>
    <xf numFmtId="4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4" fontId="38" fillId="0" borderId="1" xfId="0" applyNumberFormat="1" applyFont="1" applyBorder="1" applyAlignment="1">
      <alignment horizontal="center" vertical="center"/>
    </xf>
    <xf numFmtId="44" fontId="14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38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44" fontId="40" fillId="0" borderId="1" xfId="1" applyFont="1" applyBorder="1" applyAlignment="1">
      <alignment horizontal="right" vertical="center"/>
    </xf>
    <xf numFmtId="0" fontId="3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/>
    </xf>
    <xf numFmtId="0" fontId="0" fillId="0" borderId="1" xfId="0" applyBorder="1"/>
    <xf numFmtId="1" fontId="12" fillId="0" borderId="6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vertical="center"/>
    </xf>
    <xf numFmtId="9" fontId="3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6" borderId="0" xfId="0" applyFont="1" applyFill="1"/>
    <xf numFmtId="166" fontId="18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4" borderId="1" xfId="0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8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44" fillId="0" borderId="1" xfId="2" applyFont="1" applyBorder="1" applyAlignment="1">
      <alignment horizontal="left" vertical="center" wrapText="1"/>
    </xf>
    <xf numFmtId="0" fontId="44" fillId="0" borderId="1" xfId="2" applyFont="1" applyBorder="1" applyAlignment="1">
      <alignment horizontal="center" vertical="center"/>
    </xf>
    <xf numFmtId="164" fontId="44" fillId="0" borderId="1" xfId="1" applyNumberFormat="1" applyFont="1" applyFill="1" applyBorder="1" applyAlignment="1" applyProtection="1">
      <alignment horizontal="right" vertical="center"/>
    </xf>
    <xf numFmtId="0" fontId="45" fillId="0" borderId="1" xfId="0" applyFont="1" applyBorder="1" applyAlignment="1">
      <alignment vertical="center"/>
    </xf>
    <xf numFmtId="0" fontId="43" fillId="0" borderId="1" xfId="2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8">
    <cellStyle name="Excel Built-in Normal" xfId="2" xr:uid="{00000000-0005-0000-0000-000000000000}"/>
    <cellStyle name="Hiperłącze" xfId="7" builtinId="8"/>
    <cellStyle name="Normalny" xfId="0" builtinId="0"/>
    <cellStyle name="Normalny 2" xfId="4" xr:uid="{00000000-0005-0000-0000-000003000000}"/>
    <cellStyle name="Normalny 5" xfId="3" xr:uid="{00000000-0005-0000-0000-000004000000}"/>
    <cellStyle name="Normalny 8" xfId="5" xr:uid="{00000000-0005-0000-0000-000005000000}"/>
    <cellStyle name="Normalny_POST_39_44 (1)" xfId="6" xr:uid="{00000000-0005-0000-0000-000006000000}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tabSelected="1" topLeftCell="A37" zoomScale="110" zoomScaleNormal="110" workbookViewId="0">
      <selection activeCell="F1" sqref="F1"/>
    </sheetView>
  </sheetViews>
  <sheetFormatPr defaultColWidth="9.140625" defaultRowHeight="15"/>
  <cols>
    <col min="1" max="1" width="5.7109375" style="23" customWidth="1"/>
    <col min="2" max="2" width="42.42578125" style="23" bestFit="1" customWidth="1"/>
    <col min="3" max="4" width="17.140625" style="23" customWidth="1"/>
    <col min="5" max="6" width="12.7109375" style="23" customWidth="1"/>
    <col min="7" max="7" width="16.85546875" style="23" customWidth="1"/>
    <col min="8" max="8" width="4.42578125" style="23" bestFit="1" customWidth="1"/>
    <col min="9" max="9" width="11.85546875" style="23" customWidth="1"/>
    <col min="10" max="10" width="12.85546875" style="23" customWidth="1"/>
    <col min="11" max="11" width="17.140625" style="23" customWidth="1"/>
    <col min="12" max="16384" width="9.140625" style="23"/>
  </cols>
  <sheetData>
    <row r="1" spans="1:14" ht="21" customHeight="1">
      <c r="B1" s="127" t="s">
        <v>504</v>
      </c>
      <c r="D1" s="185" t="s">
        <v>507</v>
      </c>
      <c r="E1" s="185"/>
      <c r="J1" s="136"/>
      <c r="K1" s="136"/>
    </row>
    <row r="2" spans="1:14" ht="37.5" customHeight="1">
      <c r="A2" s="137" t="s">
        <v>489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ht="29.25" customHeight="1">
      <c r="A3" s="141" t="s">
        <v>0</v>
      </c>
      <c r="B3" s="141" t="s">
        <v>1</v>
      </c>
      <c r="C3" s="141" t="s">
        <v>505</v>
      </c>
      <c r="D3" s="142" t="s">
        <v>3</v>
      </c>
      <c r="E3" s="145" t="s">
        <v>4</v>
      </c>
      <c r="F3" s="145" t="s">
        <v>5</v>
      </c>
      <c r="G3" s="145" t="s">
        <v>490</v>
      </c>
      <c r="H3" s="147" t="s">
        <v>484</v>
      </c>
      <c r="I3" s="143" t="s">
        <v>493</v>
      </c>
      <c r="J3" s="134" t="s">
        <v>28</v>
      </c>
      <c r="K3" s="135" t="s">
        <v>29</v>
      </c>
      <c r="L3" s="133" t="s">
        <v>486</v>
      </c>
      <c r="M3" s="138" t="s">
        <v>498</v>
      </c>
      <c r="N3" s="133" t="s">
        <v>198</v>
      </c>
    </row>
    <row r="4" spans="1:14" ht="29.25" customHeight="1">
      <c r="A4" s="141"/>
      <c r="B4" s="141"/>
      <c r="C4" s="141"/>
      <c r="D4" s="142"/>
      <c r="E4" s="146"/>
      <c r="F4" s="146"/>
      <c r="G4" s="146"/>
      <c r="H4" s="148"/>
      <c r="I4" s="144"/>
      <c r="J4" s="134"/>
      <c r="K4" s="135"/>
      <c r="L4" s="133"/>
      <c r="M4" s="139"/>
      <c r="N4" s="133"/>
    </row>
    <row r="5" spans="1:14">
      <c r="A5" s="1">
        <v>1</v>
      </c>
      <c r="B5" s="2" t="s">
        <v>6</v>
      </c>
      <c r="C5" s="3" t="s">
        <v>7</v>
      </c>
      <c r="D5" s="3" t="s">
        <v>8</v>
      </c>
      <c r="E5" s="3"/>
      <c r="F5" s="3"/>
      <c r="G5" s="3"/>
      <c r="H5" s="3" t="s">
        <v>485</v>
      </c>
      <c r="I5" s="3">
        <v>10</v>
      </c>
      <c r="J5" s="4"/>
      <c r="K5" s="4"/>
      <c r="L5" s="125"/>
      <c r="M5" s="125"/>
      <c r="N5" s="125"/>
    </row>
    <row r="6" spans="1:14">
      <c r="A6" s="1">
        <v>2</v>
      </c>
      <c r="B6" s="2" t="s">
        <v>9</v>
      </c>
      <c r="C6" s="3" t="s">
        <v>10</v>
      </c>
      <c r="D6" s="3" t="s">
        <v>8</v>
      </c>
      <c r="E6" s="3"/>
      <c r="F6" s="3"/>
      <c r="G6" s="3"/>
      <c r="H6" s="3" t="s">
        <v>485</v>
      </c>
      <c r="I6" s="3">
        <v>4</v>
      </c>
      <c r="J6" s="4"/>
      <c r="K6" s="4"/>
      <c r="L6" s="125"/>
      <c r="M6" s="125"/>
      <c r="N6" s="125"/>
    </row>
    <row r="7" spans="1:14">
      <c r="A7" s="1">
        <v>3</v>
      </c>
      <c r="B7" s="2" t="s">
        <v>9</v>
      </c>
      <c r="C7" s="3" t="s">
        <v>11</v>
      </c>
      <c r="D7" s="3" t="s">
        <v>8</v>
      </c>
      <c r="E7" s="3"/>
      <c r="F7" s="3"/>
      <c r="G7" s="3"/>
      <c r="H7" s="3" t="s">
        <v>485</v>
      </c>
      <c r="I7" s="3">
        <v>4</v>
      </c>
      <c r="J7" s="4"/>
      <c r="K7" s="4"/>
      <c r="L7" s="125"/>
      <c r="M7" s="125"/>
      <c r="N7" s="125"/>
    </row>
    <row r="8" spans="1:14">
      <c r="A8" s="1">
        <v>4</v>
      </c>
      <c r="B8" s="2" t="s">
        <v>12</v>
      </c>
      <c r="C8" s="3" t="s">
        <v>13</v>
      </c>
      <c r="D8" s="3" t="s">
        <v>8</v>
      </c>
      <c r="E8" s="3"/>
      <c r="F8" s="3"/>
      <c r="G8" s="3"/>
      <c r="H8" s="3" t="s">
        <v>485</v>
      </c>
      <c r="I8" s="3">
        <v>4</v>
      </c>
      <c r="J8" s="4"/>
      <c r="K8" s="4"/>
      <c r="L8" s="125"/>
      <c r="M8" s="125"/>
      <c r="N8" s="125"/>
    </row>
    <row r="9" spans="1:14">
      <c r="A9" s="1">
        <v>5</v>
      </c>
      <c r="B9" s="2" t="s">
        <v>14</v>
      </c>
      <c r="C9" s="3" t="s">
        <v>15</v>
      </c>
      <c r="D9" s="3" t="s">
        <v>8</v>
      </c>
      <c r="E9" s="3"/>
      <c r="F9" s="3"/>
      <c r="G9" s="3"/>
      <c r="H9" s="3" t="s">
        <v>485</v>
      </c>
      <c r="I9" s="3">
        <v>4</v>
      </c>
      <c r="J9" s="4"/>
      <c r="K9" s="4"/>
      <c r="L9" s="125"/>
      <c r="M9" s="125"/>
      <c r="N9" s="125"/>
    </row>
    <row r="10" spans="1:14">
      <c r="A10" s="1">
        <v>6</v>
      </c>
      <c r="B10" s="2" t="s">
        <v>16</v>
      </c>
      <c r="C10" s="3" t="s">
        <v>17</v>
      </c>
      <c r="D10" s="3" t="s">
        <v>8</v>
      </c>
      <c r="E10" s="3"/>
      <c r="F10" s="3"/>
      <c r="G10" s="3"/>
      <c r="H10" s="3" t="s">
        <v>485</v>
      </c>
      <c r="I10" s="3">
        <v>4</v>
      </c>
      <c r="J10" s="4"/>
      <c r="K10" s="4"/>
      <c r="L10" s="125"/>
      <c r="M10" s="125"/>
      <c r="N10" s="125"/>
    </row>
    <row r="11" spans="1:14">
      <c r="A11" s="1">
        <v>7</v>
      </c>
      <c r="B11" s="2" t="s">
        <v>18</v>
      </c>
      <c r="C11" s="3" t="s">
        <v>19</v>
      </c>
      <c r="D11" s="3" t="s">
        <v>8</v>
      </c>
      <c r="E11" s="3"/>
      <c r="F11" s="3"/>
      <c r="G11" s="3"/>
      <c r="H11" s="3" t="s">
        <v>485</v>
      </c>
      <c r="I11" s="3">
        <v>10</v>
      </c>
      <c r="J11" s="4"/>
      <c r="K11" s="4"/>
      <c r="L11" s="125"/>
      <c r="M11" s="125"/>
      <c r="N11" s="125"/>
    </row>
    <row r="12" spans="1:14">
      <c r="A12" s="1">
        <v>8</v>
      </c>
      <c r="B12" s="2" t="s">
        <v>20</v>
      </c>
      <c r="C12" s="3" t="s">
        <v>21</v>
      </c>
      <c r="D12" s="3" t="s">
        <v>8</v>
      </c>
      <c r="E12" s="3"/>
      <c r="F12" s="3"/>
      <c r="G12" s="3"/>
      <c r="H12" s="3" t="s">
        <v>485</v>
      </c>
      <c r="I12" s="3">
        <v>18</v>
      </c>
      <c r="J12" s="4"/>
      <c r="K12" s="4"/>
      <c r="L12" s="125"/>
      <c r="M12" s="125"/>
      <c r="N12" s="125"/>
    </row>
    <row r="13" spans="1:14">
      <c r="A13" s="1">
        <v>9</v>
      </c>
      <c r="B13" s="2" t="s">
        <v>22</v>
      </c>
      <c r="C13" s="3" t="s">
        <v>23</v>
      </c>
      <c r="D13" s="3" t="s">
        <v>8</v>
      </c>
      <c r="E13" s="3"/>
      <c r="F13" s="3"/>
      <c r="G13" s="3"/>
      <c r="H13" s="3" t="s">
        <v>485</v>
      </c>
      <c r="I13" s="3">
        <v>24</v>
      </c>
      <c r="J13" s="4"/>
      <c r="K13" s="4"/>
      <c r="L13" s="125"/>
      <c r="M13" s="125"/>
      <c r="N13" s="125"/>
    </row>
    <row r="14" spans="1:14">
      <c r="A14" s="1">
        <v>10</v>
      </c>
      <c r="B14" s="2" t="s">
        <v>24</v>
      </c>
      <c r="C14" s="3" t="s">
        <v>25</v>
      </c>
      <c r="D14" s="3" t="s">
        <v>8</v>
      </c>
      <c r="E14" s="3"/>
      <c r="F14" s="3"/>
      <c r="G14" s="3"/>
      <c r="H14" s="3" t="s">
        <v>485</v>
      </c>
      <c r="I14" s="3">
        <v>4</v>
      </c>
      <c r="J14" s="4"/>
      <c r="K14" s="4"/>
      <c r="L14" s="125"/>
      <c r="M14" s="125"/>
      <c r="N14" s="125"/>
    </row>
    <row r="15" spans="1:14">
      <c r="A15" s="1">
        <v>11</v>
      </c>
      <c r="B15" s="2" t="s">
        <v>26</v>
      </c>
      <c r="C15" s="3" t="s">
        <v>27</v>
      </c>
      <c r="D15" s="3" t="s">
        <v>8</v>
      </c>
      <c r="E15" s="3"/>
      <c r="F15" s="3"/>
      <c r="G15" s="3"/>
      <c r="H15" s="3" t="s">
        <v>485</v>
      </c>
      <c r="I15" s="3">
        <v>8</v>
      </c>
      <c r="J15" s="4"/>
      <c r="K15" s="4"/>
      <c r="L15" s="125"/>
      <c r="M15" s="125"/>
      <c r="N15" s="125"/>
    </row>
    <row r="16" spans="1:14">
      <c r="A16" s="1">
        <v>12</v>
      </c>
      <c r="B16" s="2" t="s">
        <v>30</v>
      </c>
      <c r="C16" s="3" t="s">
        <v>31</v>
      </c>
      <c r="D16" s="3" t="s">
        <v>8</v>
      </c>
      <c r="E16" s="3"/>
      <c r="F16" s="3"/>
      <c r="G16" s="3"/>
      <c r="H16" s="3" t="s">
        <v>485</v>
      </c>
      <c r="I16" s="3">
        <v>10</v>
      </c>
      <c r="J16" s="4"/>
      <c r="K16" s="4"/>
      <c r="L16" s="125"/>
      <c r="M16" s="125"/>
      <c r="N16" s="125"/>
    </row>
    <row r="17" spans="1:14">
      <c r="A17" s="1">
        <v>13</v>
      </c>
      <c r="B17" s="2" t="s">
        <v>32</v>
      </c>
      <c r="C17" s="3" t="s">
        <v>33</v>
      </c>
      <c r="D17" s="3" t="s">
        <v>8</v>
      </c>
      <c r="E17" s="3"/>
      <c r="F17" s="3"/>
      <c r="G17" s="3"/>
      <c r="H17" s="3" t="s">
        <v>485</v>
      </c>
      <c r="I17" s="3">
        <v>10</v>
      </c>
      <c r="J17" s="4"/>
      <c r="K17" s="4"/>
      <c r="L17" s="125"/>
      <c r="M17" s="125"/>
      <c r="N17" s="125"/>
    </row>
    <row r="18" spans="1:14">
      <c r="A18" s="1">
        <v>14</v>
      </c>
      <c r="B18" s="2" t="s">
        <v>34</v>
      </c>
      <c r="C18" s="3" t="s">
        <v>35</v>
      </c>
      <c r="D18" s="3" t="s">
        <v>8</v>
      </c>
      <c r="E18" s="3"/>
      <c r="F18" s="3"/>
      <c r="G18" s="3"/>
      <c r="H18" s="3" t="s">
        <v>485</v>
      </c>
      <c r="I18" s="3">
        <v>2</v>
      </c>
      <c r="J18" s="4"/>
      <c r="K18" s="4"/>
      <c r="L18" s="125"/>
      <c r="M18" s="125"/>
      <c r="N18" s="125"/>
    </row>
    <row r="19" spans="1:14">
      <c r="A19" s="1">
        <v>15</v>
      </c>
      <c r="B19" s="2" t="s">
        <v>36</v>
      </c>
      <c r="C19" s="3" t="s">
        <v>37</v>
      </c>
      <c r="D19" s="3" t="s">
        <v>8</v>
      </c>
      <c r="E19" s="3"/>
      <c r="F19" s="3"/>
      <c r="G19" s="3"/>
      <c r="H19" s="3" t="s">
        <v>485</v>
      </c>
      <c r="I19" s="3">
        <v>4</v>
      </c>
      <c r="J19" s="4"/>
      <c r="K19" s="4"/>
      <c r="L19" s="125"/>
      <c r="M19" s="125"/>
      <c r="N19" s="125"/>
    </row>
    <row r="20" spans="1:14">
      <c r="A20" s="1">
        <v>16</v>
      </c>
      <c r="B20" s="2" t="s">
        <v>38</v>
      </c>
      <c r="C20" s="3" t="s">
        <v>39</v>
      </c>
      <c r="D20" s="3" t="s">
        <v>8</v>
      </c>
      <c r="E20" s="3"/>
      <c r="F20" s="3"/>
      <c r="G20" s="3"/>
      <c r="H20" s="3" t="s">
        <v>485</v>
      </c>
      <c r="I20" s="3">
        <v>1</v>
      </c>
      <c r="J20" s="4"/>
      <c r="K20" s="4"/>
      <c r="L20" s="125"/>
      <c r="M20" s="125"/>
      <c r="N20" s="125"/>
    </row>
    <row r="21" spans="1:14">
      <c r="A21" s="1">
        <v>17</v>
      </c>
      <c r="B21" s="2" t="s">
        <v>40</v>
      </c>
      <c r="C21" s="5" t="s">
        <v>41</v>
      </c>
      <c r="D21" s="3" t="s">
        <v>8</v>
      </c>
      <c r="E21" s="5"/>
      <c r="F21" s="5"/>
      <c r="G21" s="5"/>
      <c r="H21" s="3" t="s">
        <v>485</v>
      </c>
      <c r="I21" s="3">
        <v>2</v>
      </c>
      <c r="J21" s="4"/>
      <c r="K21" s="4"/>
      <c r="L21" s="125"/>
      <c r="M21" s="125"/>
      <c r="N21" s="125"/>
    </row>
    <row r="22" spans="1:14">
      <c r="A22" s="1">
        <v>18</v>
      </c>
      <c r="B22" s="2" t="s">
        <v>42</v>
      </c>
      <c r="C22" s="3" t="s">
        <v>43</v>
      </c>
      <c r="D22" s="3" t="s">
        <v>8</v>
      </c>
      <c r="E22" s="3"/>
      <c r="F22" s="3"/>
      <c r="G22" s="3"/>
      <c r="H22" s="3" t="s">
        <v>485</v>
      </c>
      <c r="I22" s="3">
        <v>2</v>
      </c>
      <c r="J22" s="4"/>
      <c r="K22" s="4"/>
      <c r="L22" s="125"/>
      <c r="M22" s="125"/>
      <c r="N22" s="125"/>
    </row>
    <row r="23" spans="1:14">
      <c r="A23" s="1">
        <v>19</v>
      </c>
      <c r="B23" s="2" t="s">
        <v>44</v>
      </c>
      <c r="C23" s="3" t="s">
        <v>45</v>
      </c>
      <c r="D23" s="3" t="s">
        <v>8</v>
      </c>
      <c r="E23" s="3"/>
      <c r="F23" s="3"/>
      <c r="G23" s="3"/>
      <c r="H23" s="3" t="s">
        <v>485</v>
      </c>
      <c r="I23" s="3">
        <v>2</v>
      </c>
      <c r="J23" s="4"/>
      <c r="K23" s="4"/>
      <c r="L23" s="125"/>
      <c r="M23" s="125"/>
      <c r="N23" s="125"/>
    </row>
    <row r="24" spans="1:14">
      <c r="A24" s="1">
        <v>20</v>
      </c>
      <c r="B24" s="2" t="s">
        <v>44</v>
      </c>
      <c r="C24" s="3" t="s">
        <v>46</v>
      </c>
      <c r="D24" s="3" t="s">
        <v>8</v>
      </c>
      <c r="E24" s="3"/>
      <c r="F24" s="3"/>
      <c r="G24" s="3"/>
      <c r="H24" s="3" t="s">
        <v>485</v>
      </c>
      <c r="I24" s="3">
        <v>2</v>
      </c>
      <c r="J24" s="4"/>
      <c r="K24" s="4"/>
      <c r="L24" s="125"/>
      <c r="M24" s="125"/>
      <c r="N24" s="125"/>
    </row>
    <row r="25" spans="1:14">
      <c r="A25" s="1">
        <v>21</v>
      </c>
      <c r="B25" s="6" t="s">
        <v>47</v>
      </c>
      <c r="C25" s="7" t="s">
        <v>48</v>
      </c>
      <c r="D25" s="3" t="s">
        <v>8</v>
      </c>
      <c r="E25" s="7"/>
      <c r="F25" s="7"/>
      <c r="G25" s="7"/>
      <c r="H25" s="3" t="s">
        <v>485</v>
      </c>
      <c r="I25" s="8">
        <v>4</v>
      </c>
      <c r="J25" s="4"/>
      <c r="K25" s="4"/>
      <c r="L25" s="125"/>
      <c r="M25" s="125"/>
      <c r="N25" s="125"/>
    </row>
    <row r="26" spans="1:14">
      <c r="A26" s="1">
        <v>22</v>
      </c>
      <c r="B26" s="6" t="s">
        <v>49</v>
      </c>
      <c r="C26" s="7" t="s">
        <v>50</v>
      </c>
      <c r="D26" s="3" t="s">
        <v>8</v>
      </c>
      <c r="E26" s="7"/>
      <c r="F26" s="7"/>
      <c r="G26" s="7"/>
      <c r="H26" s="3" t="s">
        <v>485</v>
      </c>
      <c r="I26" s="8">
        <v>4</v>
      </c>
      <c r="J26" s="4"/>
      <c r="K26" s="4"/>
      <c r="L26" s="125"/>
      <c r="M26" s="125"/>
      <c r="N26" s="125"/>
    </row>
    <row r="27" spans="1:14">
      <c r="A27" s="1">
        <v>23</v>
      </c>
      <c r="B27" s="6" t="s">
        <v>51</v>
      </c>
      <c r="C27" s="7" t="s">
        <v>52</v>
      </c>
      <c r="D27" s="3" t="s">
        <v>8</v>
      </c>
      <c r="E27" s="7"/>
      <c r="F27" s="7"/>
      <c r="G27" s="7"/>
      <c r="H27" s="3" t="s">
        <v>485</v>
      </c>
      <c r="I27" s="8">
        <v>4</v>
      </c>
      <c r="J27" s="4"/>
      <c r="K27" s="4"/>
      <c r="L27" s="125"/>
      <c r="M27" s="125"/>
      <c r="N27" s="125"/>
    </row>
    <row r="28" spans="1:14">
      <c r="A28" s="1">
        <v>24</v>
      </c>
      <c r="B28" s="6" t="s">
        <v>53</v>
      </c>
      <c r="C28" s="7" t="s">
        <v>54</v>
      </c>
      <c r="D28" s="3" t="s">
        <v>8</v>
      </c>
      <c r="E28" s="7"/>
      <c r="F28" s="7"/>
      <c r="G28" s="7"/>
      <c r="H28" s="3" t="s">
        <v>485</v>
      </c>
      <c r="I28" s="8">
        <v>4</v>
      </c>
      <c r="J28" s="4"/>
      <c r="K28" s="4"/>
      <c r="L28" s="125"/>
      <c r="M28" s="125"/>
      <c r="N28" s="125"/>
    </row>
    <row r="29" spans="1:14">
      <c r="A29" s="1">
        <v>25</v>
      </c>
      <c r="B29" s="2" t="s">
        <v>55</v>
      </c>
      <c r="C29" s="3" t="s">
        <v>56</v>
      </c>
      <c r="D29" s="3" t="s">
        <v>8</v>
      </c>
      <c r="E29" s="3"/>
      <c r="F29" s="3"/>
      <c r="G29" s="3"/>
      <c r="H29" s="3" t="s">
        <v>485</v>
      </c>
      <c r="I29" s="3">
        <v>2</v>
      </c>
      <c r="J29" s="4"/>
      <c r="K29" s="4"/>
      <c r="L29" s="125"/>
      <c r="M29" s="125"/>
      <c r="N29" s="125"/>
    </row>
    <row r="30" spans="1:14">
      <c r="A30" s="1">
        <v>26</v>
      </c>
      <c r="B30" s="2" t="s">
        <v>57</v>
      </c>
      <c r="C30" s="3" t="s">
        <v>58</v>
      </c>
      <c r="D30" s="3" t="s">
        <v>8</v>
      </c>
      <c r="E30" s="3"/>
      <c r="F30" s="3"/>
      <c r="G30" s="3"/>
      <c r="H30" s="3" t="s">
        <v>485</v>
      </c>
      <c r="I30" s="3">
        <v>8</v>
      </c>
      <c r="J30" s="4"/>
      <c r="K30" s="4"/>
      <c r="L30" s="125"/>
      <c r="M30" s="125"/>
      <c r="N30" s="125"/>
    </row>
    <row r="31" spans="1:14">
      <c r="A31" s="1">
        <v>27</v>
      </c>
      <c r="B31" s="2" t="s">
        <v>59</v>
      </c>
      <c r="C31" s="3" t="s">
        <v>60</v>
      </c>
      <c r="D31" s="3" t="s">
        <v>8</v>
      </c>
      <c r="E31" s="3"/>
      <c r="F31" s="3"/>
      <c r="G31" s="3"/>
      <c r="H31" s="3" t="s">
        <v>485</v>
      </c>
      <c r="I31" s="3">
        <v>8</v>
      </c>
      <c r="J31" s="4"/>
      <c r="K31" s="4"/>
      <c r="L31" s="125"/>
      <c r="M31" s="125"/>
      <c r="N31" s="125"/>
    </row>
    <row r="32" spans="1:14">
      <c r="A32" s="1">
        <v>28</v>
      </c>
      <c r="B32" s="2" t="s">
        <v>61</v>
      </c>
      <c r="C32" s="3" t="s">
        <v>62</v>
      </c>
      <c r="D32" s="3" t="s">
        <v>8</v>
      </c>
      <c r="E32" s="3"/>
      <c r="F32" s="3"/>
      <c r="G32" s="3"/>
      <c r="H32" s="3" t="s">
        <v>485</v>
      </c>
      <c r="I32" s="9">
        <v>8</v>
      </c>
      <c r="J32" s="10"/>
      <c r="K32" s="4"/>
      <c r="L32" s="125"/>
      <c r="M32" s="125"/>
      <c r="N32" s="125"/>
    </row>
    <row r="33" spans="1:14">
      <c r="A33" s="1">
        <v>29</v>
      </c>
      <c r="B33" s="2" t="s">
        <v>63</v>
      </c>
      <c r="C33" s="3" t="s">
        <v>64</v>
      </c>
      <c r="D33" s="3" t="s">
        <v>8</v>
      </c>
      <c r="E33" s="3"/>
      <c r="F33" s="3"/>
      <c r="G33" s="3"/>
      <c r="H33" s="3" t="s">
        <v>485</v>
      </c>
      <c r="I33" s="3">
        <v>6</v>
      </c>
      <c r="J33" s="4"/>
      <c r="K33" s="4"/>
      <c r="L33" s="125"/>
      <c r="M33" s="125"/>
      <c r="N33" s="125"/>
    </row>
    <row r="34" spans="1:14">
      <c r="A34" s="179">
        <v>30</v>
      </c>
      <c r="B34" s="180" t="s">
        <v>63</v>
      </c>
      <c r="C34" s="181" t="s">
        <v>64</v>
      </c>
      <c r="D34" s="181" t="s">
        <v>8</v>
      </c>
      <c r="E34" s="181"/>
      <c r="F34" s="181"/>
      <c r="G34" s="181"/>
      <c r="H34" s="181" t="s">
        <v>485</v>
      </c>
      <c r="I34" s="181">
        <v>5</v>
      </c>
      <c r="J34" s="182"/>
      <c r="K34" s="182"/>
      <c r="L34" s="183"/>
      <c r="M34" s="183"/>
      <c r="N34" s="183"/>
    </row>
    <row r="35" spans="1:14">
      <c r="A35" s="179">
        <v>31</v>
      </c>
      <c r="B35" s="180" t="s">
        <v>65</v>
      </c>
      <c r="C35" s="181" t="s">
        <v>66</v>
      </c>
      <c r="D35" s="181" t="s">
        <v>8</v>
      </c>
      <c r="E35" s="181"/>
      <c r="F35" s="181"/>
      <c r="G35" s="181"/>
      <c r="H35" s="181" t="s">
        <v>485</v>
      </c>
      <c r="I35" s="181">
        <v>1</v>
      </c>
      <c r="J35" s="182"/>
      <c r="K35" s="182"/>
      <c r="L35" s="183"/>
      <c r="M35" s="183"/>
      <c r="N35" s="183"/>
    </row>
    <row r="36" spans="1:14">
      <c r="A36" s="1">
        <v>32</v>
      </c>
      <c r="B36" s="2" t="s">
        <v>65</v>
      </c>
      <c r="C36" s="3" t="s">
        <v>66</v>
      </c>
      <c r="D36" s="3" t="s">
        <v>8</v>
      </c>
      <c r="E36" s="3"/>
      <c r="F36" s="3"/>
      <c r="G36" s="3"/>
      <c r="H36" s="3" t="s">
        <v>485</v>
      </c>
      <c r="I36" s="3">
        <v>4</v>
      </c>
      <c r="J36" s="4"/>
      <c r="K36" s="4"/>
      <c r="L36" s="125"/>
      <c r="M36" s="125"/>
      <c r="N36" s="125"/>
    </row>
    <row r="37" spans="1:14">
      <c r="A37" s="1">
        <v>33</v>
      </c>
      <c r="B37" s="2" t="s">
        <v>67</v>
      </c>
      <c r="C37" s="3" t="s">
        <v>68</v>
      </c>
      <c r="D37" s="3" t="s">
        <v>8</v>
      </c>
      <c r="E37" s="3"/>
      <c r="F37" s="3"/>
      <c r="G37" s="3"/>
      <c r="H37" s="3" t="s">
        <v>485</v>
      </c>
      <c r="I37" s="3">
        <v>10</v>
      </c>
      <c r="J37" s="4"/>
      <c r="K37" s="4"/>
      <c r="L37" s="125"/>
      <c r="M37" s="125"/>
      <c r="N37" s="125"/>
    </row>
    <row r="38" spans="1:14">
      <c r="A38" s="1">
        <v>34</v>
      </c>
      <c r="B38" s="2" t="s">
        <v>69</v>
      </c>
      <c r="C38" s="3" t="s">
        <v>70</v>
      </c>
      <c r="D38" s="3" t="s">
        <v>8</v>
      </c>
      <c r="E38" s="3"/>
      <c r="F38" s="3"/>
      <c r="G38" s="3"/>
      <c r="H38" s="3" t="s">
        <v>485</v>
      </c>
      <c r="I38" s="3">
        <v>10</v>
      </c>
      <c r="J38" s="4"/>
      <c r="K38" s="4"/>
      <c r="L38" s="125"/>
      <c r="M38" s="125"/>
      <c r="N38" s="125"/>
    </row>
    <row r="39" spans="1:14">
      <c r="A39" s="1">
        <v>35</v>
      </c>
      <c r="B39" s="11" t="s">
        <v>71</v>
      </c>
      <c r="C39" s="3" t="s">
        <v>72</v>
      </c>
      <c r="D39" s="3" t="s">
        <v>8</v>
      </c>
      <c r="E39" s="3"/>
      <c r="F39" s="3"/>
      <c r="G39" s="3"/>
      <c r="H39" s="3" t="s">
        <v>485</v>
      </c>
      <c r="I39" s="3">
        <v>16</v>
      </c>
      <c r="J39" s="4"/>
      <c r="K39" s="4"/>
      <c r="L39" s="125"/>
      <c r="M39" s="125"/>
      <c r="N39" s="125"/>
    </row>
    <row r="40" spans="1:14">
      <c r="A40" s="1">
        <v>36</v>
      </c>
      <c r="B40" s="2" t="s">
        <v>73</v>
      </c>
      <c r="C40" s="3" t="s">
        <v>74</v>
      </c>
      <c r="D40" s="3" t="s">
        <v>8</v>
      </c>
      <c r="E40" s="3"/>
      <c r="F40" s="3"/>
      <c r="G40" s="3"/>
      <c r="H40" s="3" t="s">
        <v>485</v>
      </c>
      <c r="I40" s="3">
        <v>40</v>
      </c>
      <c r="J40" s="4"/>
      <c r="K40" s="4"/>
      <c r="L40" s="125"/>
      <c r="M40" s="125"/>
      <c r="N40" s="125"/>
    </row>
    <row r="41" spans="1:14">
      <c r="A41" s="1">
        <v>37</v>
      </c>
      <c r="B41" s="12" t="s">
        <v>75</v>
      </c>
      <c r="C41" s="13" t="s">
        <v>76</v>
      </c>
      <c r="D41" s="3" t="s">
        <v>8</v>
      </c>
      <c r="E41" s="13"/>
      <c r="F41" s="13"/>
      <c r="G41" s="13"/>
      <c r="H41" s="3" t="s">
        <v>485</v>
      </c>
      <c r="I41" s="9">
        <v>4</v>
      </c>
      <c r="J41" s="14"/>
      <c r="K41" s="4"/>
      <c r="L41" s="125"/>
      <c r="M41" s="125"/>
      <c r="N41" s="125"/>
    </row>
    <row r="42" spans="1:14">
      <c r="A42" s="1">
        <v>38</v>
      </c>
      <c r="B42" s="2" t="s">
        <v>77</v>
      </c>
      <c r="C42" s="3" t="s">
        <v>78</v>
      </c>
      <c r="D42" s="3" t="s">
        <v>8</v>
      </c>
      <c r="E42" s="3"/>
      <c r="F42" s="3"/>
      <c r="G42" s="3"/>
      <c r="H42" s="3" t="s">
        <v>485</v>
      </c>
      <c r="I42" s="3">
        <v>10</v>
      </c>
      <c r="J42" s="4"/>
      <c r="K42" s="4"/>
      <c r="L42" s="125"/>
      <c r="M42" s="125"/>
      <c r="N42" s="125"/>
    </row>
    <row r="43" spans="1:14">
      <c r="A43" s="1">
        <v>39</v>
      </c>
      <c r="B43" s="2" t="s">
        <v>79</v>
      </c>
      <c r="C43" s="3" t="s">
        <v>80</v>
      </c>
      <c r="D43" s="3" t="s">
        <v>8</v>
      </c>
      <c r="E43" s="3"/>
      <c r="F43" s="3"/>
      <c r="G43" s="3"/>
      <c r="H43" s="3" t="s">
        <v>485</v>
      </c>
      <c r="I43" s="3">
        <v>1</v>
      </c>
      <c r="J43" s="4"/>
      <c r="K43" s="4"/>
      <c r="L43" s="125"/>
      <c r="M43" s="125"/>
      <c r="N43" s="125"/>
    </row>
    <row r="44" spans="1:14">
      <c r="A44" s="1">
        <v>40</v>
      </c>
      <c r="B44" s="2" t="s">
        <v>81</v>
      </c>
      <c r="C44" s="3" t="s">
        <v>82</v>
      </c>
      <c r="D44" s="3" t="s">
        <v>8</v>
      </c>
      <c r="E44" s="3"/>
      <c r="F44" s="3"/>
      <c r="G44" s="3"/>
      <c r="H44" s="3" t="s">
        <v>485</v>
      </c>
      <c r="I44" s="3">
        <v>2</v>
      </c>
      <c r="J44" s="4"/>
      <c r="K44" s="4"/>
      <c r="L44" s="125"/>
      <c r="M44" s="125"/>
      <c r="N44" s="125"/>
    </row>
    <row r="45" spans="1:14">
      <c r="A45" s="1">
        <v>41</v>
      </c>
      <c r="B45" s="2" t="s">
        <v>81</v>
      </c>
      <c r="C45" s="3" t="s">
        <v>83</v>
      </c>
      <c r="D45" s="3" t="s">
        <v>8</v>
      </c>
      <c r="E45" s="3"/>
      <c r="F45" s="3"/>
      <c r="G45" s="3"/>
      <c r="H45" s="3" t="s">
        <v>485</v>
      </c>
      <c r="I45" s="3">
        <v>2</v>
      </c>
      <c r="J45" s="4"/>
      <c r="K45" s="4"/>
      <c r="L45" s="125"/>
      <c r="M45" s="125"/>
      <c r="N45" s="125"/>
    </row>
    <row r="46" spans="1:14">
      <c r="A46" s="1">
        <v>42</v>
      </c>
      <c r="B46" s="2" t="s">
        <v>84</v>
      </c>
      <c r="C46" s="3" t="s">
        <v>85</v>
      </c>
      <c r="D46" s="3" t="s">
        <v>8</v>
      </c>
      <c r="E46" s="3"/>
      <c r="F46" s="3"/>
      <c r="G46" s="3"/>
      <c r="H46" s="3" t="s">
        <v>485</v>
      </c>
      <c r="I46" s="3">
        <v>6</v>
      </c>
      <c r="J46" s="4"/>
      <c r="K46" s="4"/>
      <c r="L46" s="125"/>
      <c r="M46" s="125"/>
      <c r="N46" s="125"/>
    </row>
    <row r="47" spans="1:14">
      <c r="A47" s="1">
        <v>43</v>
      </c>
      <c r="B47" s="2" t="s">
        <v>84</v>
      </c>
      <c r="C47" s="3" t="s">
        <v>86</v>
      </c>
      <c r="D47" s="3" t="s">
        <v>8</v>
      </c>
      <c r="E47" s="3"/>
      <c r="F47" s="3"/>
      <c r="G47" s="3"/>
      <c r="H47" s="3" t="s">
        <v>485</v>
      </c>
      <c r="I47" s="3">
        <v>6</v>
      </c>
      <c r="J47" s="4"/>
      <c r="K47" s="4"/>
      <c r="L47" s="125"/>
      <c r="M47" s="125"/>
      <c r="N47" s="125"/>
    </row>
    <row r="48" spans="1:14">
      <c r="A48" s="1">
        <v>44</v>
      </c>
      <c r="B48" s="2" t="s">
        <v>87</v>
      </c>
      <c r="C48" s="3" t="s">
        <v>88</v>
      </c>
      <c r="D48" s="3" t="s">
        <v>8</v>
      </c>
      <c r="E48" s="3"/>
      <c r="F48" s="3"/>
      <c r="G48" s="3"/>
      <c r="H48" s="3" t="s">
        <v>485</v>
      </c>
      <c r="I48" s="3">
        <v>36</v>
      </c>
      <c r="J48" s="4"/>
      <c r="K48" s="4"/>
      <c r="L48" s="125"/>
      <c r="M48" s="125"/>
      <c r="N48" s="125"/>
    </row>
    <row r="49" spans="1:14">
      <c r="A49" s="1">
        <v>45</v>
      </c>
      <c r="B49" s="2" t="s">
        <v>89</v>
      </c>
      <c r="C49" s="3" t="s">
        <v>90</v>
      </c>
      <c r="D49" s="3" t="s">
        <v>8</v>
      </c>
      <c r="E49" s="3"/>
      <c r="F49" s="3"/>
      <c r="G49" s="3"/>
      <c r="H49" s="3" t="s">
        <v>485</v>
      </c>
      <c r="I49" s="3">
        <v>4</v>
      </c>
      <c r="J49" s="4"/>
      <c r="K49" s="4"/>
      <c r="L49" s="125"/>
      <c r="M49" s="125"/>
      <c r="N49" s="125"/>
    </row>
    <row r="50" spans="1:14">
      <c r="A50" s="1">
        <v>46</v>
      </c>
      <c r="B50" s="2" t="s">
        <v>91</v>
      </c>
      <c r="C50" s="3" t="s">
        <v>92</v>
      </c>
      <c r="D50" s="3" t="s">
        <v>8</v>
      </c>
      <c r="E50" s="3"/>
      <c r="F50" s="3"/>
      <c r="G50" s="3"/>
      <c r="H50" s="3" t="s">
        <v>485</v>
      </c>
      <c r="I50" s="3">
        <v>6</v>
      </c>
      <c r="J50" s="4"/>
      <c r="K50" s="4"/>
      <c r="L50" s="125"/>
      <c r="M50" s="125"/>
      <c r="N50" s="125"/>
    </row>
    <row r="51" spans="1:14">
      <c r="A51" s="1">
        <v>47</v>
      </c>
      <c r="B51" s="2" t="s">
        <v>93</v>
      </c>
      <c r="C51" s="3" t="s">
        <v>94</v>
      </c>
      <c r="D51" s="3" t="s">
        <v>8</v>
      </c>
      <c r="E51" s="3"/>
      <c r="F51" s="3"/>
      <c r="G51" s="3"/>
      <c r="H51" s="3" t="s">
        <v>485</v>
      </c>
      <c r="I51" s="3">
        <v>40</v>
      </c>
      <c r="J51" s="4"/>
      <c r="K51" s="4"/>
      <c r="L51" s="125"/>
      <c r="M51" s="125"/>
      <c r="N51" s="125"/>
    </row>
    <row r="52" spans="1:14">
      <c r="A52" s="1">
        <v>48</v>
      </c>
      <c r="B52" s="2" t="s">
        <v>95</v>
      </c>
      <c r="C52" s="3" t="s">
        <v>96</v>
      </c>
      <c r="D52" s="3" t="s">
        <v>8</v>
      </c>
      <c r="E52" s="3"/>
      <c r="F52" s="3"/>
      <c r="G52" s="3"/>
      <c r="H52" s="3" t="s">
        <v>485</v>
      </c>
      <c r="I52" s="3">
        <v>30</v>
      </c>
      <c r="J52" s="4"/>
      <c r="K52" s="4"/>
      <c r="L52" s="125"/>
      <c r="M52" s="125"/>
      <c r="N52" s="125"/>
    </row>
    <row r="53" spans="1:14">
      <c r="A53" s="179">
        <v>49</v>
      </c>
      <c r="B53" s="180" t="s">
        <v>97</v>
      </c>
      <c r="C53" s="181" t="s">
        <v>98</v>
      </c>
      <c r="D53" s="181" t="s">
        <v>8</v>
      </c>
      <c r="E53" s="181"/>
      <c r="F53" s="181"/>
      <c r="G53" s="181"/>
      <c r="H53" s="181" t="s">
        <v>485</v>
      </c>
      <c r="I53" s="181">
        <v>2</v>
      </c>
      <c r="J53" s="182"/>
      <c r="K53" s="182"/>
      <c r="L53" s="183"/>
      <c r="M53" s="183"/>
      <c r="N53" s="183"/>
    </row>
    <row r="54" spans="1:14">
      <c r="A54" s="1">
        <v>50</v>
      </c>
      <c r="B54" s="2" t="s">
        <v>99</v>
      </c>
      <c r="C54" s="3" t="s">
        <v>100</v>
      </c>
      <c r="D54" s="3" t="s">
        <v>8</v>
      </c>
      <c r="E54" s="3"/>
      <c r="F54" s="3"/>
      <c r="G54" s="3"/>
      <c r="H54" s="3" t="s">
        <v>485</v>
      </c>
      <c r="I54" s="3">
        <v>2</v>
      </c>
      <c r="J54" s="4"/>
      <c r="K54" s="4"/>
      <c r="L54" s="125"/>
      <c r="M54" s="125"/>
      <c r="N54" s="125"/>
    </row>
    <row r="55" spans="1:14">
      <c r="A55" s="1">
        <v>51</v>
      </c>
      <c r="B55" s="2" t="s">
        <v>101</v>
      </c>
      <c r="C55" s="3" t="s">
        <v>102</v>
      </c>
      <c r="D55" s="3" t="s">
        <v>8</v>
      </c>
      <c r="E55" s="3"/>
      <c r="F55" s="3"/>
      <c r="G55" s="3"/>
      <c r="H55" s="3" t="s">
        <v>485</v>
      </c>
      <c r="I55" s="3">
        <v>6</v>
      </c>
      <c r="J55" s="4"/>
      <c r="K55" s="4"/>
      <c r="L55" s="125"/>
      <c r="M55" s="125"/>
      <c r="N55" s="125"/>
    </row>
    <row r="56" spans="1:14">
      <c r="A56" s="1">
        <v>52</v>
      </c>
      <c r="B56" s="2" t="s">
        <v>103</v>
      </c>
      <c r="C56" s="3" t="s">
        <v>104</v>
      </c>
      <c r="D56" s="3" t="s">
        <v>8</v>
      </c>
      <c r="E56" s="3"/>
      <c r="F56" s="3"/>
      <c r="G56" s="3"/>
      <c r="H56" s="3" t="s">
        <v>485</v>
      </c>
      <c r="I56" s="3">
        <v>6</v>
      </c>
      <c r="J56" s="4"/>
      <c r="K56" s="4"/>
      <c r="L56" s="125"/>
      <c r="M56" s="125"/>
      <c r="N56" s="125"/>
    </row>
    <row r="57" spans="1:14">
      <c r="A57" s="1">
        <v>53</v>
      </c>
      <c r="B57" s="2" t="s">
        <v>105</v>
      </c>
      <c r="C57" s="3" t="s">
        <v>106</v>
      </c>
      <c r="D57" s="3" t="s">
        <v>8</v>
      </c>
      <c r="E57" s="3"/>
      <c r="F57" s="3"/>
      <c r="G57" s="3"/>
      <c r="H57" s="3" t="s">
        <v>485</v>
      </c>
      <c r="I57" s="3">
        <v>1</v>
      </c>
      <c r="J57" s="4"/>
      <c r="K57" s="4"/>
      <c r="L57" s="125"/>
      <c r="M57" s="125"/>
      <c r="N57" s="125"/>
    </row>
    <row r="58" spans="1:14">
      <c r="A58" s="1">
        <v>54</v>
      </c>
      <c r="B58" s="2" t="s">
        <v>107</v>
      </c>
      <c r="C58" s="3" t="s">
        <v>108</v>
      </c>
      <c r="D58" s="3" t="s">
        <v>109</v>
      </c>
      <c r="E58" s="3"/>
      <c r="F58" s="3"/>
      <c r="G58" s="3"/>
      <c r="H58" s="3" t="s">
        <v>485</v>
      </c>
      <c r="I58" s="3">
        <v>4</v>
      </c>
      <c r="J58" s="4"/>
      <c r="K58" s="4"/>
      <c r="L58" s="125"/>
      <c r="M58" s="125"/>
      <c r="N58" s="125"/>
    </row>
    <row r="59" spans="1:14">
      <c r="A59" s="1">
        <v>55</v>
      </c>
      <c r="B59" s="2" t="s">
        <v>110</v>
      </c>
      <c r="C59" s="3" t="s">
        <v>111</v>
      </c>
      <c r="D59" s="3" t="s">
        <v>109</v>
      </c>
      <c r="E59" s="3"/>
      <c r="F59" s="3"/>
      <c r="G59" s="3"/>
      <c r="H59" s="3" t="s">
        <v>485</v>
      </c>
      <c r="I59" s="3">
        <v>4</v>
      </c>
      <c r="J59" s="4"/>
      <c r="K59" s="4"/>
      <c r="L59" s="125"/>
      <c r="M59" s="125"/>
      <c r="N59" s="125"/>
    </row>
    <row r="60" spans="1:14">
      <c r="A60" s="1">
        <v>56</v>
      </c>
      <c r="B60" s="15" t="s">
        <v>112</v>
      </c>
      <c r="C60" s="16" t="s">
        <v>113</v>
      </c>
      <c r="D60" s="3" t="s">
        <v>8</v>
      </c>
      <c r="E60" s="16"/>
      <c r="F60" s="16"/>
      <c r="G60" s="16"/>
      <c r="H60" s="3" t="s">
        <v>485</v>
      </c>
      <c r="I60" s="3">
        <v>16</v>
      </c>
      <c r="J60" s="4"/>
      <c r="K60" s="4"/>
      <c r="L60" s="125"/>
      <c r="M60" s="125"/>
      <c r="N60" s="125"/>
    </row>
    <row r="61" spans="1:14">
      <c r="A61" s="1">
        <v>57</v>
      </c>
      <c r="B61" s="15" t="s">
        <v>114</v>
      </c>
      <c r="C61" s="16" t="s">
        <v>115</v>
      </c>
      <c r="D61" s="3" t="s">
        <v>8</v>
      </c>
      <c r="E61" s="16"/>
      <c r="F61" s="16"/>
      <c r="G61" s="16"/>
      <c r="H61" s="3" t="s">
        <v>485</v>
      </c>
      <c r="I61" s="3">
        <v>16</v>
      </c>
      <c r="J61" s="4"/>
      <c r="K61" s="4"/>
      <c r="L61" s="125"/>
      <c r="M61" s="125"/>
      <c r="N61" s="125"/>
    </row>
    <row r="62" spans="1:14">
      <c r="A62" s="1">
        <v>58</v>
      </c>
      <c r="B62" s="2" t="s">
        <v>116</v>
      </c>
      <c r="C62" s="3" t="s">
        <v>117</v>
      </c>
      <c r="D62" s="3" t="s">
        <v>8</v>
      </c>
      <c r="E62" s="3"/>
      <c r="F62" s="3"/>
      <c r="G62" s="3"/>
      <c r="H62" s="3" t="s">
        <v>485</v>
      </c>
      <c r="I62" s="3">
        <v>40</v>
      </c>
      <c r="J62" s="4"/>
      <c r="K62" s="4"/>
      <c r="L62" s="125"/>
      <c r="M62" s="125"/>
      <c r="N62" s="125"/>
    </row>
    <row r="63" spans="1:14">
      <c r="A63" s="1">
        <v>59</v>
      </c>
      <c r="B63" s="17" t="s">
        <v>118</v>
      </c>
      <c r="C63" s="18" t="s">
        <v>119</v>
      </c>
      <c r="D63" s="3" t="s">
        <v>8</v>
      </c>
      <c r="E63" s="18"/>
      <c r="F63" s="18"/>
      <c r="G63" s="18"/>
      <c r="H63" s="3" t="s">
        <v>485</v>
      </c>
      <c r="I63" s="3">
        <v>1</v>
      </c>
      <c r="J63" s="4"/>
      <c r="K63" s="4"/>
      <c r="L63" s="125"/>
      <c r="M63" s="125"/>
      <c r="N63" s="125"/>
    </row>
    <row r="64" spans="1:14">
      <c r="A64" s="1">
        <v>60</v>
      </c>
      <c r="B64" s="2" t="s">
        <v>120</v>
      </c>
      <c r="C64" s="3" t="s">
        <v>121</v>
      </c>
      <c r="D64" s="3" t="s">
        <v>109</v>
      </c>
      <c r="E64" s="3"/>
      <c r="F64" s="3"/>
      <c r="G64" s="3"/>
      <c r="H64" s="3" t="s">
        <v>485</v>
      </c>
      <c r="I64" s="3">
        <v>1</v>
      </c>
      <c r="J64" s="4"/>
      <c r="K64" s="4"/>
      <c r="L64" s="125"/>
      <c r="M64" s="125"/>
      <c r="N64" s="125"/>
    </row>
    <row r="65" spans="1:14">
      <c r="A65" s="1">
        <v>61</v>
      </c>
      <c r="B65" s="2" t="s">
        <v>122</v>
      </c>
      <c r="C65" s="3" t="s">
        <v>123</v>
      </c>
      <c r="D65" s="3" t="s">
        <v>8</v>
      </c>
      <c r="E65" s="3"/>
      <c r="F65" s="3"/>
      <c r="G65" s="3"/>
      <c r="H65" s="3" t="s">
        <v>485</v>
      </c>
      <c r="I65" s="3">
        <v>6</v>
      </c>
      <c r="J65" s="4"/>
      <c r="K65" s="4"/>
      <c r="L65" s="125"/>
      <c r="M65" s="125"/>
      <c r="N65" s="125"/>
    </row>
    <row r="66" spans="1:14">
      <c r="A66" s="1">
        <v>62</v>
      </c>
      <c r="B66" s="2" t="s">
        <v>122</v>
      </c>
      <c r="C66" s="3" t="s">
        <v>124</v>
      </c>
      <c r="D66" s="3" t="s">
        <v>8</v>
      </c>
      <c r="E66" s="3"/>
      <c r="F66" s="3"/>
      <c r="G66" s="3"/>
      <c r="H66" s="3" t="s">
        <v>485</v>
      </c>
      <c r="I66" s="3">
        <v>4</v>
      </c>
      <c r="J66" s="4"/>
      <c r="K66" s="4"/>
      <c r="L66" s="125"/>
      <c r="M66" s="125"/>
      <c r="N66" s="125"/>
    </row>
    <row r="67" spans="1:14">
      <c r="A67" s="1">
        <v>63</v>
      </c>
      <c r="B67" s="2" t="s">
        <v>125</v>
      </c>
      <c r="C67" s="3" t="s">
        <v>126</v>
      </c>
      <c r="D67" s="3" t="s">
        <v>8</v>
      </c>
      <c r="E67" s="3"/>
      <c r="F67" s="3"/>
      <c r="G67" s="3"/>
      <c r="H67" s="3" t="s">
        <v>485</v>
      </c>
      <c r="I67" s="3">
        <v>2</v>
      </c>
      <c r="J67" s="4"/>
      <c r="K67" s="4"/>
      <c r="L67" s="125"/>
      <c r="M67" s="125"/>
      <c r="N67" s="125"/>
    </row>
    <row r="68" spans="1:14">
      <c r="A68" s="1">
        <v>64</v>
      </c>
      <c r="B68" s="2" t="s">
        <v>127</v>
      </c>
      <c r="C68" s="3" t="s">
        <v>128</v>
      </c>
      <c r="D68" s="3" t="s">
        <v>8</v>
      </c>
      <c r="E68" s="3"/>
      <c r="F68" s="3"/>
      <c r="G68" s="3"/>
      <c r="H68" s="3" t="s">
        <v>485</v>
      </c>
      <c r="I68" s="3">
        <v>48</v>
      </c>
      <c r="J68" s="4"/>
      <c r="K68" s="4"/>
      <c r="L68" s="125"/>
      <c r="M68" s="125"/>
      <c r="N68" s="125"/>
    </row>
    <row r="69" spans="1:14">
      <c r="A69" s="1">
        <v>65</v>
      </c>
      <c r="B69" s="2" t="s">
        <v>127</v>
      </c>
      <c r="C69" s="3" t="s">
        <v>129</v>
      </c>
      <c r="D69" s="3" t="s">
        <v>8</v>
      </c>
      <c r="E69" s="3"/>
      <c r="F69" s="3"/>
      <c r="G69" s="3"/>
      <c r="H69" s="3" t="s">
        <v>485</v>
      </c>
      <c r="I69" s="3">
        <v>48</v>
      </c>
      <c r="J69" s="4"/>
      <c r="K69" s="4"/>
      <c r="L69" s="125"/>
      <c r="M69" s="125"/>
      <c r="N69" s="125"/>
    </row>
    <row r="70" spans="1:14">
      <c r="A70" s="1">
        <v>66</v>
      </c>
      <c r="B70" s="2" t="s">
        <v>130</v>
      </c>
      <c r="C70" s="19" t="s">
        <v>131</v>
      </c>
      <c r="D70" s="19" t="s">
        <v>109</v>
      </c>
      <c r="E70" s="19"/>
      <c r="F70" s="19"/>
      <c r="G70" s="19"/>
      <c r="H70" s="3" t="s">
        <v>485</v>
      </c>
      <c r="I70" s="3">
        <v>1</v>
      </c>
      <c r="J70" s="4"/>
      <c r="K70" s="4"/>
      <c r="L70" s="125"/>
      <c r="M70" s="125"/>
      <c r="N70" s="125"/>
    </row>
    <row r="71" spans="1:14">
      <c r="A71" s="1">
        <v>67</v>
      </c>
      <c r="B71" s="2" t="s">
        <v>132</v>
      </c>
      <c r="C71" s="3" t="s">
        <v>133</v>
      </c>
      <c r="D71" s="3" t="s">
        <v>8</v>
      </c>
      <c r="E71" s="3"/>
      <c r="F71" s="3"/>
      <c r="G71" s="3"/>
      <c r="H71" s="3" t="s">
        <v>485</v>
      </c>
      <c r="I71" s="3">
        <v>10</v>
      </c>
      <c r="J71" s="4"/>
      <c r="K71" s="4"/>
      <c r="L71" s="125"/>
      <c r="M71" s="125"/>
      <c r="N71" s="125"/>
    </row>
    <row r="72" spans="1:14">
      <c r="A72" s="1">
        <v>68</v>
      </c>
      <c r="B72" s="2" t="s">
        <v>134</v>
      </c>
      <c r="C72" s="19" t="s">
        <v>135</v>
      </c>
      <c r="D72" s="19" t="s">
        <v>109</v>
      </c>
      <c r="E72" s="19"/>
      <c r="F72" s="19"/>
      <c r="G72" s="19"/>
      <c r="H72" s="3" t="s">
        <v>485</v>
      </c>
      <c r="I72" s="3">
        <v>5</v>
      </c>
      <c r="J72" s="4"/>
      <c r="K72" s="4"/>
      <c r="L72" s="125"/>
      <c r="M72" s="125"/>
      <c r="N72" s="125"/>
    </row>
    <row r="73" spans="1:14">
      <c r="A73" s="1">
        <v>69</v>
      </c>
      <c r="B73" s="2" t="s">
        <v>136</v>
      </c>
      <c r="C73" s="20" t="s">
        <v>137</v>
      </c>
      <c r="D73" s="3" t="s">
        <v>8</v>
      </c>
      <c r="E73" s="20"/>
      <c r="F73" s="20"/>
      <c r="G73" s="20"/>
      <c r="H73" s="3" t="s">
        <v>485</v>
      </c>
      <c r="I73" s="3">
        <v>8</v>
      </c>
      <c r="J73" s="4"/>
      <c r="K73" s="4"/>
      <c r="L73" s="125"/>
      <c r="M73" s="125"/>
      <c r="N73" s="125"/>
    </row>
    <row r="74" spans="1:14">
      <c r="A74" s="179">
        <v>70</v>
      </c>
      <c r="B74" s="180" t="s">
        <v>138</v>
      </c>
      <c r="C74" s="181" t="s">
        <v>139</v>
      </c>
      <c r="D74" s="181" t="s">
        <v>8</v>
      </c>
      <c r="E74" s="181"/>
      <c r="F74" s="181"/>
      <c r="G74" s="181"/>
      <c r="H74" s="181" t="s">
        <v>485</v>
      </c>
      <c r="I74" s="181">
        <v>2</v>
      </c>
      <c r="J74" s="182"/>
      <c r="K74" s="182"/>
      <c r="L74" s="183"/>
      <c r="M74" s="183"/>
      <c r="N74" s="183"/>
    </row>
    <row r="75" spans="1:14">
      <c r="A75" s="179">
        <v>71</v>
      </c>
      <c r="B75" s="180" t="s">
        <v>140</v>
      </c>
      <c r="C75" s="181" t="s">
        <v>141</v>
      </c>
      <c r="D75" s="181" t="s">
        <v>8</v>
      </c>
      <c r="E75" s="181"/>
      <c r="F75" s="181"/>
      <c r="G75" s="181"/>
      <c r="H75" s="181" t="s">
        <v>485</v>
      </c>
      <c r="I75" s="181">
        <v>4</v>
      </c>
      <c r="J75" s="182"/>
      <c r="K75" s="182"/>
      <c r="L75" s="183"/>
      <c r="M75" s="183"/>
      <c r="N75" s="183"/>
    </row>
    <row r="76" spans="1:14">
      <c r="A76" s="1">
        <v>72</v>
      </c>
      <c r="B76" s="2" t="s">
        <v>142</v>
      </c>
      <c r="C76" s="9" t="s">
        <v>143</v>
      </c>
      <c r="D76" s="3" t="s">
        <v>8</v>
      </c>
      <c r="E76" s="9"/>
      <c r="F76" s="9"/>
      <c r="G76" s="9"/>
      <c r="H76" s="3" t="s">
        <v>485</v>
      </c>
      <c r="I76" s="3">
        <v>8</v>
      </c>
      <c r="J76" s="4"/>
      <c r="K76" s="4"/>
      <c r="L76" s="125"/>
      <c r="M76" s="125"/>
      <c r="N76" s="125"/>
    </row>
    <row r="77" spans="1:14">
      <c r="A77" s="1">
        <v>73</v>
      </c>
      <c r="B77" s="2" t="s">
        <v>144</v>
      </c>
      <c r="C77" s="9" t="s">
        <v>145</v>
      </c>
      <c r="D77" s="3" t="s">
        <v>8</v>
      </c>
      <c r="E77" s="9"/>
      <c r="F77" s="9"/>
      <c r="G77" s="9"/>
      <c r="H77" s="3" t="s">
        <v>485</v>
      </c>
      <c r="I77" s="3">
        <v>2</v>
      </c>
      <c r="J77" s="4"/>
      <c r="K77" s="4"/>
      <c r="L77" s="125"/>
      <c r="M77" s="125"/>
      <c r="N77" s="125"/>
    </row>
    <row r="78" spans="1:14">
      <c r="A78" s="1">
        <v>74</v>
      </c>
      <c r="B78" s="2" t="s">
        <v>146</v>
      </c>
      <c r="C78" s="3" t="s">
        <v>147</v>
      </c>
      <c r="D78" s="3" t="s">
        <v>8</v>
      </c>
      <c r="E78" s="3"/>
      <c r="F78" s="3"/>
      <c r="G78" s="3"/>
      <c r="H78" s="3" t="s">
        <v>485</v>
      </c>
      <c r="I78" s="3">
        <v>1</v>
      </c>
      <c r="J78" s="4"/>
      <c r="K78" s="4"/>
      <c r="L78" s="125"/>
      <c r="M78" s="125"/>
      <c r="N78" s="125"/>
    </row>
    <row r="79" spans="1:14">
      <c r="A79" s="1">
        <v>75</v>
      </c>
      <c r="B79" s="2" t="s">
        <v>148</v>
      </c>
      <c r="C79" s="3" t="s">
        <v>149</v>
      </c>
      <c r="D79" s="3" t="s">
        <v>8</v>
      </c>
      <c r="E79" s="3"/>
      <c r="F79" s="3"/>
      <c r="G79" s="3"/>
      <c r="H79" s="3" t="s">
        <v>485</v>
      </c>
      <c r="I79" s="3">
        <v>8</v>
      </c>
      <c r="J79" s="4"/>
      <c r="K79" s="4"/>
      <c r="L79" s="125"/>
      <c r="M79" s="125"/>
      <c r="N79" s="125"/>
    </row>
    <row r="80" spans="1:14">
      <c r="A80" s="1">
        <v>76</v>
      </c>
      <c r="B80" s="2" t="s">
        <v>150</v>
      </c>
      <c r="C80" s="3" t="s">
        <v>151</v>
      </c>
      <c r="D80" s="3" t="s">
        <v>8</v>
      </c>
      <c r="E80" s="3"/>
      <c r="F80" s="3"/>
      <c r="G80" s="3"/>
      <c r="H80" s="3" t="s">
        <v>485</v>
      </c>
      <c r="I80" s="3">
        <v>10</v>
      </c>
      <c r="J80" s="4"/>
      <c r="K80" s="4"/>
      <c r="L80" s="125"/>
      <c r="M80" s="125"/>
      <c r="N80" s="125"/>
    </row>
    <row r="81" spans="1:14">
      <c r="A81" s="1">
        <v>77</v>
      </c>
      <c r="B81" s="2" t="s">
        <v>152</v>
      </c>
      <c r="C81" s="3" t="s">
        <v>153</v>
      </c>
      <c r="D81" s="3" t="s">
        <v>109</v>
      </c>
      <c r="E81" s="3"/>
      <c r="F81" s="3"/>
      <c r="G81" s="3"/>
      <c r="H81" s="3" t="s">
        <v>485</v>
      </c>
      <c r="I81" s="3">
        <v>1</v>
      </c>
      <c r="J81" s="4"/>
      <c r="K81" s="4"/>
      <c r="L81" s="125"/>
      <c r="M81" s="125"/>
      <c r="N81" s="125"/>
    </row>
    <row r="82" spans="1:14">
      <c r="A82" s="1">
        <v>78</v>
      </c>
      <c r="B82" s="2" t="s">
        <v>154</v>
      </c>
      <c r="C82" s="3" t="s">
        <v>155</v>
      </c>
      <c r="D82" s="3" t="s">
        <v>8</v>
      </c>
      <c r="E82" s="3"/>
      <c r="F82" s="3"/>
      <c r="G82" s="3"/>
      <c r="H82" s="3" t="s">
        <v>485</v>
      </c>
      <c r="I82" s="3">
        <v>6</v>
      </c>
      <c r="J82" s="4"/>
      <c r="K82" s="4"/>
      <c r="L82" s="125"/>
      <c r="M82" s="125"/>
      <c r="N82" s="125"/>
    </row>
    <row r="83" spans="1:14">
      <c r="A83" s="1">
        <v>79</v>
      </c>
      <c r="B83" s="2" t="s">
        <v>156</v>
      </c>
      <c r="C83" s="3" t="s">
        <v>157</v>
      </c>
      <c r="D83" s="3" t="s">
        <v>8</v>
      </c>
      <c r="E83" s="3"/>
      <c r="F83" s="3"/>
      <c r="G83" s="3"/>
      <c r="H83" s="3" t="s">
        <v>485</v>
      </c>
      <c r="I83" s="3">
        <v>2</v>
      </c>
      <c r="J83" s="4"/>
      <c r="K83" s="4"/>
      <c r="L83" s="125"/>
      <c r="M83" s="125"/>
      <c r="N83" s="125"/>
    </row>
    <row r="84" spans="1:14">
      <c r="A84" s="1">
        <v>80</v>
      </c>
      <c r="B84" s="2" t="s">
        <v>158</v>
      </c>
      <c r="C84" s="3" t="s">
        <v>159</v>
      </c>
      <c r="D84" s="3" t="s">
        <v>8</v>
      </c>
      <c r="E84" s="3"/>
      <c r="F84" s="3"/>
      <c r="G84" s="3"/>
      <c r="H84" s="3" t="s">
        <v>485</v>
      </c>
      <c r="I84" s="3">
        <v>6</v>
      </c>
      <c r="J84" s="4"/>
      <c r="K84" s="4"/>
      <c r="L84" s="125"/>
      <c r="M84" s="125"/>
      <c r="N84" s="125"/>
    </row>
    <row r="85" spans="1:14" ht="30">
      <c r="A85" s="1">
        <v>81</v>
      </c>
      <c r="B85" s="184" t="s">
        <v>506</v>
      </c>
      <c r="C85" s="3" t="s">
        <v>160</v>
      </c>
      <c r="D85" s="3" t="s">
        <v>8</v>
      </c>
      <c r="E85" s="3"/>
      <c r="F85" s="3"/>
      <c r="G85" s="3"/>
      <c r="H85" s="3" t="s">
        <v>485</v>
      </c>
      <c r="I85" s="3">
        <v>18</v>
      </c>
      <c r="J85" s="4"/>
      <c r="K85" s="4"/>
      <c r="L85" s="125"/>
      <c r="M85" s="125"/>
      <c r="N85" s="125"/>
    </row>
    <row r="86" spans="1:14">
      <c r="A86" s="179">
        <v>82</v>
      </c>
      <c r="B86" s="180" t="s">
        <v>161</v>
      </c>
      <c r="C86" s="181" t="s">
        <v>162</v>
      </c>
      <c r="D86" s="181" t="s">
        <v>8</v>
      </c>
      <c r="E86" s="181"/>
      <c r="F86" s="181"/>
      <c r="G86" s="181"/>
      <c r="H86" s="181" t="s">
        <v>485</v>
      </c>
      <c r="I86" s="181">
        <v>18</v>
      </c>
      <c r="J86" s="182"/>
      <c r="K86" s="182"/>
      <c r="L86" s="183"/>
      <c r="M86" s="183"/>
      <c r="N86" s="183"/>
    </row>
    <row r="87" spans="1:14">
      <c r="A87" s="1">
        <v>83</v>
      </c>
      <c r="B87" s="21" t="s">
        <v>163</v>
      </c>
      <c r="C87" s="22" t="s">
        <v>164</v>
      </c>
      <c r="D87" s="3" t="s">
        <v>8</v>
      </c>
      <c r="E87" s="22"/>
      <c r="F87" s="3"/>
      <c r="G87" s="3"/>
      <c r="H87" s="3" t="s">
        <v>485</v>
      </c>
      <c r="I87" s="3">
        <v>12</v>
      </c>
      <c r="J87" s="4"/>
      <c r="K87" s="4"/>
      <c r="L87" s="125"/>
      <c r="M87" s="125"/>
      <c r="N87" s="125"/>
    </row>
    <row r="88" spans="1:14">
      <c r="A88" s="1">
        <v>84</v>
      </c>
      <c r="B88" s="2" t="s">
        <v>165</v>
      </c>
      <c r="C88" s="19" t="s">
        <v>166</v>
      </c>
      <c r="D88" s="3" t="s">
        <v>8</v>
      </c>
      <c r="E88" s="19"/>
      <c r="F88" s="19"/>
      <c r="G88" s="19"/>
      <c r="H88" s="3" t="s">
        <v>485</v>
      </c>
      <c r="I88" s="3">
        <v>2</v>
      </c>
      <c r="J88" s="4"/>
      <c r="K88" s="4"/>
      <c r="L88" s="125"/>
      <c r="M88" s="125"/>
      <c r="N88" s="125"/>
    </row>
    <row r="89" spans="1:14">
      <c r="A89" s="1">
        <v>85</v>
      </c>
      <c r="B89" s="2" t="s">
        <v>167</v>
      </c>
      <c r="C89" s="3" t="s">
        <v>168</v>
      </c>
      <c r="D89" s="3" t="s">
        <v>8</v>
      </c>
      <c r="E89" s="3"/>
      <c r="F89" s="3"/>
      <c r="G89" s="3"/>
      <c r="H89" s="3" t="s">
        <v>485</v>
      </c>
      <c r="I89" s="3">
        <v>12</v>
      </c>
      <c r="J89" s="4"/>
      <c r="K89" s="4"/>
      <c r="L89" s="125"/>
      <c r="M89" s="125"/>
      <c r="N89" s="125"/>
    </row>
    <row r="90" spans="1:14">
      <c r="A90" s="1">
        <v>86</v>
      </c>
      <c r="B90" s="2" t="s">
        <v>169</v>
      </c>
      <c r="C90" s="3" t="s">
        <v>170</v>
      </c>
      <c r="D90" s="3" t="s">
        <v>8</v>
      </c>
      <c r="E90" s="3"/>
      <c r="F90" s="3"/>
      <c r="G90" s="3"/>
      <c r="H90" s="3" t="s">
        <v>485</v>
      </c>
      <c r="I90" s="3">
        <v>10</v>
      </c>
      <c r="J90" s="4"/>
      <c r="K90" s="4"/>
      <c r="L90" s="125"/>
      <c r="M90" s="125"/>
      <c r="N90" s="125"/>
    </row>
    <row r="91" spans="1:14">
      <c r="A91" s="1">
        <v>87</v>
      </c>
      <c r="B91" s="2" t="s">
        <v>171</v>
      </c>
      <c r="C91" s="3" t="s">
        <v>172</v>
      </c>
      <c r="D91" s="3" t="s">
        <v>109</v>
      </c>
      <c r="E91" s="3"/>
      <c r="F91" s="3"/>
      <c r="G91" s="3"/>
      <c r="H91" s="3" t="s">
        <v>485</v>
      </c>
      <c r="I91" s="3">
        <v>12</v>
      </c>
      <c r="J91" s="4"/>
      <c r="K91" s="4"/>
      <c r="L91" s="125"/>
      <c r="M91" s="125"/>
      <c r="N91" s="125"/>
    </row>
    <row r="92" spans="1:14">
      <c r="A92" s="1">
        <v>88</v>
      </c>
      <c r="B92" s="2" t="s">
        <v>173</v>
      </c>
      <c r="C92" s="3" t="s">
        <v>174</v>
      </c>
      <c r="D92" s="3" t="s">
        <v>109</v>
      </c>
      <c r="E92" s="3"/>
      <c r="F92" s="3"/>
      <c r="G92" s="3"/>
      <c r="H92" s="3" t="s">
        <v>485</v>
      </c>
      <c r="I92" s="3">
        <v>2</v>
      </c>
      <c r="J92" s="4"/>
      <c r="K92" s="4"/>
      <c r="L92" s="125"/>
      <c r="M92" s="125"/>
      <c r="N92" s="125"/>
    </row>
    <row r="93" spans="1:14">
      <c r="A93" s="1">
        <v>89</v>
      </c>
      <c r="B93" s="2" t="s">
        <v>175</v>
      </c>
      <c r="C93" s="3" t="s">
        <v>176</v>
      </c>
      <c r="D93" s="3" t="s">
        <v>109</v>
      </c>
      <c r="E93" s="3"/>
      <c r="F93" s="3"/>
      <c r="G93" s="3"/>
      <c r="H93" s="3" t="s">
        <v>485</v>
      </c>
      <c r="I93" s="3">
        <v>6</v>
      </c>
      <c r="J93" s="4"/>
      <c r="K93" s="4"/>
      <c r="L93" s="125"/>
      <c r="M93" s="125"/>
      <c r="N93" s="125"/>
    </row>
    <row r="94" spans="1:14">
      <c r="A94" s="1">
        <v>90</v>
      </c>
      <c r="B94" s="2" t="s">
        <v>177</v>
      </c>
      <c r="C94" s="3" t="s">
        <v>178</v>
      </c>
      <c r="D94" s="3" t="s">
        <v>109</v>
      </c>
      <c r="E94" s="3"/>
      <c r="F94" s="3"/>
      <c r="G94" s="3"/>
      <c r="H94" s="3" t="s">
        <v>485</v>
      </c>
      <c r="I94" s="3">
        <v>1</v>
      </c>
      <c r="J94" s="4"/>
      <c r="K94" s="4"/>
      <c r="L94" s="125"/>
      <c r="M94" s="125"/>
      <c r="N94" s="125"/>
    </row>
    <row r="95" spans="1:14">
      <c r="A95" s="1">
        <v>91</v>
      </c>
      <c r="B95" s="2" t="s">
        <v>179</v>
      </c>
      <c r="C95" s="3" t="s">
        <v>180</v>
      </c>
      <c r="D95" s="3" t="s">
        <v>109</v>
      </c>
      <c r="E95" s="3"/>
      <c r="F95" s="3"/>
      <c r="G95" s="3"/>
      <c r="H95" s="3" t="s">
        <v>485</v>
      </c>
      <c r="I95" s="3">
        <v>1</v>
      </c>
      <c r="J95" s="4"/>
      <c r="K95" s="4"/>
      <c r="L95" s="125"/>
      <c r="M95" s="125"/>
      <c r="N95" s="125"/>
    </row>
    <row r="96" spans="1:14">
      <c r="A96" s="1">
        <v>92</v>
      </c>
      <c r="B96" s="2" t="s">
        <v>181</v>
      </c>
      <c r="C96" s="3" t="s">
        <v>182</v>
      </c>
      <c r="D96" s="3" t="s">
        <v>109</v>
      </c>
      <c r="E96" s="3"/>
      <c r="F96" s="3"/>
      <c r="G96" s="3"/>
      <c r="H96" s="3" t="s">
        <v>485</v>
      </c>
      <c r="I96" s="3">
        <v>6</v>
      </c>
      <c r="J96" s="4"/>
      <c r="K96" s="4"/>
      <c r="L96" s="125"/>
      <c r="M96" s="125"/>
      <c r="N96" s="125"/>
    </row>
    <row r="97" spans="1:14">
      <c r="A97" s="1">
        <v>93</v>
      </c>
      <c r="B97" s="2" t="s">
        <v>183</v>
      </c>
      <c r="C97" s="3" t="s">
        <v>184</v>
      </c>
      <c r="D97" s="3" t="s">
        <v>109</v>
      </c>
      <c r="E97" s="3"/>
      <c r="F97" s="3"/>
      <c r="G97" s="3"/>
      <c r="H97" s="3" t="s">
        <v>485</v>
      </c>
      <c r="I97" s="3">
        <v>6</v>
      </c>
      <c r="J97" s="4"/>
      <c r="K97" s="4"/>
      <c r="L97" s="125"/>
      <c r="M97" s="125"/>
      <c r="N97" s="125"/>
    </row>
    <row r="98" spans="1:14">
      <c r="A98" s="1">
        <v>94</v>
      </c>
      <c r="B98" s="2" t="s">
        <v>185</v>
      </c>
      <c r="C98" s="3" t="s">
        <v>186</v>
      </c>
      <c r="D98" s="3" t="s">
        <v>8</v>
      </c>
      <c r="E98" s="3"/>
      <c r="F98" s="3"/>
      <c r="G98" s="3"/>
      <c r="H98" s="3" t="s">
        <v>485</v>
      </c>
      <c r="I98" s="3">
        <v>40</v>
      </c>
      <c r="J98" s="4"/>
      <c r="K98" s="4"/>
      <c r="L98" s="125"/>
      <c r="M98" s="125"/>
      <c r="N98" s="125"/>
    </row>
    <row r="99" spans="1:14">
      <c r="A99" s="1">
        <v>95</v>
      </c>
      <c r="B99" s="2" t="s">
        <v>187</v>
      </c>
      <c r="C99" s="3" t="s">
        <v>188</v>
      </c>
      <c r="D99" s="3" t="s">
        <v>8</v>
      </c>
      <c r="E99" s="3"/>
      <c r="F99" s="3"/>
      <c r="G99" s="3"/>
      <c r="H99" s="3" t="s">
        <v>485</v>
      </c>
      <c r="I99" s="3">
        <v>10</v>
      </c>
      <c r="J99" s="4"/>
      <c r="K99" s="4"/>
      <c r="L99" s="125"/>
      <c r="M99" s="125"/>
      <c r="N99" s="125"/>
    </row>
    <row r="100" spans="1:14">
      <c r="A100" s="1">
        <v>96</v>
      </c>
      <c r="B100" s="2" t="s">
        <v>189</v>
      </c>
      <c r="C100" s="3" t="s">
        <v>190</v>
      </c>
      <c r="D100" s="3" t="s">
        <v>8</v>
      </c>
      <c r="E100" s="3"/>
      <c r="F100" s="3"/>
      <c r="G100" s="3"/>
      <c r="H100" s="3" t="s">
        <v>485</v>
      </c>
      <c r="I100" s="3">
        <v>10</v>
      </c>
      <c r="J100" s="4"/>
      <c r="K100" s="4"/>
      <c r="L100" s="125"/>
      <c r="M100" s="125"/>
      <c r="N100" s="125"/>
    </row>
    <row r="101" spans="1:14">
      <c r="A101" s="1">
        <v>97</v>
      </c>
      <c r="B101" s="2" t="s">
        <v>191</v>
      </c>
      <c r="C101" s="3" t="s">
        <v>192</v>
      </c>
      <c r="D101" s="3" t="s">
        <v>8</v>
      </c>
      <c r="E101" s="3"/>
      <c r="F101" s="3"/>
      <c r="G101" s="3"/>
      <c r="H101" s="3" t="s">
        <v>485</v>
      </c>
      <c r="I101" s="3">
        <v>8</v>
      </c>
      <c r="J101" s="4"/>
      <c r="K101" s="4"/>
      <c r="L101" s="125"/>
      <c r="M101" s="125"/>
      <c r="N101" s="125"/>
    </row>
    <row r="102" spans="1:14">
      <c r="A102" s="1">
        <v>98</v>
      </c>
      <c r="B102" s="2" t="s">
        <v>193</v>
      </c>
      <c r="C102" s="3" t="s">
        <v>194</v>
      </c>
      <c r="D102" s="3" t="s">
        <v>8</v>
      </c>
      <c r="E102" s="3"/>
      <c r="F102" s="3"/>
      <c r="G102" s="3"/>
      <c r="H102" s="3" t="s">
        <v>485</v>
      </c>
      <c r="I102" s="3">
        <v>8</v>
      </c>
      <c r="J102" s="4"/>
      <c r="K102" s="4"/>
      <c r="L102" s="125"/>
      <c r="M102" s="125"/>
      <c r="N102" s="125"/>
    </row>
    <row r="103" spans="1:14" ht="24" customHeight="1">
      <c r="B103" s="24"/>
      <c r="I103" s="140" t="s">
        <v>425</v>
      </c>
      <c r="J103" s="140"/>
      <c r="K103" s="103"/>
      <c r="L103" s="125"/>
      <c r="M103" s="125"/>
      <c r="N103" s="125"/>
    </row>
  </sheetData>
  <mergeCells count="18">
    <mergeCell ref="I103:J103"/>
    <mergeCell ref="A3:A4"/>
    <mergeCell ref="B3:B4"/>
    <mergeCell ref="C3:C4"/>
    <mergeCell ref="D3:D4"/>
    <mergeCell ref="I3:I4"/>
    <mergeCell ref="G3:G4"/>
    <mergeCell ref="H3:H4"/>
    <mergeCell ref="E3:E4"/>
    <mergeCell ref="F3:F4"/>
    <mergeCell ref="L3:L4"/>
    <mergeCell ref="N3:N4"/>
    <mergeCell ref="J3:J4"/>
    <mergeCell ref="K3:K4"/>
    <mergeCell ref="J1:K1"/>
    <mergeCell ref="A2:K2"/>
    <mergeCell ref="M3:M4"/>
    <mergeCell ref="D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workbookViewId="0">
      <selection activeCell="K9" sqref="K9"/>
    </sheetView>
  </sheetViews>
  <sheetFormatPr defaultColWidth="8.85546875" defaultRowHeight="15"/>
  <cols>
    <col min="1" max="1" width="5.85546875" customWidth="1"/>
    <col min="2" max="2" width="41.7109375" customWidth="1"/>
    <col min="3" max="3" width="20.140625" customWidth="1"/>
    <col min="4" max="5" width="14.28515625" customWidth="1"/>
    <col min="6" max="6" width="11.42578125" bestFit="1" customWidth="1"/>
    <col min="7" max="7" width="18" customWidth="1"/>
    <col min="8" max="8" width="5.42578125" customWidth="1"/>
    <col min="9" max="9" width="15.7109375" customWidth="1"/>
    <col min="10" max="10" width="16.28515625" customWidth="1"/>
    <col min="11" max="11" width="16.42578125" customWidth="1"/>
  </cols>
  <sheetData>
    <row r="1" spans="1:14" ht="21.75" customHeight="1">
      <c r="J1" s="150"/>
      <c r="K1" s="150"/>
    </row>
    <row r="2" spans="1:14" ht="34.5" customHeight="1">
      <c r="A2" s="137" t="s">
        <v>495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ht="25.5" customHeight="1">
      <c r="A3" s="151" t="s">
        <v>0</v>
      </c>
      <c r="B3" s="149" t="s">
        <v>249</v>
      </c>
      <c r="C3" s="152" t="s">
        <v>250</v>
      </c>
      <c r="D3" s="142" t="s">
        <v>3</v>
      </c>
      <c r="E3" s="143" t="s">
        <v>4</v>
      </c>
      <c r="F3" s="145" t="s">
        <v>5</v>
      </c>
      <c r="G3" s="145" t="s">
        <v>494</v>
      </c>
      <c r="H3" s="145" t="s">
        <v>484</v>
      </c>
      <c r="I3" s="153" t="s">
        <v>493</v>
      </c>
      <c r="J3" s="149" t="s">
        <v>251</v>
      </c>
      <c r="K3" s="149" t="s">
        <v>29</v>
      </c>
      <c r="L3" s="133" t="s">
        <v>486</v>
      </c>
      <c r="M3" s="138" t="s">
        <v>498</v>
      </c>
      <c r="N3" s="133" t="s">
        <v>198</v>
      </c>
    </row>
    <row r="4" spans="1:14" ht="25.5" customHeight="1">
      <c r="A4" s="151"/>
      <c r="B4" s="149"/>
      <c r="C4" s="152"/>
      <c r="D4" s="142"/>
      <c r="E4" s="144"/>
      <c r="F4" s="146"/>
      <c r="G4" s="146"/>
      <c r="H4" s="146"/>
      <c r="I4" s="153"/>
      <c r="J4" s="149"/>
      <c r="K4" s="149"/>
      <c r="L4" s="133"/>
      <c r="M4" s="139"/>
      <c r="N4" s="133"/>
    </row>
    <row r="5" spans="1:14">
      <c r="A5" s="20">
        <v>1</v>
      </c>
      <c r="B5" s="6" t="s">
        <v>252</v>
      </c>
      <c r="C5" s="43" t="s">
        <v>253</v>
      </c>
      <c r="D5" s="43" t="s">
        <v>254</v>
      </c>
      <c r="E5" s="43"/>
      <c r="F5" s="43"/>
      <c r="G5" s="43"/>
      <c r="H5" s="43" t="s">
        <v>485</v>
      </c>
      <c r="I5" s="44">
        <v>2</v>
      </c>
      <c r="J5" s="45"/>
      <c r="K5" s="46"/>
      <c r="L5" s="123"/>
      <c r="M5" s="123"/>
      <c r="N5" s="123"/>
    </row>
    <row r="6" spans="1:14">
      <c r="A6" s="20">
        <v>2</v>
      </c>
      <c r="B6" s="6" t="s">
        <v>255</v>
      </c>
      <c r="C6" s="43" t="s">
        <v>256</v>
      </c>
      <c r="D6" s="43" t="s">
        <v>254</v>
      </c>
      <c r="E6" s="43"/>
      <c r="F6" s="43"/>
      <c r="G6" s="43"/>
      <c r="H6" s="43" t="s">
        <v>485</v>
      </c>
      <c r="I6" s="44">
        <v>4</v>
      </c>
      <c r="J6" s="45"/>
      <c r="K6" s="46"/>
      <c r="L6" s="123"/>
      <c r="M6" s="123"/>
      <c r="N6" s="123"/>
    </row>
    <row r="7" spans="1:14">
      <c r="A7" s="20">
        <v>3</v>
      </c>
      <c r="B7" s="6" t="s">
        <v>257</v>
      </c>
      <c r="C7" s="7" t="s">
        <v>258</v>
      </c>
      <c r="D7" s="43" t="s">
        <v>254</v>
      </c>
      <c r="E7" s="43"/>
      <c r="F7" s="7"/>
      <c r="G7" s="7"/>
      <c r="H7" s="43" t="s">
        <v>485</v>
      </c>
      <c r="I7" s="44">
        <v>2</v>
      </c>
      <c r="J7" s="45"/>
      <c r="K7" s="46"/>
      <c r="L7" s="123"/>
      <c r="M7" s="123"/>
      <c r="N7" s="123"/>
    </row>
    <row r="8" spans="1:14">
      <c r="A8" s="20">
        <v>4</v>
      </c>
      <c r="B8" s="6" t="s">
        <v>259</v>
      </c>
      <c r="C8" s="7" t="s">
        <v>260</v>
      </c>
      <c r="D8" s="43" t="s">
        <v>254</v>
      </c>
      <c r="E8" s="43"/>
      <c r="F8" s="7"/>
      <c r="G8" s="7"/>
      <c r="H8" s="43" t="s">
        <v>485</v>
      </c>
      <c r="I8" s="44">
        <v>2</v>
      </c>
      <c r="J8" s="45"/>
      <c r="K8" s="46"/>
      <c r="L8" s="123"/>
      <c r="M8" s="123"/>
      <c r="N8" s="123"/>
    </row>
    <row r="9" spans="1:14">
      <c r="A9" s="20">
        <v>5</v>
      </c>
      <c r="B9" s="6" t="s">
        <v>261</v>
      </c>
      <c r="C9" s="7" t="s">
        <v>262</v>
      </c>
      <c r="D9" s="43" t="s">
        <v>254</v>
      </c>
      <c r="E9" s="43"/>
      <c r="F9" s="7"/>
      <c r="G9" s="7"/>
      <c r="H9" s="43" t="s">
        <v>485</v>
      </c>
      <c r="I9" s="44">
        <v>2</v>
      </c>
      <c r="J9" s="45"/>
      <c r="K9" s="46"/>
      <c r="L9" s="123"/>
      <c r="M9" s="123"/>
      <c r="N9" s="123"/>
    </row>
    <row r="10" spans="1:14">
      <c r="A10" s="20">
        <v>6</v>
      </c>
      <c r="B10" s="6" t="s">
        <v>263</v>
      </c>
      <c r="C10" s="7" t="s">
        <v>264</v>
      </c>
      <c r="D10" s="43" t="s">
        <v>254</v>
      </c>
      <c r="E10" s="43"/>
      <c r="F10" s="7"/>
      <c r="G10" s="7"/>
      <c r="H10" s="43" t="s">
        <v>485</v>
      </c>
      <c r="I10" s="44">
        <v>2</v>
      </c>
      <c r="J10" s="45"/>
      <c r="K10" s="46"/>
      <c r="L10" s="123"/>
      <c r="M10" s="123"/>
      <c r="N10" s="123"/>
    </row>
    <row r="11" spans="1:14">
      <c r="A11" s="20">
        <v>7</v>
      </c>
      <c r="B11" s="6" t="s">
        <v>265</v>
      </c>
      <c r="C11" s="43" t="s">
        <v>266</v>
      </c>
      <c r="D11" s="43" t="s">
        <v>254</v>
      </c>
      <c r="E11" s="43"/>
      <c r="F11" s="43"/>
      <c r="G11" s="43"/>
      <c r="H11" s="43" t="s">
        <v>485</v>
      </c>
      <c r="I11" s="44">
        <v>6</v>
      </c>
      <c r="J11" s="45"/>
      <c r="K11" s="46"/>
      <c r="L11" s="123"/>
      <c r="M11" s="123"/>
      <c r="N11" s="123"/>
    </row>
    <row r="12" spans="1:14">
      <c r="A12" s="20">
        <v>8</v>
      </c>
      <c r="B12" s="47" t="s">
        <v>267</v>
      </c>
      <c r="C12" s="48" t="s">
        <v>268</v>
      </c>
      <c r="D12" s="43" t="s">
        <v>254</v>
      </c>
      <c r="E12" s="43"/>
      <c r="F12" s="48"/>
      <c r="G12" s="48"/>
      <c r="H12" s="43" t="s">
        <v>485</v>
      </c>
      <c r="I12" s="44">
        <v>4</v>
      </c>
      <c r="J12" s="45"/>
      <c r="K12" s="46"/>
      <c r="L12" s="123"/>
      <c r="M12" s="123"/>
      <c r="N12" s="123"/>
    </row>
    <row r="13" spans="1:14">
      <c r="A13" s="20">
        <v>9</v>
      </c>
      <c r="B13" s="47" t="s">
        <v>269</v>
      </c>
      <c r="C13" s="48" t="s">
        <v>270</v>
      </c>
      <c r="D13" s="43" t="s">
        <v>254</v>
      </c>
      <c r="E13" s="43"/>
      <c r="F13" s="48"/>
      <c r="G13" s="48"/>
      <c r="H13" s="43" t="s">
        <v>485</v>
      </c>
      <c r="I13" s="44">
        <v>8</v>
      </c>
      <c r="J13" s="45"/>
      <c r="K13" s="46"/>
      <c r="L13" s="123"/>
      <c r="M13" s="123"/>
      <c r="N13" s="123"/>
    </row>
    <row r="14" spans="1:14">
      <c r="A14" s="20">
        <v>10</v>
      </c>
      <c r="B14" s="49" t="s">
        <v>271</v>
      </c>
      <c r="C14" s="22" t="s">
        <v>272</v>
      </c>
      <c r="D14" s="43" t="s">
        <v>254</v>
      </c>
      <c r="E14" s="43"/>
      <c r="F14" s="22"/>
      <c r="G14" s="22"/>
      <c r="H14" s="43" t="s">
        <v>485</v>
      </c>
      <c r="I14" s="44">
        <v>2</v>
      </c>
      <c r="J14" s="45"/>
      <c r="K14" s="46"/>
      <c r="L14" s="123"/>
      <c r="M14" s="123"/>
      <c r="N14" s="123"/>
    </row>
    <row r="15" spans="1:14">
      <c r="A15" s="20">
        <v>11</v>
      </c>
      <c r="B15" s="50" t="s">
        <v>273</v>
      </c>
      <c r="C15" s="44" t="s">
        <v>274</v>
      </c>
      <c r="D15" s="43" t="s">
        <v>254</v>
      </c>
      <c r="E15" s="43"/>
      <c r="F15" s="44"/>
      <c r="G15" s="44"/>
      <c r="H15" s="43" t="s">
        <v>485</v>
      </c>
      <c r="I15" s="44">
        <v>1</v>
      </c>
      <c r="J15" s="45"/>
      <c r="K15" s="46"/>
      <c r="L15" s="123"/>
      <c r="M15" s="123"/>
      <c r="N15" s="123"/>
    </row>
    <row r="16" spans="1:14">
      <c r="A16" s="20">
        <v>12</v>
      </c>
      <c r="B16" s="6" t="s">
        <v>275</v>
      </c>
      <c r="C16" s="22" t="s">
        <v>276</v>
      </c>
      <c r="D16" s="43" t="s">
        <v>254</v>
      </c>
      <c r="E16" s="43"/>
      <c r="F16" s="22"/>
      <c r="G16" s="22"/>
      <c r="H16" s="43" t="s">
        <v>485</v>
      </c>
      <c r="I16" s="44">
        <v>1</v>
      </c>
      <c r="J16" s="45"/>
      <c r="K16" s="46"/>
      <c r="L16" s="123"/>
      <c r="M16" s="123"/>
      <c r="N16" s="123"/>
    </row>
    <row r="17" spans="1:14">
      <c r="A17" s="20">
        <v>13</v>
      </c>
      <c r="B17" s="6" t="s">
        <v>277</v>
      </c>
      <c r="C17" s="22" t="s">
        <v>278</v>
      </c>
      <c r="D17" s="43" t="s">
        <v>254</v>
      </c>
      <c r="E17" s="43"/>
      <c r="F17" s="22"/>
      <c r="G17" s="22"/>
      <c r="H17" s="43" t="s">
        <v>485</v>
      </c>
      <c r="I17" s="44">
        <v>1</v>
      </c>
      <c r="J17" s="45"/>
      <c r="K17" s="46"/>
      <c r="L17" s="123"/>
      <c r="M17" s="123"/>
      <c r="N17" s="123"/>
    </row>
    <row r="18" spans="1:14">
      <c r="A18" s="20">
        <v>14</v>
      </c>
      <c r="B18" s="6" t="s">
        <v>279</v>
      </c>
      <c r="C18" s="22" t="s">
        <v>280</v>
      </c>
      <c r="D18" s="43" t="s">
        <v>254</v>
      </c>
      <c r="E18" s="43"/>
      <c r="F18" s="22"/>
      <c r="G18" s="22"/>
      <c r="H18" s="43" t="s">
        <v>485</v>
      </c>
      <c r="I18" s="44">
        <v>1</v>
      </c>
      <c r="J18" s="45"/>
      <c r="K18" s="46"/>
      <c r="L18" s="123"/>
      <c r="M18" s="123"/>
      <c r="N18" s="123"/>
    </row>
    <row r="19" spans="1:14">
      <c r="A19" s="20">
        <v>15</v>
      </c>
      <c r="B19" s="6" t="s">
        <v>281</v>
      </c>
      <c r="C19" s="43" t="s">
        <v>282</v>
      </c>
      <c r="D19" s="43" t="s">
        <v>254</v>
      </c>
      <c r="E19" s="43"/>
      <c r="F19" s="43"/>
      <c r="G19" s="43"/>
      <c r="H19" s="43" t="s">
        <v>485</v>
      </c>
      <c r="I19" s="44">
        <v>1</v>
      </c>
      <c r="J19" s="45"/>
      <c r="K19" s="46"/>
      <c r="L19" s="123"/>
      <c r="M19" s="123"/>
      <c r="N19" s="123"/>
    </row>
    <row r="20" spans="1:14">
      <c r="A20" s="20">
        <v>16</v>
      </c>
      <c r="B20" s="6" t="s">
        <v>283</v>
      </c>
      <c r="C20" s="43" t="s">
        <v>284</v>
      </c>
      <c r="D20" s="43" t="s">
        <v>254</v>
      </c>
      <c r="E20" s="43"/>
      <c r="F20" s="43"/>
      <c r="G20" s="43"/>
      <c r="H20" s="43" t="s">
        <v>485</v>
      </c>
      <c r="I20" s="44">
        <v>2</v>
      </c>
      <c r="J20" s="45"/>
      <c r="K20" s="46"/>
      <c r="L20" s="123"/>
      <c r="M20" s="123"/>
      <c r="N20" s="123"/>
    </row>
    <row r="21" spans="1:14">
      <c r="A21" s="20">
        <v>17</v>
      </c>
      <c r="B21" s="6" t="s">
        <v>285</v>
      </c>
      <c r="C21" s="43" t="s">
        <v>286</v>
      </c>
      <c r="D21" s="43" t="s">
        <v>254</v>
      </c>
      <c r="E21" s="43"/>
      <c r="F21" s="43"/>
      <c r="G21" s="43"/>
      <c r="H21" s="43" t="s">
        <v>485</v>
      </c>
      <c r="I21" s="44">
        <v>1</v>
      </c>
      <c r="J21" s="45"/>
      <c r="K21" s="46"/>
      <c r="L21" s="123"/>
      <c r="M21" s="123"/>
      <c r="N21" s="123"/>
    </row>
    <row r="22" spans="1:14">
      <c r="A22" s="20">
        <v>18</v>
      </c>
      <c r="B22" s="6" t="s">
        <v>287</v>
      </c>
      <c r="C22" s="43" t="s">
        <v>288</v>
      </c>
      <c r="D22" s="43" t="s">
        <v>254</v>
      </c>
      <c r="E22" s="43"/>
      <c r="F22" s="43"/>
      <c r="G22" s="43"/>
      <c r="H22" s="43" t="s">
        <v>485</v>
      </c>
      <c r="I22" s="44">
        <v>1</v>
      </c>
      <c r="J22" s="45"/>
      <c r="K22" s="46"/>
      <c r="L22" s="123"/>
      <c r="M22" s="123"/>
      <c r="N22" s="123"/>
    </row>
    <row r="23" spans="1:14">
      <c r="A23" s="20">
        <v>19</v>
      </c>
      <c r="B23" s="6" t="s">
        <v>289</v>
      </c>
      <c r="C23" s="43" t="s">
        <v>290</v>
      </c>
      <c r="D23" s="43" t="s">
        <v>254</v>
      </c>
      <c r="E23" s="43"/>
      <c r="F23" s="43"/>
      <c r="G23" s="43"/>
      <c r="H23" s="43" t="s">
        <v>485</v>
      </c>
      <c r="I23" s="44">
        <v>4</v>
      </c>
      <c r="J23" s="45"/>
      <c r="K23" s="46"/>
      <c r="L23" s="123"/>
      <c r="M23" s="123"/>
      <c r="N23" s="123"/>
    </row>
    <row r="24" spans="1:14">
      <c r="A24" s="20">
        <v>20</v>
      </c>
      <c r="B24" s="6" t="s">
        <v>291</v>
      </c>
      <c r="C24" s="51" t="s">
        <v>292</v>
      </c>
      <c r="D24" s="43" t="s">
        <v>254</v>
      </c>
      <c r="E24" s="43"/>
      <c r="F24" s="52"/>
      <c r="G24" s="52"/>
      <c r="H24" s="43" t="s">
        <v>485</v>
      </c>
      <c r="I24" s="44">
        <v>2</v>
      </c>
      <c r="J24" s="45"/>
      <c r="K24" s="46"/>
      <c r="L24" s="123"/>
      <c r="M24" s="123"/>
      <c r="N24" s="123"/>
    </row>
    <row r="25" spans="1:14">
      <c r="A25" s="20">
        <v>21</v>
      </c>
      <c r="B25" s="6" t="s">
        <v>293</v>
      </c>
      <c r="C25" s="53" t="s">
        <v>294</v>
      </c>
      <c r="D25" s="43" t="s">
        <v>254</v>
      </c>
      <c r="E25" s="43"/>
      <c r="F25" s="53"/>
      <c r="G25" s="53"/>
      <c r="H25" s="43" t="s">
        <v>485</v>
      </c>
      <c r="I25" s="44">
        <v>1</v>
      </c>
      <c r="J25" s="45"/>
      <c r="K25" s="46"/>
      <c r="L25" s="123"/>
      <c r="M25" s="123"/>
      <c r="N25" s="123"/>
    </row>
    <row r="26" spans="1:14">
      <c r="A26" s="20">
        <v>22</v>
      </c>
      <c r="B26" s="6" t="s">
        <v>295</v>
      </c>
      <c r="C26" s="53" t="s">
        <v>296</v>
      </c>
      <c r="D26" s="43" t="s">
        <v>254</v>
      </c>
      <c r="E26" s="43"/>
      <c r="F26" s="53"/>
      <c r="G26" s="53"/>
      <c r="H26" s="43" t="s">
        <v>485</v>
      </c>
      <c r="I26" s="44">
        <v>1</v>
      </c>
      <c r="J26" s="45"/>
      <c r="K26" s="46"/>
      <c r="L26" s="123"/>
      <c r="M26" s="123"/>
      <c r="N26" s="123"/>
    </row>
    <row r="27" spans="1:14">
      <c r="A27" s="20">
        <v>23</v>
      </c>
      <c r="B27" s="6" t="s">
        <v>297</v>
      </c>
      <c r="C27" s="53" t="s">
        <v>298</v>
      </c>
      <c r="D27" s="43" t="s">
        <v>254</v>
      </c>
      <c r="E27" s="43"/>
      <c r="F27" s="53"/>
      <c r="G27" s="53"/>
      <c r="H27" s="43" t="s">
        <v>485</v>
      </c>
      <c r="I27" s="44">
        <v>1</v>
      </c>
      <c r="J27" s="45"/>
      <c r="K27" s="46"/>
      <c r="L27" s="123"/>
      <c r="M27" s="123"/>
      <c r="N27" s="123"/>
    </row>
    <row r="28" spans="1:14">
      <c r="A28" s="20">
        <v>24</v>
      </c>
      <c r="B28" s="6" t="s">
        <v>299</v>
      </c>
      <c r="C28" s="53" t="s">
        <v>300</v>
      </c>
      <c r="D28" s="43" t="s">
        <v>254</v>
      </c>
      <c r="E28" s="43"/>
      <c r="F28" s="53"/>
      <c r="G28" s="53"/>
      <c r="H28" s="43" t="s">
        <v>485</v>
      </c>
      <c r="I28" s="44">
        <v>2</v>
      </c>
      <c r="J28" s="45"/>
      <c r="K28" s="46"/>
      <c r="L28" s="123"/>
      <c r="M28" s="123"/>
      <c r="N28" s="123"/>
    </row>
    <row r="29" spans="1:14">
      <c r="A29" s="20">
        <v>25</v>
      </c>
      <c r="B29" s="6" t="s">
        <v>301</v>
      </c>
      <c r="C29" s="53" t="s">
        <v>302</v>
      </c>
      <c r="D29" s="43" t="s">
        <v>254</v>
      </c>
      <c r="E29" s="43"/>
      <c r="F29" s="53"/>
      <c r="G29" s="53"/>
      <c r="H29" s="43" t="s">
        <v>485</v>
      </c>
      <c r="I29" s="44">
        <v>2</v>
      </c>
      <c r="J29" s="45"/>
      <c r="K29" s="46"/>
      <c r="L29" s="123"/>
      <c r="M29" s="123"/>
      <c r="N29" s="123"/>
    </row>
    <row r="30" spans="1:14">
      <c r="A30" s="20">
        <v>26</v>
      </c>
      <c r="B30" s="6" t="s">
        <v>303</v>
      </c>
      <c r="C30" s="53" t="s">
        <v>304</v>
      </c>
      <c r="D30" s="43" t="s">
        <v>254</v>
      </c>
      <c r="E30" s="43"/>
      <c r="F30" s="53"/>
      <c r="G30" s="53"/>
      <c r="H30" s="43" t="s">
        <v>485</v>
      </c>
      <c r="I30" s="44">
        <v>1</v>
      </c>
      <c r="J30" s="45"/>
      <c r="K30" s="46"/>
      <c r="L30" s="123"/>
      <c r="M30" s="123"/>
      <c r="N30" s="123"/>
    </row>
    <row r="31" spans="1:14">
      <c r="A31" s="20">
        <v>27</v>
      </c>
      <c r="B31" s="6" t="s">
        <v>305</v>
      </c>
      <c r="C31" s="7" t="s">
        <v>306</v>
      </c>
      <c r="D31" s="43" t="s">
        <v>254</v>
      </c>
      <c r="E31" s="124"/>
      <c r="F31" s="54"/>
      <c r="G31" s="54"/>
      <c r="H31" s="43" t="s">
        <v>485</v>
      </c>
      <c r="I31" s="55">
        <v>1</v>
      </c>
      <c r="J31" s="45"/>
      <c r="K31" s="46"/>
      <c r="L31" s="123"/>
      <c r="M31" s="123"/>
      <c r="N31" s="123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  <c r="J32" s="57" t="s">
        <v>248</v>
      </c>
      <c r="K32" s="58"/>
      <c r="L32" s="123" t="s">
        <v>501</v>
      </c>
      <c r="M32" s="123"/>
      <c r="N32" s="123"/>
    </row>
    <row r="33" spans="1:1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</row>
    <row r="34" spans="1:11">
      <c r="A34" s="59"/>
      <c r="B34" s="62"/>
      <c r="C34" s="61"/>
      <c r="D34" s="61"/>
      <c r="E34" s="61"/>
      <c r="F34" s="61"/>
      <c r="G34" s="61"/>
      <c r="H34" s="61"/>
      <c r="I34" s="61"/>
      <c r="J34" s="61"/>
      <c r="K34" s="61"/>
    </row>
  </sheetData>
  <mergeCells count="16">
    <mergeCell ref="J1:K1"/>
    <mergeCell ref="A3:A4"/>
    <mergeCell ref="B3:B4"/>
    <mergeCell ref="C3:C4"/>
    <mergeCell ref="D3:D4"/>
    <mergeCell ref="I3:I4"/>
    <mergeCell ref="A2:K2"/>
    <mergeCell ref="F3:F4"/>
    <mergeCell ref="G3:G4"/>
    <mergeCell ref="L3:L4"/>
    <mergeCell ref="N3:N4"/>
    <mergeCell ref="E3:E4"/>
    <mergeCell ref="H3:H4"/>
    <mergeCell ref="J3:J4"/>
    <mergeCell ref="K3:K4"/>
    <mergeCell ref="M3:M4"/>
  </mergeCells>
  <printOptions horizontalCentered="1"/>
  <pageMargins left="0.25" right="0.25" top="0.75" bottom="0.75" header="0.3" footer="0.3"/>
  <pageSetup paperSize="9" scale="8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3"/>
  <sheetViews>
    <sheetView workbookViewId="0">
      <selection activeCell="M8" sqref="M8"/>
    </sheetView>
  </sheetViews>
  <sheetFormatPr defaultColWidth="9.140625" defaultRowHeight="15"/>
  <cols>
    <col min="1" max="1" width="5.7109375" style="88" customWidth="1"/>
    <col min="2" max="2" width="33.85546875" style="88" customWidth="1"/>
    <col min="3" max="3" width="21.85546875" style="88" customWidth="1"/>
    <col min="4" max="4" width="18.140625" style="88" customWidth="1"/>
    <col min="5" max="5" width="10.42578125" style="88" bestFit="1" customWidth="1"/>
    <col min="6" max="6" width="13" style="88" bestFit="1" customWidth="1"/>
    <col min="7" max="7" width="16.42578125" style="88" customWidth="1"/>
    <col min="8" max="8" width="4.42578125" style="88" bestFit="1" customWidth="1"/>
    <col min="9" max="9" width="16.42578125" style="88" customWidth="1"/>
    <col min="10" max="10" width="25.42578125" style="88" customWidth="1"/>
    <col min="11" max="11" width="17.28515625" style="88" customWidth="1"/>
    <col min="12" max="16384" width="9.140625" style="88"/>
  </cols>
  <sheetData>
    <row r="1" spans="1:14" ht="21.75" customHeight="1">
      <c r="A1" s="63"/>
      <c r="B1" s="63"/>
      <c r="C1" s="63"/>
      <c r="D1" s="63"/>
      <c r="E1" s="51"/>
      <c r="F1" s="51"/>
      <c r="G1" s="51"/>
      <c r="H1" s="51"/>
      <c r="I1" s="63"/>
      <c r="J1" s="160"/>
      <c r="K1" s="160"/>
    </row>
    <row r="2" spans="1:14">
      <c r="A2" s="137" t="s">
        <v>496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8.5" customHeight="1">
      <c r="A3" s="161" t="s">
        <v>195</v>
      </c>
      <c r="B3" s="155" t="s">
        <v>1</v>
      </c>
      <c r="C3" s="155" t="s">
        <v>2</v>
      </c>
      <c r="D3" s="162" t="s">
        <v>3</v>
      </c>
      <c r="E3" s="156" t="s">
        <v>4</v>
      </c>
      <c r="F3" s="156" t="s">
        <v>5</v>
      </c>
      <c r="G3" s="156" t="s">
        <v>490</v>
      </c>
      <c r="H3" s="158" t="s">
        <v>484</v>
      </c>
      <c r="I3" s="155" t="s">
        <v>493</v>
      </c>
      <c r="J3" s="155" t="s">
        <v>196</v>
      </c>
      <c r="K3" s="155" t="s">
        <v>197</v>
      </c>
      <c r="L3" s="133" t="s">
        <v>486</v>
      </c>
      <c r="M3" s="138" t="s">
        <v>498</v>
      </c>
      <c r="N3" s="133" t="s">
        <v>198</v>
      </c>
    </row>
    <row r="4" spans="1:14" ht="28.5" customHeight="1">
      <c r="A4" s="161"/>
      <c r="B4" s="155"/>
      <c r="C4" s="155"/>
      <c r="D4" s="162"/>
      <c r="E4" s="157"/>
      <c r="F4" s="157"/>
      <c r="G4" s="157"/>
      <c r="H4" s="159"/>
      <c r="I4" s="155"/>
      <c r="J4" s="155"/>
      <c r="K4" s="155"/>
      <c r="L4" s="133"/>
      <c r="M4" s="139"/>
      <c r="N4" s="133"/>
    </row>
    <row r="5" spans="1:14">
      <c r="A5" s="75">
        <f>ROW()-4</f>
        <v>1</v>
      </c>
      <c r="B5" s="66" t="s">
        <v>307</v>
      </c>
      <c r="C5" s="70">
        <v>20726165</v>
      </c>
      <c r="D5" s="70" t="s">
        <v>254</v>
      </c>
      <c r="E5" s="76"/>
      <c r="F5" s="76"/>
      <c r="G5" s="76"/>
      <c r="H5" s="76" t="s">
        <v>485</v>
      </c>
      <c r="I5" s="52">
        <v>2</v>
      </c>
      <c r="J5" s="68"/>
      <c r="K5" s="68"/>
      <c r="L5" s="126"/>
      <c r="M5" s="126"/>
      <c r="N5" s="126"/>
    </row>
    <row r="6" spans="1:14">
      <c r="A6" s="75">
        <f>ROW()-4</f>
        <v>2</v>
      </c>
      <c r="B6" s="66" t="s">
        <v>255</v>
      </c>
      <c r="C6" s="70">
        <v>20726168</v>
      </c>
      <c r="D6" s="70" t="s">
        <v>254</v>
      </c>
      <c r="E6" s="76"/>
      <c r="F6" s="76"/>
      <c r="G6" s="76"/>
      <c r="H6" s="76" t="s">
        <v>485</v>
      </c>
      <c r="I6" s="52">
        <v>4</v>
      </c>
      <c r="J6" s="68"/>
      <c r="K6" s="68"/>
      <c r="L6" s="126"/>
      <c r="M6" s="126"/>
      <c r="N6" s="126"/>
    </row>
    <row r="7" spans="1:14">
      <c r="A7" s="75">
        <f t="shared" ref="A7:A45" si="0">ROW()-4</f>
        <v>3</v>
      </c>
      <c r="B7" s="66" t="s">
        <v>259</v>
      </c>
      <c r="C7" s="70">
        <v>21247157</v>
      </c>
      <c r="D7" s="70" t="s">
        <v>254</v>
      </c>
      <c r="E7" s="76"/>
      <c r="F7" s="76"/>
      <c r="G7" s="76"/>
      <c r="H7" s="76" t="s">
        <v>485</v>
      </c>
      <c r="I7" s="52">
        <v>1</v>
      </c>
      <c r="J7" s="68"/>
      <c r="K7" s="68"/>
      <c r="L7" s="126"/>
      <c r="M7" s="126"/>
      <c r="N7" s="126"/>
    </row>
    <row r="8" spans="1:14">
      <c r="A8" s="75">
        <f t="shared" si="0"/>
        <v>4</v>
      </c>
      <c r="B8" s="66" t="s">
        <v>257</v>
      </c>
      <c r="C8" s="70">
        <v>21247161</v>
      </c>
      <c r="D8" s="70" t="s">
        <v>254</v>
      </c>
      <c r="E8" s="76"/>
      <c r="F8" s="76"/>
      <c r="G8" s="76"/>
      <c r="H8" s="76" t="s">
        <v>485</v>
      </c>
      <c r="I8" s="52">
        <v>1</v>
      </c>
      <c r="J8" s="68"/>
      <c r="K8" s="68"/>
      <c r="L8" s="126"/>
      <c r="M8" s="126"/>
      <c r="N8" s="126"/>
    </row>
    <row r="9" spans="1:14">
      <c r="A9" s="75">
        <f t="shared" si="0"/>
        <v>5</v>
      </c>
      <c r="B9" s="66" t="s">
        <v>263</v>
      </c>
      <c r="C9" s="77">
        <v>21791351</v>
      </c>
      <c r="D9" s="70" t="s">
        <v>254</v>
      </c>
      <c r="E9" s="76"/>
      <c r="F9" s="76"/>
      <c r="G9" s="76"/>
      <c r="H9" s="76" t="s">
        <v>485</v>
      </c>
      <c r="I9" s="52">
        <v>1</v>
      </c>
      <c r="J9" s="68"/>
      <c r="K9" s="68"/>
      <c r="L9" s="126"/>
      <c r="M9" s="126"/>
      <c r="N9" s="126"/>
    </row>
    <row r="10" spans="1:14">
      <c r="A10" s="75">
        <f t="shared" si="0"/>
        <v>6</v>
      </c>
      <c r="B10" s="66" t="s">
        <v>261</v>
      </c>
      <c r="C10" s="77">
        <v>21247161</v>
      </c>
      <c r="D10" s="70" t="s">
        <v>254</v>
      </c>
      <c r="E10" s="76"/>
      <c r="F10" s="76"/>
      <c r="G10" s="76"/>
      <c r="H10" s="76" t="s">
        <v>485</v>
      </c>
      <c r="I10" s="52">
        <v>1</v>
      </c>
      <c r="J10" s="68"/>
      <c r="K10" s="68"/>
      <c r="L10" s="126"/>
      <c r="M10" s="126"/>
      <c r="N10" s="126"/>
    </row>
    <row r="11" spans="1:14">
      <c r="A11" s="75">
        <f t="shared" si="0"/>
        <v>7</v>
      </c>
      <c r="B11" s="66" t="s">
        <v>308</v>
      </c>
      <c r="C11" s="77">
        <v>21390372</v>
      </c>
      <c r="D11" s="70" t="s">
        <v>254</v>
      </c>
      <c r="E11" s="76"/>
      <c r="F11" s="76"/>
      <c r="G11" s="76"/>
      <c r="H11" s="76" t="s">
        <v>485</v>
      </c>
      <c r="I11" s="52">
        <v>2</v>
      </c>
      <c r="J11" s="68"/>
      <c r="K11" s="68"/>
      <c r="L11" s="126"/>
      <c r="M11" s="126"/>
      <c r="N11" s="126"/>
    </row>
    <row r="12" spans="1:14">
      <c r="A12" s="75">
        <f t="shared" si="0"/>
        <v>8</v>
      </c>
      <c r="B12" s="66" t="s">
        <v>309</v>
      </c>
      <c r="C12" s="77">
        <v>21390373</v>
      </c>
      <c r="D12" s="70" t="s">
        <v>254</v>
      </c>
      <c r="E12" s="76"/>
      <c r="F12" s="76"/>
      <c r="G12" s="76"/>
      <c r="H12" s="76" t="s">
        <v>485</v>
      </c>
      <c r="I12" s="52">
        <v>2</v>
      </c>
      <c r="J12" s="68"/>
      <c r="K12" s="68"/>
      <c r="L12" s="126"/>
      <c r="M12" s="126"/>
      <c r="N12" s="126"/>
    </row>
    <row r="13" spans="1:14">
      <c r="A13" s="75">
        <f t="shared" si="0"/>
        <v>9</v>
      </c>
      <c r="B13" s="66" t="s">
        <v>310</v>
      </c>
      <c r="C13" s="77">
        <v>21390375</v>
      </c>
      <c r="D13" s="70" t="s">
        <v>254</v>
      </c>
      <c r="E13" s="76"/>
      <c r="F13" s="76"/>
      <c r="G13" s="76"/>
      <c r="H13" s="76" t="s">
        <v>485</v>
      </c>
      <c r="I13" s="52">
        <v>2</v>
      </c>
      <c r="J13" s="68"/>
      <c r="K13" s="68"/>
      <c r="L13" s="126"/>
      <c r="M13" s="126"/>
      <c r="N13" s="126"/>
    </row>
    <row r="14" spans="1:14">
      <c r="A14" s="75">
        <f t="shared" si="0"/>
        <v>10</v>
      </c>
      <c r="B14" s="66" t="s">
        <v>311</v>
      </c>
      <c r="C14" s="77">
        <v>21390376</v>
      </c>
      <c r="D14" s="70" t="s">
        <v>254</v>
      </c>
      <c r="E14" s="76"/>
      <c r="F14" s="76"/>
      <c r="G14" s="76"/>
      <c r="H14" s="76" t="s">
        <v>485</v>
      </c>
      <c r="I14" s="52">
        <v>2</v>
      </c>
      <c r="J14" s="68"/>
      <c r="K14" s="68"/>
      <c r="L14" s="126"/>
      <c r="M14" s="126"/>
      <c r="N14" s="126"/>
    </row>
    <row r="15" spans="1:14">
      <c r="A15" s="75">
        <f t="shared" si="0"/>
        <v>11</v>
      </c>
      <c r="B15" s="66" t="s">
        <v>59</v>
      </c>
      <c r="C15" s="67">
        <v>22735497</v>
      </c>
      <c r="D15" s="70" t="s">
        <v>254</v>
      </c>
      <c r="E15" s="76"/>
      <c r="F15" s="76"/>
      <c r="G15" s="76"/>
      <c r="H15" s="76" t="s">
        <v>485</v>
      </c>
      <c r="I15" s="52">
        <v>1</v>
      </c>
      <c r="J15" s="68"/>
      <c r="K15" s="68"/>
      <c r="L15" s="126"/>
      <c r="M15" s="126"/>
      <c r="N15" s="126"/>
    </row>
    <row r="16" spans="1:14">
      <c r="A16" s="75">
        <f t="shared" si="0"/>
        <v>12</v>
      </c>
      <c r="B16" s="66" t="s">
        <v>61</v>
      </c>
      <c r="C16" s="67">
        <v>21444881</v>
      </c>
      <c r="D16" s="70" t="s">
        <v>254</v>
      </c>
      <c r="E16" s="76"/>
      <c r="F16" s="76"/>
      <c r="G16" s="76"/>
      <c r="H16" s="76" t="s">
        <v>485</v>
      </c>
      <c r="I16" s="52">
        <v>1</v>
      </c>
      <c r="J16" s="68"/>
      <c r="K16" s="68"/>
      <c r="L16" s="126"/>
      <c r="M16" s="126"/>
      <c r="N16" s="126"/>
    </row>
    <row r="17" spans="1:14">
      <c r="A17" s="75">
        <f t="shared" si="0"/>
        <v>13</v>
      </c>
      <c r="B17" s="66" t="s">
        <v>63</v>
      </c>
      <c r="C17" s="67">
        <v>22627712</v>
      </c>
      <c r="D17" s="70" t="s">
        <v>254</v>
      </c>
      <c r="E17" s="76"/>
      <c r="F17" s="76"/>
      <c r="G17" s="76"/>
      <c r="H17" s="76" t="s">
        <v>485</v>
      </c>
      <c r="I17" s="52">
        <v>1</v>
      </c>
      <c r="J17" s="68"/>
      <c r="K17" s="68"/>
      <c r="L17" s="126"/>
      <c r="M17" s="126"/>
      <c r="N17" s="126"/>
    </row>
    <row r="18" spans="1:14">
      <c r="A18" s="75">
        <f t="shared" si="0"/>
        <v>14</v>
      </c>
      <c r="B18" s="78" t="s">
        <v>312</v>
      </c>
      <c r="C18" s="79">
        <v>21024702</v>
      </c>
      <c r="D18" s="70" t="s">
        <v>254</v>
      </c>
      <c r="E18" s="76"/>
      <c r="F18" s="76"/>
      <c r="G18" s="76"/>
      <c r="H18" s="76" t="s">
        <v>485</v>
      </c>
      <c r="I18" s="80">
        <v>2</v>
      </c>
      <c r="J18" s="68"/>
      <c r="K18" s="68"/>
      <c r="L18" s="126"/>
      <c r="M18" s="126"/>
      <c r="N18" s="126"/>
    </row>
    <row r="19" spans="1:14">
      <c r="A19" s="75">
        <f t="shared" si="0"/>
        <v>15</v>
      </c>
      <c r="B19" s="78" t="s">
        <v>313</v>
      </c>
      <c r="C19" s="81">
        <v>21309468</v>
      </c>
      <c r="D19" s="70" t="s">
        <v>254</v>
      </c>
      <c r="E19" s="76"/>
      <c r="F19" s="76"/>
      <c r="G19" s="76"/>
      <c r="H19" s="76" t="s">
        <v>485</v>
      </c>
      <c r="I19" s="80">
        <v>2</v>
      </c>
      <c r="J19" s="68"/>
      <c r="K19" s="68"/>
      <c r="L19" s="126"/>
      <c r="M19" s="126"/>
      <c r="N19" s="126"/>
    </row>
    <row r="20" spans="1:14" ht="30">
      <c r="A20" s="75">
        <f t="shared" si="0"/>
        <v>16</v>
      </c>
      <c r="B20" s="66" t="s">
        <v>314</v>
      </c>
      <c r="C20" s="82">
        <v>22860057</v>
      </c>
      <c r="D20" s="70" t="s">
        <v>254</v>
      </c>
      <c r="E20" s="76"/>
      <c r="F20" s="76"/>
      <c r="G20" s="76"/>
      <c r="H20" s="76" t="s">
        <v>485</v>
      </c>
      <c r="I20" s="52">
        <v>2</v>
      </c>
      <c r="J20" s="68"/>
      <c r="K20" s="68"/>
      <c r="L20" s="126"/>
      <c r="M20" s="126"/>
      <c r="N20" s="126"/>
    </row>
    <row r="21" spans="1:14">
      <c r="A21" s="75">
        <f t="shared" si="0"/>
        <v>17</v>
      </c>
      <c r="B21" s="66" t="s">
        <v>315</v>
      </c>
      <c r="C21" s="69">
        <v>21513836</v>
      </c>
      <c r="D21" s="70" t="s">
        <v>254</v>
      </c>
      <c r="E21" s="76"/>
      <c r="F21" s="76"/>
      <c r="G21" s="76"/>
      <c r="H21" s="76" t="s">
        <v>485</v>
      </c>
      <c r="I21" s="52">
        <v>4</v>
      </c>
      <c r="J21" s="68"/>
      <c r="K21" s="68"/>
      <c r="L21" s="126"/>
      <c r="M21" s="126"/>
      <c r="N21" s="126"/>
    </row>
    <row r="22" spans="1:14">
      <c r="A22" s="75">
        <f t="shared" si="0"/>
        <v>18</v>
      </c>
      <c r="B22" s="66" t="s">
        <v>316</v>
      </c>
      <c r="C22" s="69">
        <v>20535875</v>
      </c>
      <c r="D22" s="70" t="s">
        <v>254</v>
      </c>
      <c r="E22" s="76"/>
      <c r="F22" s="76"/>
      <c r="G22" s="76"/>
      <c r="H22" s="76" t="s">
        <v>485</v>
      </c>
      <c r="I22" s="52">
        <v>6</v>
      </c>
      <c r="J22" s="68"/>
      <c r="K22" s="68"/>
      <c r="L22" s="126"/>
      <c r="M22" s="126"/>
      <c r="N22" s="126"/>
    </row>
    <row r="23" spans="1:14">
      <c r="A23" s="75">
        <f t="shared" si="0"/>
        <v>19</v>
      </c>
      <c r="B23" s="66" t="s">
        <v>317</v>
      </c>
      <c r="C23" s="70">
        <v>23154956</v>
      </c>
      <c r="D23" s="70" t="s">
        <v>254</v>
      </c>
      <c r="E23" s="76"/>
      <c r="F23" s="76"/>
      <c r="G23" s="76"/>
      <c r="H23" s="76" t="s">
        <v>485</v>
      </c>
      <c r="I23" s="52">
        <v>1</v>
      </c>
      <c r="J23" s="68"/>
      <c r="K23" s="68"/>
      <c r="L23" s="126"/>
      <c r="M23" s="126"/>
      <c r="N23" s="126"/>
    </row>
    <row r="24" spans="1:14">
      <c r="A24" s="75">
        <f t="shared" si="0"/>
        <v>20</v>
      </c>
      <c r="B24" s="66" t="s">
        <v>318</v>
      </c>
      <c r="C24" s="70">
        <v>70331051</v>
      </c>
      <c r="D24" s="70" t="s">
        <v>254</v>
      </c>
      <c r="E24" s="76"/>
      <c r="F24" s="76"/>
      <c r="G24" s="76"/>
      <c r="H24" s="76" t="s">
        <v>485</v>
      </c>
      <c r="I24" s="52">
        <v>6</v>
      </c>
      <c r="J24" s="68"/>
      <c r="K24" s="68"/>
      <c r="L24" s="126"/>
      <c r="M24" s="126"/>
      <c r="N24" s="126"/>
    </row>
    <row r="25" spans="1:14" ht="30">
      <c r="A25" s="75">
        <f t="shared" si="0"/>
        <v>21</v>
      </c>
      <c r="B25" s="66" t="s">
        <v>319</v>
      </c>
      <c r="C25" s="67">
        <v>21464470</v>
      </c>
      <c r="D25" s="70" t="s">
        <v>254</v>
      </c>
      <c r="E25" s="52"/>
      <c r="F25" s="76"/>
      <c r="G25" s="76"/>
      <c r="H25" s="76" t="s">
        <v>485</v>
      </c>
      <c r="I25" s="52">
        <v>2</v>
      </c>
      <c r="J25" s="68"/>
      <c r="K25" s="68"/>
      <c r="L25" s="126"/>
      <c r="M25" s="126"/>
      <c r="N25" s="126"/>
    </row>
    <row r="26" spans="1:14" ht="30">
      <c r="A26" s="75">
        <f t="shared" si="0"/>
        <v>22</v>
      </c>
      <c r="B26" s="66" t="s">
        <v>320</v>
      </c>
      <c r="C26" s="67">
        <v>21464473</v>
      </c>
      <c r="D26" s="70" t="s">
        <v>254</v>
      </c>
      <c r="E26" s="52"/>
      <c r="F26" s="76"/>
      <c r="G26" s="76"/>
      <c r="H26" s="76" t="s">
        <v>485</v>
      </c>
      <c r="I26" s="52">
        <v>2</v>
      </c>
      <c r="J26" s="68"/>
      <c r="K26" s="68"/>
      <c r="L26" s="126"/>
      <c r="M26" s="126"/>
      <c r="N26" s="126"/>
    </row>
    <row r="27" spans="1:14">
      <c r="A27" s="75">
        <f t="shared" si="0"/>
        <v>23</v>
      </c>
      <c r="B27" s="66" t="s">
        <v>321</v>
      </c>
      <c r="C27" s="67">
        <v>22209423</v>
      </c>
      <c r="D27" s="70" t="s">
        <v>254</v>
      </c>
      <c r="E27" s="76"/>
      <c r="F27" s="76"/>
      <c r="G27" s="76"/>
      <c r="H27" s="76" t="s">
        <v>485</v>
      </c>
      <c r="I27" s="52">
        <v>1</v>
      </c>
      <c r="J27" s="68"/>
      <c r="K27" s="68"/>
      <c r="L27" s="126"/>
      <c r="M27" s="126"/>
      <c r="N27" s="126"/>
    </row>
    <row r="28" spans="1:14">
      <c r="A28" s="75">
        <f t="shared" si="0"/>
        <v>24</v>
      </c>
      <c r="B28" s="66" t="s">
        <v>322</v>
      </c>
      <c r="C28" s="18">
        <v>24008800</v>
      </c>
      <c r="D28" s="70" t="s">
        <v>254</v>
      </c>
      <c r="E28" s="76"/>
      <c r="F28" s="76"/>
      <c r="G28" s="76"/>
      <c r="H28" s="76" t="s">
        <v>485</v>
      </c>
      <c r="I28" s="52">
        <v>1</v>
      </c>
      <c r="J28" s="68"/>
      <c r="K28" s="68"/>
      <c r="L28" s="126"/>
      <c r="M28" s="126"/>
      <c r="N28" s="126"/>
    </row>
    <row r="29" spans="1:14">
      <c r="A29" s="75">
        <f t="shared" si="0"/>
        <v>25</v>
      </c>
      <c r="B29" s="66" t="s">
        <v>323</v>
      </c>
      <c r="C29" s="67">
        <v>21758870</v>
      </c>
      <c r="D29" s="70" t="s">
        <v>254</v>
      </c>
      <c r="E29" s="83"/>
      <c r="F29" s="83"/>
      <c r="G29" s="83"/>
      <c r="H29" s="76" t="s">
        <v>485</v>
      </c>
      <c r="I29" s="52">
        <v>4</v>
      </c>
      <c r="J29" s="68"/>
      <c r="K29" s="68"/>
      <c r="L29" s="126"/>
      <c r="M29" s="126"/>
      <c r="N29" s="126"/>
    </row>
    <row r="30" spans="1:14">
      <c r="A30" s="75">
        <f t="shared" si="0"/>
        <v>26</v>
      </c>
      <c r="B30" s="66" t="s">
        <v>324</v>
      </c>
      <c r="C30" s="67">
        <v>22568569</v>
      </c>
      <c r="D30" s="70" t="s">
        <v>254</v>
      </c>
      <c r="E30" s="76"/>
      <c r="F30" s="76"/>
      <c r="G30" s="76"/>
      <c r="H30" s="76" t="s">
        <v>485</v>
      </c>
      <c r="I30" s="52">
        <v>4</v>
      </c>
      <c r="J30" s="68"/>
      <c r="K30" s="68"/>
      <c r="L30" s="126"/>
      <c r="M30" s="126"/>
      <c r="N30" s="126"/>
    </row>
    <row r="31" spans="1:14">
      <c r="A31" s="75">
        <f t="shared" si="0"/>
        <v>27</v>
      </c>
      <c r="B31" s="66" t="s">
        <v>325</v>
      </c>
      <c r="C31" s="67">
        <v>22165859</v>
      </c>
      <c r="D31" s="70" t="s">
        <v>254</v>
      </c>
      <c r="E31" s="76"/>
      <c r="F31" s="76"/>
      <c r="G31" s="76"/>
      <c r="H31" s="76" t="s">
        <v>485</v>
      </c>
      <c r="I31" s="52">
        <v>2</v>
      </c>
      <c r="J31" s="68"/>
      <c r="K31" s="68"/>
      <c r="L31" s="126"/>
      <c r="M31" s="126"/>
      <c r="N31" s="126"/>
    </row>
    <row r="32" spans="1:14">
      <c r="A32" s="75">
        <f t="shared" si="0"/>
        <v>28</v>
      </c>
      <c r="B32" s="66" t="s">
        <v>326</v>
      </c>
      <c r="C32" s="67">
        <v>22165853</v>
      </c>
      <c r="D32" s="70" t="s">
        <v>254</v>
      </c>
      <c r="E32" s="76"/>
      <c r="F32" s="76"/>
      <c r="G32" s="76"/>
      <c r="H32" s="76" t="s">
        <v>485</v>
      </c>
      <c r="I32" s="52">
        <v>2</v>
      </c>
      <c r="J32" s="68"/>
      <c r="K32" s="68"/>
      <c r="L32" s="126"/>
      <c r="M32" s="126"/>
      <c r="N32" s="126"/>
    </row>
    <row r="33" spans="1:14">
      <c r="A33" s="75">
        <f t="shared" si="0"/>
        <v>29</v>
      </c>
      <c r="B33" s="66" t="s">
        <v>327</v>
      </c>
      <c r="C33" s="67">
        <v>21878735</v>
      </c>
      <c r="D33" s="70" t="s">
        <v>254</v>
      </c>
      <c r="E33" s="76"/>
      <c r="F33" s="76"/>
      <c r="G33" s="76"/>
      <c r="H33" s="76" t="s">
        <v>485</v>
      </c>
      <c r="I33" s="52">
        <v>4</v>
      </c>
      <c r="J33" s="68"/>
      <c r="K33" s="68"/>
      <c r="L33" s="126"/>
      <c r="M33" s="126"/>
      <c r="N33" s="126"/>
    </row>
    <row r="34" spans="1:14">
      <c r="A34" s="75">
        <f t="shared" si="0"/>
        <v>30</v>
      </c>
      <c r="B34" s="66" t="s">
        <v>328</v>
      </c>
      <c r="C34" s="67">
        <v>21878739</v>
      </c>
      <c r="D34" s="70" t="s">
        <v>254</v>
      </c>
      <c r="E34" s="76"/>
      <c r="F34" s="76"/>
      <c r="G34" s="76"/>
      <c r="H34" s="76" t="s">
        <v>485</v>
      </c>
      <c r="I34" s="52">
        <v>4</v>
      </c>
      <c r="J34" s="68"/>
      <c r="K34" s="68"/>
      <c r="L34" s="126"/>
      <c r="M34" s="126"/>
      <c r="N34" s="126"/>
    </row>
    <row r="35" spans="1:14">
      <c r="A35" s="75">
        <f t="shared" si="0"/>
        <v>31</v>
      </c>
      <c r="B35" s="66" t="s">
        <v>287</v>
      </c>
      <c r="C35" s="79">
        <v>70330019</v>
      </c>
      <c r="D35" s="70" t="s">
        <v>254</v>
      </c>
      <c r="E35" s="76"/>
      <c r="F35" s="76"/>
      <c r="G35" s="76"/>
      <c r="H35" s="76" t="s">
        <v>485</v>
      </c>
      <c r="I35" s="52">
        <v>2</v>
      </c>
      <c r="J35" s="68"/>
      <c r="K35" s="68"/>
      <c r="L35" s="126"/>
      <c r="M35" s="126"/>
      <c r="N35" s="126"/>
    </row>
    <row r="36" spans="1:14">
      <c r="A36" s="75">
        <f t="shared" si="0"/>
        <v>32</v>
      </c>
      <c r="B36" s="66" t="s">
        <v>329</v>
      </c>
      <c r="C36" s="84">
        <v>21869990</v>
      </c>
      <c r="D36" s="70" t="s">
        <v>254</v>
      </c>
      <c r="E36" s="76"/>
      <c r="F36" s="76"/>
      <c r="G36" s="76"/>
      <c r="H36" s="76" t="s">
        <v>485</v>
      </c>
      <c r="I36" s="52">
        <v>2</v>
      </c>
      <c r="J36" s="85"/>
      <c r="K36" s="68"/>
      <c r="L36" s="126"/>
      <c r="M36" s="126"/>
      <c r="N36" s="126"/>
    </row>
    <row r="37" spans="1:14">
      <c r="A37" s="75">
        <f t="shared" si="0"/>
        <v>33</v>
      </c>
      <c r="B37" s="66" t="s">
        <v>330</v>
      </c>
      <c r="C37" s="84">
        <v>22685069</v>
      </c>
      <c r="D37" s="70" t="s">
        <v>254</v>
      </c>
      <c r="E37" s="76"/>
      <c r="F37" s="76"/>
      <c r="G37" s="76"/>
      <c r="H37" s="76" t="s">
        <v>485</v>
      </c>
      <c r="I37" s="52">
        <v>1</v>
      </c>
      <c r="J37" s="85"/>
      <c r="K37" s="68"/>
      <c r="L37" s="126"/>
      <c r="M37" s="126"/>
      <c r="N37" s="126"/>
    </row>
    <row r="38" spans="1:14">
      <c r="A38" s="75">
        <f t="shared" si="0"/>
        <v>34</v>
      </c>
      <c r="B38" s="66" t="s">
        <v>331</v>
      </c>
      <c r="C38" s="52">
        <v>70323312</v>
      </c>
      <c r="D38" s="70" t="s">
        <v>254</v>
      </c>
      <c r="E38" s="86"/>
      <c r="F38" s="86"/>
      <c r="G38" s="86"/>
      <c r="H38" s="76" t="s">
        <v>485</v>
      </c>
      <c r="I38" s="87">
        <v>2</v>
      </c>
      <c r="J38" s="68"/>
      <c r="K38" s="68"/>
      <c r="L38" s="126"/>
      <c r="M38" s="126"/>
      <c r="N38" s="126"/>
    </row>
    <row r="39" spans="1:14">
      <c r="A39" s="75">
        <f t="shared" si="0"/>
        <v>35</v>
      </c>
      <c r="B39" s="66" t="s">
        <v>332</v>
      </c>
      <c r="C39" s="67">
        <v>21600874</v>
      </c>
      <c r="D39" s="70" t="s">
        <v>254</v>
      </c>
      <c r="E39" s="76"/>
      <c r="F39" s="76"/>
      <c r="G39" s="76"/>
      <c r="H39" s="76" t="s">
        <v>485</v>
      </c>
      <c r="I39" s="52">
        <v>2</v>
      </c>
      <c r="J39" s="68"/>
      <c r="K39" s="68"/>
      <c r="L39" s="126"/>
      <c r="M39" s="126"/>
      <c r="N39" s="126"/>
    </row>
    <row r="40" spans="1:14">
      <c r="A40" s="75">
        <f t="shared" si="0"/>
        <v>36</v>
      </c>
      <c r="B40" s="66" t="s">
        <v>333</v>
      </c>
      <c r="C40" s="79">
        <v>20428193</v>
      </c>
      <c r="D40" s="70" t="s">
        <v>254</v>
      </c>
      <c r="E40" s="76"/>
      <c r="F40" s="76"/>
      <c r="G40" s="76"/>
      <c r="H40" s="76" t="s">
        <v>485</v>
      </c>
      <c r="I40" s="52">
        <v>2</v>
      </c>
      <c r="J40" s="68"/>
      <c r="K40" s="68"/>
      <c r="L40" s="126"/>
      <c r="M40" s="126"/>
      <c r="N40" s="126"/>
    </row>
    <row r="41" spans="1:14">
      <c r="A41" s="75">
        <f t="shared" si="0"/>
        <v>37</v>
      </c>
      <c r="B41" s="66" t="s">
        <v>334</v>
      </c>
      <c r="C41" s="67">
        <v>20995144</v>
      </c>
      <c r="D41" s="70" t="s">
        <v>254</v>
      </c>
      <c r="E41" s="76"/>
      <c r="F41" s="76"/>
      <c r="G41" s="76"/>
      <c r="H41" s="76" t="s">
        <v>485</v>
      </c>
      <c r="I41" s="52">
        <v>2</v>
      </c>
      <c r="J41" s="68"/>
      <c r="K41" s="68"/>
      <c r="L41" s="126"/>
      <c r="M41" s="126"/>
      <c r="N41" s="126"/>
    </row>
    <row r="42" spans="1:14" ht="30">
      <c r="A42" s="75">
        <f t="shared" si="0"/>
        <v>38</v>
      </c>
      <c r="B42" s="66" t="s">
        <v>335</v>
      </c>
      <c r="C42" s="69">
        <v>22409820</v>
      </c>
      <c r="D42" s="70" t="s">
        <v>254</v>
      </c>
      <c r="E42" s="76"/>
      <c r="F42" s="76"/>
      <c r="G42" s="76"/>
      <c r="H42" s="76" t="s">
        <v>485</v>
      </c>
      <c r="I42" s="52">
        <v>1</v>
      </c>
      <c r="J42" s="68"/>
      <c r="K42" s="68"/>
      <c r="L42" s="126"/>
      <c r="M42" s="126"/>
      <c r="N42" s="126"/>
    </row>
    <row r="43" spans="1:14">
      <c r="A43" s="75">
        <f t="shared" si="0"/>
        <v>39</v>
      </c>
      <c r="B43" s="66" t="s">
        <v>336</v>
      </c>
      <c r="C43" s="69">
        <v>21620181</v>
      </c>
      <c r="D43" s="70" t="s">
        <v>254</v>
      </c>
      <c r="E43" s="52"/>
      <c r="F43" s="76"/>
      <c r="G43" s="76"/>
      <c r="H43" s="76" t="s">
        <v>485</v>
      </c>
      <c r="I43" s="52">
        <v>3</v>
      </c>
      <c r="J43" s="68"/>
      <c r="K43" s="68"/>
      <c r="L43" s="126"/>
      <c r="M43" s="126"/>
      <c r="N43" s="126"/>
    </row>
    <row r="44" spans="1:14">
      <c r="A44" s="75">
        <f t="shared" si="0"/>
        <v>40</v>
      </c>
      <c r="B44" s="89" t="s">
        <v>337</v>
      </c>
      <c r="C44" s="52">
        <v>22827993</v>
      </c>
      <c r="D44" s="70" t="s">
        <v>254</v>
      </c>
      <c r="E44" s="90"/>
      <c r="F44" s="90"/>
      <c r="G44" s="90"/>
      <c r="H44" s="76" t="s">
        <v>485</v>
      </c>
      <c r="I44" s="52">
        <v>1</v>
      </c>
      <c r="J44" s="90"/>
      <c r="K44" s="68"/>
      <c r="L44" s="126"/>
      <c r="M44" s="126"/>
      <c r="N44" s="126"/>
    </row>
    <row r="45" spans="1:14">
      <c r="A45" s="75">
        <f t="shared" si="0"/>
        <v>41</v>
      </c>
      <c r="B45" s="89" t="s">
        <v>338</v>
      </c>
      <c r="C45" s="52">
        <v>22827992</v>
      </c>
      <c r="D45" s="70" t="s">
        <v>254</v>
      </c>
      <c r="E45" s="90"/>
      <c r="F45" s="90"/>
      <c r="G45" s="90"/>
      <c r="H45" s="76" t="s">
        <v>485</v>
      </c>
      <c r="I45" s="52">
        <v>1</v>
      </c>
      <c r="J45" s="90"/>
      <c r="K45" s="68"/>
      <c r="L45" s="126"/>
      <c r="M45" s="126"/>
      <c r="N45" s="126"/>
    </row>
    <row r="46" spans="1:14">
      <c r="A46" s="154" t="s">
        <v>500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31"/>
      <c r="M46" s="131"/>
      <c r="N46" s="131"/>
    </row>
    <row r="47" spans="1:14" ht="16.5" customHeight="1">
      <c r="A47" s="65">
        <v>42</v>
      </c>
      <c r="B47" s="66" t="s">
        <v>339</v>
      </c>
      <c r="C47" s="67">
        <v>9959151</v>
      </c>
      <c r="D47" s="67" t="s">
        <v>254</v>
      </c>
      <c r="E47" s="67"/>
      <c r="F47" s="67"/>
      <c r="G47" s="67"/>
      <c r="H47" s="67" t="s">
        <v>485</v>
      </c>
      <c r="I47" s="52">
        <v>2</v>
      </c>
      <c r="J47" s="68"/>
      <c r="K47" s="68"/>
      <c r="L47" s="126"/>
      <c r="M47" s="126"/>
      <c r="N47" s="126"/>
    </row>
    <row r="48" spans="1:14" ht="16.5" customHeight="1">
      <c r="A48" s="65">
        <v>43</v>
      </c>
      <c r="B48" s="66" t="s">
        <v>340</v>
      </c>
      <c r="C48" s="67">
        <v>20497800</v>
      </c>
      <c r="D48" s="67" t="s">
        <v>254</v>
      </c>
      <c r="E48" s="67"/>
      <c r="F48" s="67"/>
      <c r="G48" s="67"/>
      <c r="H48" s="67" t="s">
        <v>485</v>
      </c>
      <c r="I48" s="52">
        <v>1</v>
      </c>
      <c r="J48" s="68"/>
      <c r="K48" s="68"/>
      <c r="L48" s="126"/>
      <c r="M48" s="126"/>
      <c r="N48" s="126"/>
    </row>
    <row r="49" spans="1:14" ht="16.5" customHeight="1">
      <c r="A49" s="65">
        <v>44</v>
      </c>
      <c r="B49" s="66" t="s">
        <v>341</v>
      </c>
      <c r="C49" s="67">
        <v>3112273</v>
      </c>
      <c r="D49" s="67" t="s">
        <v>254</v>
      </c>
      <c r="E49" s="67"/>
      <c r="F49" s="67"/>
      <c r="G49" s="67"/>
      <c r="H49" s="67" t="s">
        <v>485</v>
      </c>
      <c r="I49" s="52">
        <v>1</v>
      </c>
      <c r="J49" s="68"/>
      <c r="K49" s="68"/>
      <c r="L49" s="126"/>
      <c r="M49" s="126"/>
      <c r="N49" s="126"/>
    </row>
    <row r="50" spans="1:14" ht="16.5" customHeight="1">
      <c r="A50" s="65">
        <v>45</v>
      </c>
      <c r="B50" s="66" t="s">
        <v>342</v>
      </c>
      <c r="C50" s="67">
        <v>3093919</v>
      </c>
      <c r="D50" s="67" t="s">
        <v>254</v>
      </c>
      <c r="E50" s="67"/>
      <c r="F50" s="67"/>
      <c r="G50" s="67"/>
      <c r="H50" s="67" t="s">
        <v>485</v>
      </c>
      <c r="I50" s="52">
        <v>2</v>
      </c>
      <c r="J50" s="68"/>
      <c r="K50" s="68"/>
      <c r="L50" s="126"/>
      <c r="M50" s="126"/>
      <c r="N50" s="126"/>
    </row>
    <row r="51" spans="1:14" ht="16.5" customHeight="1">
      <c r="A51" s="65">
        <v>46</v>
      </c>
      <c r="B51" s="66" t="s">
        <v>343</v>
      </c>
      <c r="C51" s="69">
        <v>6782726</v>
      </c>
      <c r="D51" s="67" t="s">
        <v>254</v>
      </c>
      <c r="E51" s="69"/>
      <c r="F51" s="69"/>
      <c r="G51" s="69"/>
      <c r="H51" s="67" t="s">
        <v>485</v>
      </c>
      <c r="I51" s="52">
        <v>2</v>
      </c>
      <c r="J51" s="68"/>
      <c r="K51" s="68"/>
      <c r="L51" s="126"/>
      <c r="M51" s="126"/>
      <c r="N51" s="126"/>
    </row>
    <row r="52" spans="1:14" ht="16.5" customHeight="1">
      <c r="A52" s="65">
        <v>47</v>
      </c>
      <c r="B52" s="66" t="s">
        <v>315</v>
      </c>
      <c r="C52" s="69">
        <v>3111277</v>
      </c>
      <c r="D52" s="67" t="s">
        <v>254</v>
      </c>
      <c r="E52" s="69"/>
      <c r="F52" s="69"/>
      <c r="G52" s="69"/>
      <c r="H52" s="67" t="s">
        <v>485</v>
      </c>
      <c r="I52" s="52">
        <v>2</v>
      </c>
      <c r="J52" s="68"/>
      <c r="K52" s="68"/>
      <c r="L52" s="126"/>
      <c r="M52" s="126"/>
      <c r="N52" s="126"/>
    </row>
    <row r="53" spans="1:14" ht="16.5" customHeight="1">
      <c r="A53" s="65">
        <v>48</v>
      </c>
      <c r="B53" s="66" t="s">
        <v>316</v>
      </c>
      <c r="C53" s="69">
        <v>134445</v>
      </c>
      <c r="D53" s="67" t="s">
        <v>254</v>
      </c>
      <c r="E53" s="69"/>
      <c r="F53" s="69"/>
      <c r="G53" s="69"/>
      <c r="H53" s="67" t="s">
        <v>485</v>
      </c>
      <c r="I53" s="52">
        <v>2</v>
      </c>
      <c r="J53" s="68"/>
      <c r="K53" s="68"/>
      <c r="L53" s="126"/>
      <c r="M53" s="126"/>
      <c r="N53" s="126"/>
    </row>
    <row r="54" spans="1:14" ht="16.5" customHeight="1">
      <c r="A54" s="65">
        <v>49</v>
      </c>
      <c r="B54" s="66" t="s">
        <v>344</v>
      </c>
      <c r="C54" s="70">
        <v>3118441</v>
      </c>
      <c r="D54" s="67" t="s">
        <v>254</v>
      </c>
      <c r="E54" s="70"/>
      <c r="F54" s="70"/>
      <c r="G54" s="70"/>
      <c r="H54" s="67" t="s">
        <v>485</v>
      </c>
      <c r="I54" s="52">
        <v>1</v>
      </c>
      <c r="J54" s="68"/>
      <c r="K54" s="68"/>
      <c r="L54" s="126"/>
      <c r="M54" s="126"/>
      <c r="N54" s="126"/>
    </row>
    <row r="55" spans="1:14" ht="16.5" customHeight="1">
      <c r="A55" s="65">
        <v>50</v>
      </c>
      <c r="B55" s="66" t="s">
        <v>345</v>
      </c>
      <c r="C55" s="70">
        <v>1137071</v>
      </c>
      <c r="D55" s="67" t="s">
        <v>254</v>
      </c>
      <c r="E55" s="70"/>
      <c r="F55" s="70"/>
      <c r="G55" s="70"/>
      <c r="H55" s="67" t="s">
        <v>485</v>
      </c>
      <c r="I55" s="52">
        <v>1</v>
      </c>
      <c r="J55" s="68"/>
      <c r="K55" s="68"/>
      <c r="L55" s="126"/>
      <c r="M55" s="126"/>
      <c r="N55" s="126"/>
    </row>
    <row r="56" spans="1:14" ht="16.5" customHeight="1">
      <c r="A56" s="65">
        <v>51</v>
      </c>
      <c r="B56" s="66" t="s">
        <v>346</v>
      </c>
      <c r="C56" s="70">
        <v>8147144</v>
      </c>
      <c r="D56" s="67" t="s">
        <v>254</v>
      </c>
      <c r="E56" s="70"/>
      <c r="F56" s="70"/>
      <c r="G56" s="70"/>
      <c r="H56" s="67" t="s">
        <v>485</v>
      </c>
      <c r="I56" s="52">
        <v>1</v>
      </c>
      <c r="J56" s="68"/>
      <c r="K56" s="68"/>
      <c r="L56" s="126"/>
      <c r="M56" s="126"/>
      <c r="N56" s="126"/>
    </row>
    <row r="57" spans="1:14" ht="16.5" customHeight="1">
      <c r="A57" s="65">
        <v>52</v>
      </c>
      <c r="B57" s="66" t="s">
        <v>347</v>
      </c>
      <c r="C57" s="67">
        <v>1599326</v>
      </c>
      <c r="D57" s="67" t="s">
        <v>254</v>
      </c>
      <c r="E57" s="67"/>
      <c r="F57" s="67"/>
      <c r="G57" s="67"/>
      <c r="H57" s="67" t="s">
        <v>485</v>
      </c>
      <c r="I57" s="52">
        <v>1</v>
      </c>
      <c r="J57" s="68"/>
      <c r="K57" s="68"/>
      <c r="L57" s="126"/>
      <c r="M57" s="126"/>
      <c r="N57" s="126"/>
    </row>
    <row r="58" spans="1:14" ht="35.25" customHeight="1">
      <c r="A58" s="65">
        <v>53</v>
      </c>
      <c r="B58" s="66" t="s">
        <v>348</v>
      </c>
      <c r="C58" s="67">
        <v>3027911</v>
      </c>
      <c r="D58" s="67" t="s">
        <v>254</v>
      </c>
      <c r="E58" s="67"/>
      <c r="F58" s="67"/>
      <c r="G58" s="67"/>
      <c r="H58" s="67" t="s">
        <v>485</v>
      </c>
      <c r="I58" s="52">
        <v>1</v>
      </c>
      <c r="J58" s="68"/>
      <c r="K58" s="68"/>
      <c r="L58" s="126"/>
      <c r="M58" s="126"/>
      <c r="N58" s="126"/>
    </row>
    <row r="59" spans="1:14" ht="16.5" customHeight="1">
      <c r="A59" s="65">
        <v>54</v>
      </c>
      <c r="B59" s="66" t="s">
        <v>336</v>
      </c>
      <c r="C59" s="69">
        <v>3090288</v>
      </c>
      <c r="D59" s="67" t="s">
        <v>254</v>
      </c>
      <c r="E59" s="69"/>
      <c r="F59" s="69"/>
      <c r="G59" s="69"/>
      <c r="H59" s="67" t="s">
        <v>485</v>
      </c>
      <c r="I59" s="52">
        <v>2</v>
      </c>
      <c r="J59" s="68"/>
      <c r="K59" s="68"/>
      <c r="L59" s="126"/>
      <c r="M59" s="126"/>
      <c r="N59" s="126"/>
    </row>
    <row r="60" spans="1:14" ht="16.5" customHeight="1">
      <c r="A60" s="65">
        <v>55</v>
      </c>
      <c r="B60" s="66" t="s">
        <v>349</v>
      </c>
      <c r="C60" s="67">
        <v>3098107</v>
      </c>
      <c r="D60" s="67" t="s">
        <v>254</v>
      </c>
      <c r="E60" s="67"/>
      <c r="F60" s="67"/>
      <c r="G60" s="67"/>
      <c r="H60" s="67" t="s">
        <v>485</v>
      </c>
      <c r="I60" s="52">
        <v>2</v>
      </c>
      <c r="J60" s="68"/>
      <c r="K60" s="68"/>
      <c r="L60" s="126"/>
      <c r="M60" s="126"/>
      <c r="N60" s="126"/>
    </row>
    <row r="61" spans="1:14" ht="22.5" customHeight="1">
      <c r="A61" s="71"/>
      <c r="B61" s="64"/>
      <c r="C61" s="63"/>
      <c r="D61" s="63"/>
      <c r="E61" s="63"/>
      <c r="F61" s="63"/>
      <c r="G61" s="63"/>
      <c r="H61" s="63"/>
      <c r="I61" s="72"/>
      <c r="J61" s="73" t="s">
        <v>248</v>
      </c>
      <c r="K61" s="74"/>
      <c r="L61" s="130" t="s">
        <v>499</v>
      </c>
      <c r="M61" s="130"/>
      <c r="N61" s="126"/>
    </row>
    <row r="63" spans="1:14">
      <c r="J63" s="129"/>
    </row>
  </sheetData>
  <mergeCells count="17">
    <mergeCell ref="J1:K1"/>
    <mergeCell ref="A3:A4"/>
    <mergeCell ref="B3:B4"/>
    <mergeCell ref="C3:C4"/>
    <mergeCell ref="D3:D4"/>
    <mergeCell ref="I3:I4"/>
    <mergeCell ref="A2:N2"/>
    <mergeCell ref="L3:L4"/>
    <mergeCell ref="N3:N4"/>
    <mergeCell ref="M3:M4"/>
    <mergeCell ref="A46:K46"/>
    <mergeCell ref="J3:J4"/>
    <mergeCell ref="K3:K4"/>
    <mergeCell ref="E3:E4"/>
    <mergeCell ref="F3:F4"/>
    <mergeCell ref="H3:H4"/>
    <mergeCell ref="G3:G4"/>
  </mergeCells>
  <pageMargins left="0.25" right="0.25" top="0.75" bottom="0.75" header="0.3" footer="0.3"/>
  <pageSetup paperSize="9" scale="83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3"/>
  <sheetViews>
    <sheetView workbookViewId="0">
      <selection activeCell="M10" sqref="M10"/>
    </sheetView>
  </sheetViews>
  <sheetFormatPr defaultColWidth="9.140625" defaultRowHeight="15"/>
  <cols>
    <col min="1" max="1" width="5.7109375" style="88" customWidth="1"/>
    <col min="2" max="2" width="38.85546875" style="88" customWidth="1"/>
    <col min="3" max="4" width="21.85546875" style="88" customWidth="1"/>
    <col min="5" max="5" width="10.42578125" style="88" bestFit="1" customWidth="1"/>
    <col min="6" max="6" width="13" style="88" bestFit="1" customWidth="1"/>
    <col min="7" max="7" width="19.85546875" style="88" customWidth="1"/>
    <col min="8" max="8" width="8.7109375" style="88" customWidth="1"/>
    <col min="9" max="9" width="12.85546875" style="88" customWidth="1"/>
    <col min="10" max="10" width="13.28515625" style="88" customWidth="1"/>
    <col min="11" max="11" width="16" style="88" customWidth="1"/>
    <col min="12" max="16384" width="9.140625" style="88"/>
  </cols>
  <sheetData>
    <row r="1" spans="1:14" ht="25.5" customHeight="1">
      <c r="A1" s="63"/>
      <c r="B1" s="63"/>
      <c r="C1" s="63"/>
      <c r="D1" s="63"/>
      <c r="E1" s="63"/>
      <c r="F1" s="63"/>
      <c r="G1" s="63"/>
      <c r="H1" s="63"/>
      <c r="I1" s="63"/>
      <c r="J1" s="160"/>
      <c r="K1" s="163"/>
    </row>
    <row r="2" spans="1:14" ht="31.5" customHeight="1">
      <c r="A2" s="164" t="s">
        <v>497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4" ht="22.5" customHeight="1">
      <c r="A3" s="161" t="s">
        <v>195</v>
      </c>
      <c r="B3" s="155" t="s">
        <v>1</v>
      </c>
      <c r="C3" s="155" t="s">
        <v>350</v>
      </c>
      <c r="D3" s="162" t="s">
        <v>3</v>
      </c>
      <c r="E3" s="156" t="s">
        <v>4</v>
      </c>
      <c r="F3" s="156" t="s">
        <v>5</v>
      </c>
      <c r="G3" s="156" t="s">
        <v>490</v>
      </c>
      <c r="H3" s="156" t="s">
        <v>484</v>
      </c>
      <c r="I3" s="155" t="s">
        <v>483</v>
      </c>
      <c r="J3" s="155" t="s">
        <v>196</v>
      </c>
      <c r="K3" s="155" t="s">
        <v>197</v>
      </c>
      <c r="L3" s="133" t="s">
        <v>486</v>
      </c>
      <c r="M3" s="138" t="s">
        <v>498</v>
      </c>
      <c r="N3" s="133" t="s">
        <v>198</v>
      </c>
    </row>
    <row r="4" spans="1:14" ht="22.5" customHeight="1">
      <c r="A4" s="161"/>
      <c r="B4" s="155"/>
      <c r="C4" s="155"/>
      <c r="D4" s="162"/>
      <c r="E4" s="157"/>
      <c r="F4" s="157"/>
      <c r="G4" s="157"/>
      <c r="H4" s="157"/>
      <c r="I4" s="155"/>
      <c r="J4" s="155"/>
      <c r="K4" s="155"/>
      <c r="L4" s="133"/>
      <c r="M4" s="139"/>
      <c r="N4" s="133"/>
    </row>
    <row r="5" spans="1:14">
      <c r="A5" s="65">
        <v>1</v>
      </c>
      <c r="B5" s="66" t="s">
        <v>351</v>
      </c>
      <c r="C5" s="52">
        <v>1854204</v>
      </c>
      <c r="D5" s="52" t="s">
        <v>254</v>
      </c>
      <c r="E5" s="52"/>
      <c r="F5" s="67"/>
      <c r="G5" s="67"/>
      <c r="H5" s="67" t="s">
        <v>485</v>
      </c>
      <c r="I5" s="52">
        <v>8</v>
      </c>
      <c r="J5" s="68"/>
      <c r="K5" s="68"/>
      <c r="L5" s="126"/>
      <c r="M5" s="126"/>
      <c r="N5" s="126"/>
    </row>
    <row r="6" spans="1:14">
      <c r="A6" s="65">
        <v>2</v>
      </c>
      <c r="B6" s="66" t="s">
        <v>352</v>
      </c>
      <c r="C6" s="52">
        <v>2167554</v>
      </c>
      <c r="D6" s="52" t="s">
        <v>254</v>
      </c>
      <c r="E6" s="52"/>
      <c r="F6" s="67"/>
      <c r="G6" s="67"/>
      <c r="H6" s="67" t="s">
        <v>485</v>
      </c>
      <c r="I6" s="52">
        <v>4</v>
      </c>
      <c r="J6" s="68"/>
      <c r="K6" s="68"/>
      <c r="L6" s="126"/>
      <c r="M6" s="126"/>
      <c r="N6" s="126"/>
    </row>
    <row r="7" spans="1:14">
      <c r="A7" s="65">
        <v>3</v>
      </c>
      <c r="B7" s="90" t="s">
        <v>6</v>
      </c>
      <c r="C7" s="70">
        <v>2432708</v>
      </c>
      <c r="D7" s="52" t="s">
        <v>254</v>
      </c>
      <c r="E7" s="91"/>
      <c r="F7" s="90"/>
      <c r="G7" s="90"/>
      <c r="H7" s="67" t="s">
        <v>485</v>
      </c>
      <c r="I7" s="52">
        <v>8</v>
      </c>
      <c r="J7" s="68"/>
      <c r="K7" s="68"/>
      <c r="L7" s="126"/>
      <c r="M7" s="126"/>
      <c r="N7" s="126"/>
    </row>
    <row r="8" spans="1:14">
      <c r="A8" s="65">
        <v>4</v>
      </c>
      <c r="B8" s="66" t="s">
        <v>307</v>
      </c>
      <c r="C8" s="92">
        <v>1920824</v>
      </c>
      <c r="D8" s="52" t="s">
        <v>254</v>
      </c>
      <c r="E8" s="93"/>
      <c r="F8" s="66"/>
      <c r="G8" s="66"/>
      <c r="H8" s="67" t="s">
        <v>485</v>
      </c>
      <c r="I8" s="52">
        <v>8</v>
      </c>
      <c r="J8" s="68"/>
      <c r="K8" s="68"/>
      <c r="L8" s="126"/>
      <c r="M8" s="126"/>
      <c r="N8" s="126"/>
    </row>
    <row r="9" spans="1:14">
      <c r="A9" s="65">
        <v>5</v>
      </c>
      <c r="B9" s="66" t="s">
        <v>255</v>
      </c>
      <c r="C9" s="70">
        <v>488275</v>
      </c>
      <c r="D9" s="52" t="s">
        <v>254</v>
      </c>
      <c r="E9" s="91"/>
      <c r="F9" s="66"/>
      <c r="G9" s="66"/>
      <c r="H9" s="67" t="s">
        <v>485</v>
      </c>
      <c r="I9" s="52">
        <v>16</v>
      </c>
      <c r="J9" s="68"/>
      <c r="K9" s="68"/>
      <c r="L9" s="126"/>
      <c r="M9" s="126"/>
      <c r="N9" s="126"/>
    </row>
    <row r="10" spans="1:14">
      <c r="A10" s="65">
        <v>6</v>
      </c>
      <c r="B10" s="66" t="s">
        <v>353</v>
      </c>
      <c r="C10" s="69">
        <v>2391703</v>
      </c>
      <c r="D10" s="52" t="s">
        <v>254</v>
      </c>
      <c r="E10" s="94"/>
      <c r="F10" s="66"/>
      <c r="G10" s="66"/>
      <c r="H10" s="67" t="s">
        <v>485</v>
      </c>
      <c r="I10" s="52">
        <v>1</v>
      </c>
      <c r="J10" s="68"/>
      <c r="K10" s="68"/>
      <c r="L10" s="126"/>
      <c r="M10" s="126"/>
      <c r="N10" s="126"/>
    </row>
    <row r="11" spans="1:14">
      <c r="A11" s="65">
        <v>7</v>
      </c>
      <c r="B11" s="66" t="s">
        <v>414</v>
      </c>
      <c r="C11" s="77">
        <v>1892065</v>
      </c>
      <c r="D11" s="52" t="s">
        <v>254</v>
      </c>
      <c r="E11" s="95"/>
      <c r="F11" s="66"/>
      <c r="G11" s="66"/>
      <c r="H11" s="67" t="s">
        <v>485</v>
      </c>
      <c r="I11" s="52">
        <v>10</v>
      </c>
      <c r="J11" s="68"/>
      <c r="K11" s="68"/>
      <c r="L11" s="126"/>
      <c r="M11" s="126"/>
      <c r="N11" s="126"/>
    </row>
    <row r="12" spans="1:14">
      <c r="A12" s="65">
        <v>8</v>
      </c>
      <c r="B12" s="66" t="s">
        <v>354</v>
      </c>
      <c r="C12" s="77">
        <v>1874642</v>
      </c>
      <c r="D12" s="52" t="s">
        <v>254</v>
      </c>
      <c r="E12" s="95"/>
      <c r="F12" s="66"/>
      <c r="G12" s="66"/>
      <c r="H12" s="67" t="s">
        <v>485</v>
      </c>
      <c r="I12" s="52">
        <v>7</v>
      </c>
      <c r="J12" s="68"/>
      <c r="K12" s="68"/>
      <c r="L12" s="126"/>
      <c r="M12" s="126"/>
      <c r="N12" s="126"/>
    </row>
    <row r="13" spans="1:14">
      <c r="A13" s="65">
        <v>9</v>
      </c>
      <c r="B13" s="66" t="s">
        <v>355</v>
      </c>
      <c r="C13" s="77">
        <v>1874641</v>
      </c>
      <c r="D13" s="52" t="s">
        <v>254</v>
      </c>
      <c r="E13" s="95"/>
      <c r="F13" s="66"/>
      <c r="G13" s="66"/>
      <c r="H13" s="67" t="s">
        <v>485</v>
      </c>
      <c r="I13" s="52">
        <v>7</v>
      </c>
      <c r="J13" s="68"/>
      <c r="K13" s="68"/>
      <c r="L13" s="126"/>
      <c r="M13" s="126"/>
      <c r="N13" s="126"/>
    </row>
    <row r="14" spans="1:14">
      <c r="A14" s="65">
        <v>10</v>
      </c>
      <c r="B14" s="90" t="s">
        <v>356</v>
      </c>
      <c r="C14" s="67">
        <v>4326862</v>
      </c>
      <c r="D14" s="52" t="s">
        <v>254</v>
      </c>
      <c r="E14" s="96"/>
      <c r="F14" s="67"/>
      <c r="G14" s="67"/>
      <c r="H14" s="67" t="s">
        <v>485</v>
      </c>
      <c r="I14" s="52">
        <v>6</v>
      </c>
      <c r="J14" s="68"/>
      <c r="K14" s="68"/>
      <c r="L14" s="126"/>
      <c r="M14" s="126"/>
      <c r="N14" s="126"/>
    </row>
    <row r="15" spans="1:14">
      <c r="A15" s="65">
        <v>11</v>
      </c>
      <c r="B15" s="90" t="s">
        <v>357</v>
      </c>
      <c r="C15" s="67">
        <v>4326868</v>
      </c>
      <c r="D15" s="52" t="s">
        <v>254</v>
      </c>
      <c r="E15" s="96"/>
      <c r="F15" s="67"/>
      <c r="G15" s="67"/>
      <c r="H15" s="67" t="s">
        <v>485</v>
      </c>
      <c r="I15" s="52">
        <v>6</v>
      </c>
      <c r="J15" s="68"/>
      <c r="K15" s="68"/>
      <c r="L15" s="126"/>
      <c r="M15" s="126"/>
      <c r="N15" s="126"/>
    </row>
    <row r="16" spans="1:14">
      <c r="A16" s="65">
        <v>12</v>
      </c>
      <c r="B16" s="66" t="s">
        <v>358</v>
      </c>
      <c r="C16" s="77">
        <v>2357734</v>
      </c>
      <c r="D16" s="52" t="s">
        <v>254</v>
      </c>
      <c r="E16" s="95"/>
      <c r="F16" s="66"/>
      <c r="G16" s="66"/>
      <c r="H16" s="67" t="s">
        <v>485</v>
      </c>
      <c r="I16" s="52">
        <v>2</v>
      </c>
      <c r="J16" s="68"/>
      <c r="K16" s="68"/>
      <c r="L16" s="126"/>
      <c r="M16" s="126"/>
      <c r="N16" s="126"/>
    </row>
    <row r="17" spans="1:14">
      <c r="A17" s="65">
        <v>13</v>
      </c>
      <c r="B17" s="66" t="s">
        <v>358</v>
      </c>
      <c r="C17" s="77">
        <v>2302150</v>
      </c>
      <c r="D17" s="52" t="s">
        <v>254</v>
      </c>
      <c r="E17" s="95"/>
      <c r="F17" s="66"/>
      <c r="G17" s="66"/>
      <c r="H17" s="67" t="s">
        <v>485</v>
      </c>
      <c r="I17" s="52">
        <v>2</v>
      </c>
      <c r="J17" s="68"/>
      <c r="K17" s="68"/>
      <c r="L17" s="126"/>
      <c r="M17" s="126"/>
      <c r="N17" s="126"/>
    </row>
    <row r="18" spans="1:14">
      <c r="A18" s="65">
        <v>14</v>
      </c>
      <c r="B18" s="90" t="s">
        <v>359</v>
      </c>
      <c r="C18" s="67">
        <v>2277896</v>
      </c>
      <c r="D18" s="52" t="s">
        <v>254</v>
      </c>
      <c r="E18" s="96"/>
      <c r="F18" s="90"/>
      <c r="G18" s="90"/>
      <c r="H18" s="67" t="s">
        <v>485</v>
      </c>
      <c r="I18" s="52">
        <v>1</v>
      </c>
      <c r="J18" s="68"/>
      <c r="K18" s="68"/>
      <c r="L18" s="126"/>
      <c r="M18" s="126"/>
      <c r="N18" s="126"/>
    </row>
    <row r="19" spans="1:14">
      <c r="A19" s="65">
        <v>15</v>
      </c>
      <c r="B19" s="90" t="s">
        <v>360</v>
      </c>
      <c r="C19" s="67">
        <v>2277780</v>
      </c>
      <c r="D19" s="52" t="s">
        <v>254</v>
      </c>
      <c r="E19" s="96"/>
      <c r="F19" s="90"/>
      <c r="G19" s="90"/>
      <c r="H19" s="67" t="s">
        <v>485</v>
      </c>
      <c r="I19" s="52">
        <v>1</v>
      </c>
      <c r="J19" s="68"/>
      <c r="K19" s="68"/>
      <c r="L19" s="126"/>
      <c r="M19" s="126"/>
      <c r="N19" s="126"/>
    </row>
    <row r="20" spans="1:14">
      <c r="A20" s="65">
        <v>16</v>
      </c>
      <c r="B20" s="90" t="s">
        <v>361</v>
      </c>
      <c r="C20" s="67">
        <v>2412631</v>
      </c>
      <c r="D20" s="52" t="s">
        <v>254</v>
      </c>
      <c r="E20" s="96"/>
      <c r="F20" s="90"/>
      <c r="G20" s="90"/>
      <c r="H20" s="67" t="s">
        <v>485</v>
      </c>
      <c r="I20" s="52">
        <v>6</v>
      </c>
      <c r="J20" s="68"/>
      <c r="K20" s="68"/>
      <c r="L20" s="126"/>
      <c r="M20" s="126"/>
      <c r="N20" s="126"/>
    </row>
    <row r="21" spans="1:14">
      <c r="A21" s="65">
        <v>17</v>
      </c>
      <c r="B21" s="90" t="s">
        <v>362</v>
      </c>
      <c r="C21" s="67">
        <v>2853195</v>
      </c>
      <c r="D21" s="52" t="s">
        <v>254</v>
      </c>
      <c r="E21" s="96"/>
      <c r="F21" s="67"/>
      <c r="G21" s="67"/>
      <c r="H21" s="67" t="s">
        <v>485</v>
      </c>
      <c r="I21" s="52">
        <v>6</v>
      </c>
      <c r="J21" s="68"/>
      <c r="K21" s="68"/>
      <c r="L21" s="126"/>
      <c r="M21" s="126"/>
      <c r="N21" s="126"/>
    </row>
    <row r="22" spans="1:14">
      <c r="A22" s="65">
        <v>18</v>
      </c>
      <c r="B22" s="66" t="s">
        <v>363</v>
      </c>
      <c r="C22" s="69">
        <v>1770732</v>
      </c>
      <c r="D22" s="52" t="s">
        <v>254</v>
      </c>
      <c r="E22" s="94"/>
      <c r="F22" s="66"/>
      <c r="G22" s="66"/>
      <c r="H22" s="67" t="s">
        <v>485</v>
      </c>
      <c r="I22" s="52">
        <v>4</v>
      </c>
      <c r="J22" s="68"/>
      <c r="K22" s="68"/>
      <c r="L22" s="126"/>
      <c r="M22" s="126"/>
      <c r="N22" s="126"/>
    </row>
    <row r="23" spans="1:14">
      <c r="A23" s="65">
        <v>19</v>
      </c>
      <c r="B23" s="66" t="s">
        <v>364</v>
      </c>
      <c r="C23" s="69">
        <v>2123910</v>
      </c>
      <c r="D23" s="52" t="s">
        <v>254</v>
      </c>
      <c r="E23" s="94"/>
      <c r="F23" s="66"/>
      <c r="G23" s="66"/>
      <c r="H23" s="67" t="s">
        <v>485</v>
      </c>
      <c r="I23" s="52">
        <v>4</v>
      </c>
      <c r="J23" s="68"/>
      <c r="K23" s="68"/>
      <c r="L23" s="126"/>
      <c r="M23" s="126"/>
      <c r="N23" s="126"/>
    </row>
    <row r="24" spans="1:14">
      <c r="A24" s="65">
        <v>20</v>
      </c>
      <c r="B24" s="90" t="s">
        <v>365</v>
      </c>
      <c r="C24" s="69">
        <v>1882111</v>
      </c>
      <c r="D24" s="52" t="s">
        <v>254</v>
      </c>
      <c r="E24" s="94"/>
      <c r="F24" s="90"/>
      <c r="G24" s="90"/>
      <c r="H24" s="67" t="s">
        <v>485</v>
      </c>
      <c r="I24" s="52">
        <v>1</v>
      </c>
      <c r="J24" s="68"/>
      <c r="K24" s="68"/>
      <c r="L24" s="126"/>
      <c r="M24" s="126"/>
      <c r="N24" s="126"/>
    </row>
    <row r="25" spans="1:14">
      <c r="A25" s="65">
        <v>21</v>
      </c>
      <c r="B25" s="90" t="s">
        <v>366</v>
      </c>
      <c r="C25" s="67" t="s">
        <v>367</v>
      </c>
      <c r="D25" s="52" t="s">
        <v>254</v>
      </c>
      <c r="E25" s="67"/>
      <c r="F25" s="67"/>
      <c r="G25" s="67"/>
      <c r="H25" s="67" t="s">
        <v>485</v>
      </c>
      <c r="I25" s="52">
        <v>16</v>
      </c>
      <c r="J25" s="68"/>
      <c r="K25" s="68"/>
      <c r="L25" s="126"/>
      <c r="M25" s="126"/>
      <c r="N25" s="126"/>
    </row>
    <row r="26" spans="1:14">
      <c r="A26" s="65">
        <v>22</v>
      </c>
      <c r="B26" s="66" t="s">
        <v>368</v>
      </c>
      <c r="C26" s="69">
        <v>1880751</v>
      </c>
      <c r="D26" s="52" t="s">
        <v>254</v>
      </c>
      <c r="E26" s="94"/>
      <c r="F26" s="66"/>
      <c r="G26" s="66"/>
      <c r="H26" s="67" t="s">
        <v>485</v>
      </c>
      <c r="I26" s="52">
        <v>16</v>
      </c>
      <c r="J26" s="68"/>
      <c r="K26" s="68"/>
      <c r="L26" s="126"/>
      <c r="M26" s="126"/>
      <c r="N26" s="126"/>
    </row>
    <row r="27" spans="1:14">
      <c r="A27" s="65">
        <v>23</v>
      </c>
      <c r="B27" s="66" t="s">
        <v>369</v>
      </c>
      <c r="C27" s="69">
        <v>1919024</v>
      </c>
      <c r="D27" s="52" t="s">
        <v>254</v>
      </c>
      <c r="E27" s="94"/>
      <c r="F27" s="66"/>
      <c r="G27" s="66"/>
      <c r="H27" s="67" t="s">
        <v>485</v>
      </c>
      <c r="I27" s="52">
        <v>16</v>
      </c>
      <c r="J27" s="68"/>
      <c r="K27" s="68"/>
      <c r="L27" s="126"/>
      <c r="M27" s="126"/>
      <c r="N27" s="126"/>
    </row>
    <row r="28" spans="1:14">
      <c r="A28" s="65">
        <v>24</v>
      </c>
      <c r="B28" s="90" t="s">
        <v>370</v>
      </c>
      <c r="C28" s="67">
        <v>2325212</v>
      </c>
      <c r="D28" s="52" t="s">
        <v>254</v>
      </c>
      <c r="E28" s="96"/>
      <c r="F28" s="90"/>
      <c r="G28" s="90"/>
      <c r="H28" s="67" t="s">
        <v>485</v>
      </c>
      <c r="I28" s="52">
        <v>20</v>
      </c>
      <c r="J28" s="68"/>
      <c r="K28" s="68"/>
      <c r="L28" s="126"/>
      <c r="M28" s="126"/>
      <c r="N28" s="126"/>
    </row>
    <row r="29" spans="1:14">
      <c r="A29" s="65">
        <v>25</v>
      </c>
      <c r="B29" s="66" t="s">
        <v>371</v>
      </c>
      <c r="C29" s="70">
        <v>1910302</v>
      </c>
      <c r="D29" s="52" t="s">
        <v>254</v>
      </c>
      <c r="E29" s="91"/>
      <c r="F29" s="66"/>
      <c r="G29" s="66"/>
      <c r="H29" s="67" t="s">
        <v>485</v>
      </c>
      <c r="I29" s="52">
        <v>1</v>
      </c>
      <c r="J29" s="68"/>
      <c r="K29" s="68"/>
      <c r="L29" s="126"/>
      <c r="M29" s="126"/>
      <c r="N29" s="126"/>
    </row>
    <row r="30" spans="1:14">
      <c r="A30" s="65">
        <v>26</v>
      </c>
      <c r="B30" s="66" t="s">
        <v>372</v>
      </c>
      <c r="C30" s="69">
        <v>1769966</v>
      </c>
      <c r="D30" s="52" t="s">
        <v>254</v>
      </c>
      <c r="E30" s="94"/>
      <c r="F30" s="66"/>
      <c r="G30" s="66"/>
      <c r="H30" s="67" t="s">
        <v>485</v>
      </c>
      <c r="I30" s="52">
        <v>1</v>
      </c>
      <c r="J30" s="68"/>
      <c r="K30" s="68"/>
      <c r="L30" s="126"/>
      <c r="M30" s="126"/>
      <c r="N30" s="126"/>
    </row>
    <row r="31" spans="1:14">
      <c r="A31" s="65">
        <v>27</v>
      </c>
      <c r="B31" s="90" t="s">
        <v>91</v>
      </c>
      <c r="C31" s="69">
        <v>1769963</v>
      </c>
      <c r="D31" s="52" t="s">
        <v>254</v>
      </c>
      <c r="E31" s="94"/>
      <c r="F31" s="90"/>
      <c r="G31" s="90"/>
      <c r="H31" s="67" t="s">
        <v>485</v>
      </c>
      <c r="I31" s="52">
        <v>4</v>
      </c>
      <c r="J31" s="68"/>
      <c r="K31" s="68"/>
      <c r="L31" s="126"/>
      <c r="M31" s="126"/>
      <c r="N31" s="126"/>
    </row>
    <row r="32" spans="1:14">
      <c r="A32" s="65">
        <v>28</v>
      </c>
      <c r="B32" s="90" t="s">
        <v>373</v>
      </c>
      <c r="C32" s="69">
        <v>2085265</v>
      </c>
      <c r="D32" s="52" t="s">
        <v>254</v>
      </c>
      <c r="E32" s="94"/>
      <c r="F32" s="90"/>
      <c r="G32" s="90"/>
      <c r="H32" s="67" t="s">
        <v>485</v>
      </c>
      <c r="I32" s="52">
        <v>2</v>
      </c>
      <c r="J32" s="68"/>
      <c r="K32" s="68"/>
      <c r="L32" s="126"/>
      <c r="M32" s="126"/>
      <c r="N32" s="126"/>
    </row>
    <row r="33" spans="1:14">
      <c r="A33" s="65">
        <v>29</v>
      </c>
      <c r="B33" s="90" t="s">
        <v>374</v>
      </c>
      <c r="C33" s="69">
        <v>2052119</v>
      </c>
      <c r="D33" s="52" t="s">
        <v>254</v>
      </c>
      <c r="E33" s="69"/>
      <c r="F33" s="69"/>
      <c r="G33" s="69"/>
      <c r="H33" s="67" t="s">
        <v>485</v>
      </c>
      <c r="I33" s="52">
        <v>8</v>
      </c>
      <c r="J33" s="68"/>
      <c r="K33" s="68"/>
      <c r="L33" s="126"/>
      <c r="M33" s="126"/>
      <c r="N33" s="126"/>
    </row>
    <row r="34" spans="1:14">
      <c r="A34" s="65">
        <v>30</v>
      </c>
      <c r="B34" s="90" t="s">
        <v>375</v>
      </c>
      <c r="C34" s="69">
        <v>2053968</v>
      </c>
      <c r="D34" s="52" t="s">
        <v>254</v>
      </c>
      <c r="E34" s="94"/>
      <c r="F34" s="69"/>
      <c r="G34" s="69"/>
      <c r="H34" s="67" t="s">
        <v>485</v>
      </c>
      <c r="I34" s="52">
        <v>2</v>
      </c>
      <c r="J34" s="68"/>
      <c r="K34" s="68"/>
      <c r="L34" s="126"/>
      <c r="M34" s="126"/>
      <c r="N34" s="126"/>
    </row>
    <row r="35" spans="1:14">
      <c r="A35" s="65">
        <v>31</v>
      </c>
      <c r="B35" s="66" t="s">
        <v>376</v>
      </c>
      <c r="C35" s="69">
        <v>1769967</v>
      </c>
      <c r="D35" s="52" t="s">
        <v>254</v>
      </c>
      <c r="E35" s="94"/>
      <c r="F35" s="66"/>
      <c r="G35" s="66"/>
      <c r="H35" s="67" t="s">
        <v>485</v>
      </c>
      <c r="I35" s="52">
        <v>1</v>
      </c>
      <c r="J35" s="68"/>
      <c r="K35" s="68"/>
      <c r="L35" s="126"/>
      <c r="M35" s="126"/>
      <c r="N35" s="126"/>
    </row>
    <row r="36" spans="1:14">
      <c r="A36" s="65">
        <v>32</v>
      </c>
      <c r="B36" s="90" t="s">
        <v>377</v>
      </c>
      <c r="C36" s="52">
        <v>1769968</v>
      </c>
      <c r="D36" s="52" t="s">
        <v>254</v>
      </c>
      <c r="E36" s="80"/>
      <c r="F36" s="90"/>
      <c r="G36" s="90"/>
      <c r="H36" s="67" t="s">
        <v>485</v>
      </c>
      <c r="I36" s="52">
        <v>2</v>
      </c>
      <c r="J36" s="68"/>
      <c r="K36" s="68"/>
      <c r="L36" s="126"/>
      <c r="M36" s="126"/>
      <c r="N36" s="126"/>
    </row>
    <row r="37" spans="1:14">
      <c r="A37" s="65">
        <v>33</v>
      </c>
      <c r="B37" s="66" t="s">
        <v>378</v>
      </c>
      <c r="C37" s="69">
        <v>1769965</v>
      </c>
      <c r="D37" s="52" t="s">
        <v>254</v>
      </c>
      <c r="E37" s="94"/>
      <c r="F37" s="66"/>
      <c r="G37" s="66"/>
      <c r="H37" s="67" t="s">
        <v>485</v>
      </c>
      <c r="I37" s="52">
        <v>2</v>
      </c>
      <c r="J37" s="68"/>
      <c r="K37" s="68"/>
      <c r="L37" s="126"/>
      <c r="M37" s="126"/>
      <c r="N37" s="126"/>
    </row>
    <row r="38" spans="1:14">
      <c r="A38" s="65">
        <v>34</v>
      </c>
      <c r="B38" s="66" t="s">
        <v>379</v>
      </c>
      <c r="C38" s="69">
        <v>1853900</v>
      </c>
      <c r="D38" s="52" t="s">
        <v>254</v>
      </c>
      <c r="E38" s="94"/>
      <c r="F38" s="66"/>
      <c r="G38" s="66"/>
      <c r="H38" s="67" t="s">
        <v>485</v>
      </c>
      <c r="I38" s="52">
        <v>6</v>
      </c>
      <c r="J38" s="68"/>
      <c r="K38" s="68"/>
      <c r="L38" s="126"/>
      <c r="M38" s="126"/>
      <c r="N38" s="126"/>
    </row>
    <row r="39" spans="1:14">
      <c r="A39" s="65">
        <v>35</v>
      </c>
      <c r="B39" s="90" t="s">
        <v>380</v>
      </c>
      <c r="C39" s="69">
        <v>1766015</v>
      </c>
      <c r="D39" s="52" t="s">
        <v>254</v>
      </c>
      <c r="E39" s="94"/>
      <c r="F39" s="69"/>
      <c r="G39" s="69"/>
      <c r="H39" s="67" t="s">
        <v>485</v>
      </c>
      <c r="I39" s="52">
        <v>12</v>
      </c>
      <c r="J39" s="68"/>
      <c r="K39" s="68"/>
      <c r="L39" s="126"/>
      <c r="M39" s="126"/>
      <c r="N39" s="126"/>
    </row>
    <row r="40" spans="1:14">
      <c r="A40" s="65">
        <v>36</v>
      </c>
      <c r="B40" s="90" t="s">
        <v>381</v>
      </c>
      <c r="C40" s="69">
        <v>488056</v>
      </c>
      <c r="D40" s="52" t="s">
        <v>254</v>
      </c>
      <c r="E40" s="94"/>
      <c r="F40" s="90"/>
      <c r="G40" s="90"/>
      <c r="H40" s="67" t="s">
        <v>485</v>
      </c>
      <c r="I40" s="52">
        <v>8</v>
      </c>
      <c r="J40" s="68"/>
      <c r="K40" s="68"/>
      <c r="L40" s="126"/>
      <c r="M40" s="126"/>
      <c r="N40" s="126"/>
    </row>
    <row r="41" spans="1:14">
      <c r="A41" s="65">
        <v>37</v>
      </c>
      <c r="B41" s="90" t="s">
        <v>382</v>
      </c>
      <c r="C41" s="69">
        <v>486590</v>
      </c>
      <c r="D41" s="52" t="s">
        <v>254</v>
      </c>
      <c r="E41" s="94"/>
      <c r="F41" s="90"/>
      <c r="G41" s="90"/>
      <c r="H41" s="67" t="s">
        <v>485</v>
      </c>
      <c r="I41" s="52">
        <v>8</v>
      </c>
      <c r="J41" s="68"/>
      <c r="K41" s="68"/>
      <c r="L41" s="126"/>
      <c r="M41" s="126"/>
      <c r="N41" s="126"/>
    </row>
    <row r="42" spans="1:14">
      <c r="A42" s="65">
        <v>38</v>
      </c>
      <c r="B42" s="90" t="s">
        <v>383</v>
      </c>
      <c r="C42" s="69">
        <v>2809671</v>
      </c>
      <c r="D42" s="52" t="s">
        <v>254</v>
      </c>
      <c r="E42" s="94"/>
      <c r="F42" s="90"/>
      <c r="G42" s="90"/>
      <c r="H42" s="67" t="s">
        <v>485</v>
      </c>
      <c r="I42" s="52">
        <v>10</v>
      </c>
      <c r="J42" s="68"/>
      <c r="K42" s="68"/>
      <c r="L42" s="126"/>
      <c r="M42" s="126"/>
      <c r="N42" s="126"/>
    </row>
    <row r="43" spans="1:14">
      <c r="A43" s="65">
        <v>39</v>
      </c>
      <c r="B43" s="90" t="s">
        <v>384</v>
      </c>
      <c r="C43" s="69">
        <v>2024291</v>
      </c>
      <c r="D43" s="52" t="s">
        <v>254</v>
      </c>
      <c r="E43" s="94"/>
      <c r="F43" s="90"/>
      <c r="G43" s="90"/>
      <c r="H43" s="67" t="s">
        <v>485</v>
      </c>
      <c r="I43" s="52">
        <v>20</v>
      </c>
      <c r="J43" s="68"/>
      <c r="K43" s="68"/>
      <c r="L43" s="126"/>
      <c r="M43" s="126"/>
      <c r="N43" s="126"/>
    </row>
    <row r="44" spans="1:14">
      <c r="A44" s="65">
        <v>40</v>
      </c>
      <c r="B44" s="66" t="s">
        <v>385</v>
      </c>
      <c r="C44" s="69">
        <v>2171596</v>
      </c>
      <c r="D44" s="52" t="s">
        <v>254</v>
      </c>
      <c r="E44" s="94"/>
      <c r="F44" s="66"/>
      <c r="G44" s="66"/>
      <c r="H44" s="67" t="s">
        <v>485</v>
      </c>
      <c r="I44" s="52">
        <v>4</v>
      </c>
      <c r="J44" s="68"/>
      <c r="K44" s="68"/>
      <c r="L44" s="126"/>
      <c r="M44" s="126"/>
      <c r="N44" s="126"/>
    </row>
    <row r="45" spans="1:14">
      <c r="A45" s="65">
        <v>41</v>
      </c>
      <c r="B45" s="90" t="s">
        <v>385</v>
      </c>
      <c r="C45" s="97">
        <v>2197388</v>
      </c>
      <c r="D45" s="52" t="s">
        <v>254</v>
      </c>
      <c r="E45" s="98"/>
      <c r="F45" s="90"/>
      <c r="G45" s="90"/>
      <c r="H45" s="67" t="s">
        <v>485</v>
      </c>
      <c r="I45" s="52">
        <v>4</v>
      </c>
      <c r="J45" s="68"/>
      <c r="K45" s="68"/>
      <c r="L45" s="126"/>
      <c r="M45" s="126"/>
      <c r="N45" s="126"/>
    </row>
    <row r="46" spans="1:14">
      <c r="A46" s="65">
        <v>42</v>
      </c>
      <c r="B46" s="66" t="s">
        <v>386</v>
      </c>
      <c r="C46" s="67">
        <v>1880751</v>
      </c>
      <c r="D46" s="52" t="s">
        <v>254</v>
      </c>
      <c r="E46" s="96"/>
      <c r="F46" s="66"/>
      <c r="G46" s="66"/>
      <c r="H46" s="67" t="s">
        <v>485</v>
      </c>
      <c r="I46" s="52">
        <v>16</v>
      </c>
      <c r="J46" s="68"/>
      <c r="K46" s="68"/>
      <c r="L46" s="126"/>
      <c r="M46" s="126"/>
      <c r="N46" s="126"/>
    </row>
    <row r="47" spans="1:14">
      <c r="A47" s="65">
        <v>43</v>
      </c>
      <c r="B47" s="66" t="s">
        <v>387</v>
      </c>
      <c r="C47" s="67">
        <v>1919024</v>
      </c>
      <c r="D47" s="52" t="s">
        <v>254</v>
      </c>
      <c r="E47" s="96"/>
      <c r="F47" s="66"/>
      <c r="G47" s="66"/>
      <c r="H47" s="67" t="s">
        <v>485</v>
      </c>
      <c r="I47" s="52">
        <v>16</v>
      </c>
      <c r="J47" s="68"/>
      <c r="K47" s="68"/>
      <c r="L47" s="126"/>
      <c r="M47" s="126"/>
      <c r="N47" s="126"/>
    </row>
    <row r="48" spans="1:14">
      <c r="A48" s="65">
        <v>44</v>
      </c>
      <c r="B48" s="66" t="s">
        <v>388</v>
      </c>
      <c r="C48" s="67">
        <v>1505202</v>
      </c>
      <c r="D48" s="52" t="s">
        <v>254</v>
      </c>
      <c r="E48" s="96"/>
      <c r="F48" s="66"/>
      <c r="G48" s="66"/>
      <c r="H48" s="67" t="s">
        <v>485</v>
      </c>
      <c r="I48" s="52">
        <v>4</v>
      </c>
      <c r="J48" s="68"/>
      <c r="K48" s="68"/>
      <c r="L48" s="126"/>
      <c r="M48" s="126"/>
      <c r="N48" s="126"/>
    </row>
    <row r="49" spans="1:14">
      <c r="A49" s="65">
        <v>45</v>
      </c>
      <c r="B49" s="90" t="s">
        <v>389</v>
      </c>
      <c r="C49" s="69">
        <v>1778530</v>
      </c>
      <c r="D49" s="52" t="s">
        <v>254</v>
      </c>
      <c r="E49" s="94"/>
      <c r="F49" s="90"/>
      <c r="G49" s="90"/>
      <c r="H49" s="67" t="s">
        <v>485</v>
      </c>
      <c r="I49" s="52">
        <v>4</v>
      </c>
      <c r="J49" s="68"/>
      <c r="K49" s="68"/>
      <c r="L49" s="126"/>
      <c r="M49" s="126"/>
      <c r="N49" s="126"/>
    </row>
    <row r="50" spans="1:14">
      <c r="A50" s="65">
        <v>46</v>
      </c>
      <c r="B50" s="90" t="s">
        <v>390</v>
      </c>
      <c r="C50" s="69">
        <v>1906590</v>
      </c>
      <c r="D50" s="52" t="s">
        <v>254</v>
      </c>
      <c r="E50" s="94"/>
      <c r="F50" s="90"/>
      <c r="G50" s="90"/>
      <c r="H50" s="67" t="s">
        <v>485</v>
      </c>
      <c r="I50" s="52">
        <v>4</v>
      </c>
      <c r="J50" s="68"/>
      <c r="K50" s="68"/>
      <c r="L50" s="126"/>
      <c r="M50" s="126"/>
      <c r="N50" s="126"/>
    </row>
    <row r="51" spans="1:14">
      <c r="A51" s="65">
        <v>47</v>
      </c>
      <c r="B51" s="66" t="s">
        <v>391</v>
      </c>
      <c r="C51" s="69">
        <v>2132060</v>
      </c>
      <c r="D51" s="52" t="s">
        <v>254</v>
      </c>
      <c r="E51" s="94"/>
      <c r="F51" s="66"/>
      <c r="G51" s="66"/>
      <c r="H51" s="67" t="s">
        <v>485</v>
      </c>
      <c r="I51" s="52">
        <v>1</v>
      </c>
      <c r="J51" s="68"/>
      <c r="K51" s="68"/>
      <c r="L51" s="126"/>
      <c r="M51" s="126"/>
      <c r="N51" s="126"/>
    </row>
    <row r="52" spans="1:14">
      <c r="A52" s="65">
        <v>48</v>
      </c>
      <c r="B52" s="66" t="s">
        <v>392</v>
      </c>
      <c r="C52" s="69">
        <v>2863971</v>
      </c>
      <c r="D52" s="52" t="s">
        <v>254</v>
      </c>
      <c r="E52" s="99"/>
      <c r="F52" s="66"/>
      <c r="G52" s="66"/>
      <c r="H52" s="67" t="s">
        <v>485</v>
      </c>
      <c r="I52" s="52">
        <v>1</v>
      </c>
      <c r="J52" s="68"/>
      <c r="K52" s="68"/>
      <c r="L52" s="126"/>
      <c r="M52" s="126"/>
      <c r="N52" s="126"/>
    </row>
    <row r="53" spans="1:14">
      <c r="A53" s="65">
        <v>49</v>
      </c>
      <c r="B53" s="90" t="s">
        <v>317</v>
      </c>
      <c r="C53" s="69">
        <v>2740564</v>
      </c>
      <c r="D53" s="52" t="s">
        <v>254</v>
      </c>
      <c r="E53" s="94"/>
      <c r="F53" s="100"/>
      <c r="G53" s="100"/>
      <c r="H53" s="67" t="s">
        <v>485</v>
      </c>
      <c r="I53" s="52">
        <v>2</v>
      </c>
      <c r="J53" s="68"/>
      <c r="K53" s="68"/>
      <c r="L53" s="126"/>
      <c r="M53" s="126"/>
      <c r="N53" s="126"/>
    </row>
    <row r="54" spans="1:14">
      <c r="A54" s="65">
        <v>50</v>
      </c>
      <c r="B54" s="66" t="s">
        <v>393</v>
      </c>
      <c r="C54" s="69">
        <v>1542529</v>
      </c>
      <c r="D54" s="52" t="s">
        <v>254</v>
      </c>
      <c r="E54" s="94"/>
      <c r="F54" s="66"/>
      <c r="G54" s="66"/>
      <c r="H54" s="67" t="s">
        <v>485</v>
      </c>
      <c r="I54" s="52">
        <v>3</v>
      </c>
      <c r="J54" s="68"/>
      <c r="K54" s="68"/>
      <c r="L54" s="126"/>
      <c r="M54" s="126"/>
      <c r="N54" s="126"/>
    </row>
    <row r="55" spans="1:14">
      <c r="A55" s="65">
        <v>51</v>
      </c>
      <c r="B55" s="90" t="s">
        <v>394</v>
      </c>
      <c r="C55" s="69">
        <v>2297225</v>
      </c>
      <c r="D55" s="52" t="s">
        <v>254</v>
      </c>
      <c r="E55" s="94"/>
      <c r="F55" s="90"/>
      <c r="G55" s="90"/>
      <c r="H55" s="67" t="s">
        <v>485</v>
      </c>
      <c r="I55" s="52">
        <v>1</v>
      </c>
      <c r="J55" s="68"/>
      <c r="K55" s="68"/>
      <c r="L55" s="126"/>
      <c r="M55" s="126"/>
      <c r="N55" s="126"/>
    </row>
    <row r="56" spans="1:14">
      <c r="A56" s="65">
        <v>52</v>
      </c>
      <c r="B56" s="90" t="s">
        <v>395</v>
      </c>
      <c r="C56" s="69">
        <v>1798196</v>
      </c>
      <c r="D56" s="52" t="s">
        <v>254</v>
      </c>
      <c r="E56" s="94"/>
      <c r="F56" s="90"/>
      <c r="G56" s="90"/>
      <c r="H56" s="67" t="s">
        <v>485</v>
      </c>
      <c r="I56" s="52">
        <v>2</v>
      </c>
      <c r="J56" s="68"/>
      <c r="K56" s="68"/>
      <c r="L56" s="126"/>
      <c r="M56" s="126"/>
      <c r="N56" s="126"/>
    </row>
    <row r="57" spans="1:14">
      <c r="A57" s="65">
        <v>53</v>
      </c>
      <c r="B57" s="90" t="s">
        <v>396</v>
      </c>
      <c r="C57" s="69">
        <v>1798197</v>
      </c>
      <c r="D57" s="52" t="s">
        <v>254</v>
      </c>
      <c r="E57" s="94"/>
      <c r="F57" s="90"/>
      <c r="G57" s="90"/>
      <c r="H57" s="67" t="s">
        <v>485</v>
      </c>
      <c r="I57" s="52">
        <v>2</v>
      </c>
      <c r="J57" s="68"/>
      <c r="K57" s="68"/>
      <c r="L57" s="126"/>
      <c r="M57" s="126"/>
      <c r="N57" s="126"/>
    </row>
    <row r="58" spans="1:14">
      <c r="A58" s="65">
        <v>54</v>
      </c>
      <c r="B58" s="66" t="s">
        <v>397</v>
      </c>
      <c r="C58" s="69">
        <v>2171504</v>
      </c>
      <c r="D58" s="52" t="s">
        <v>254</v>
      </c>
      <c r="E58" s="99"/>
      <c r="F58" s="66"/>
      <c r="G58" s="66"/>
      <c r="H58" s="67" t="s">
        <v>485</v>
      </c>
      <c r="I58" s="52">
        <v>3</v>
      </c>
      <c r="J58" s="68"/>
      <c r="K58" s="68"/>
      <c r="L58" s="126"/>
      <c r="M58" s="126"/>
      <c r="N58" s="126"/>
    </row>
    <row r="59" spans="1:14">
      <c r="A59" s="65">
        <v>55</v>
      </c>
      <c r="B59" s="66" t="s">
        <v>285</v>
      </c>
      <c r="C59" s="69">
        <v>1505318</v>
      </c>
      <c r="D59" s="52" t="s">
        <v>254</v>
      </c>
      <c r="E59" s="94"/>
      <c r="F59" s="66"/>
      <c r="G59" s="66"/>
      <c r="H59" s="67" t="s">
        <v>485</v>
      </c>
      <c r="I59" s="52">
        <v>1</v>
      </c>
      <c r="J59" s="68"/>
      <c r="K59" s="68"/>
      <c r="L59" s="126"/>
      <c r="M59" s="126"/>
      <c r="N59" s="126"/>
    </row>
    <row r="60" spans="1:14">
      <c r="A60" s="65">
        <v>56</v>
      </c>
      <c r="B60" s="66" t="s">
        <v>398</v>
      </c>
      <c r="C60" s="69">
        <v>1911895</v>
      </c>
      <c r="D60" s="52" t="s">
        <v>254</v>
      </c>
      <c r="E60" s="94"/>
      <c r="F60" s="66"/>
      <c r="G60" s="66"/>
      <c r="H60" s="67" t="s">
        <v>485</v>
      </c>
      <c r="I60" s="52">
        <v>2</v>
      </c>
      <c r="J60" s="68"/>
      <c r="K60" s="68"/>
      <c r="L60" s="126"/>
      <c r="M60" s="126"/>
      <c r="N60" s="126"/>
    </row>
    <row r="61" spans="1:14">
      <c r="A61" s="65">
        <v>57</v>
      </c>
      <c r="B61" s="66" t="s">
        <v>399</v>
      </c>
      <c r="C61" s="69">
        <v>1821737</v>
      </c>
      <c r="D61" s="52" t="s">
        <v>254</v>
      </c>
      <c r="E61" s="94"/>
      <c r="F61" s="66"/>
      <c r="G61" s="66"/>
      <c r="H61" s="67" t="s">
        <v>485</v>
      </c>
      <c r="I61" s="52">
        <v>1</v>
      </c>
      <c r="J61" s="68"/>
      <c r="K61" s="68"/>
      <c r="L61" s="126"/>
      <c r="M61" s="126"/>
      <c r="N61" s="126"/>
    </row>
    <row r="62" spans="1:14">
      <c r="A62" s="65">
        <v>58</v>
      </c>
      <c r="B62" s="90" t="s">
        <v>287</v>
      </c>
      <c r="C62" s="69">
        <v>2404450</v>
      </c>
      <c r="D62" s="52" t="s">
        <v>254</v>
      </c>
      <c r="E62" s="94"/>
      <c r="F62" s="52"/>
      <c r="G62" s="52"/>
      <c r="H62" s="67" t="s">
        <v>485</v>
      </c>
      <c r="I62" s="52">
        <v>4</v>
      </c>
      <c r="J62" s="68"/>
      <c r="K62" s="68"/>
      <c r="L62" s="126"/>
      <c r="M62" s="126"/>
      <c r="N62" s="126"/>
    </row>
    <row r="63" spans="1:14">
      <c r="A63" s="65">
        <v>59</v>
      </c>
      <c r="B63" s="90" t="s">
        <v>329</v>
      </c>
      <c r="C63" s="69">
        <v>2494056</v>
      </c>
      <c r="D63" s="52" t="s">
        <v>254</v>
      </c>
      <c r="E63" s="94"/>
      <c r="F63" s="69"/>
      <c r="G63" s="69"/>
      <c r="H63" s="67" t="s">
        <v>485</v>
      </c>
      <c r="I63" s="52">
        <v>4</v>
      </c>
      <c r="J63" s="68"/>
      <c r="K63" s="68"/>
      <c r="L63" s="126"/>
      <c r="M63" s="126"/>
      <c r="N63" s="126"/>
    </row>
    <row r="64" spans="1:14">
      <c r="A64" s="65">
        <v>60</v>
      </c>
      <c r="B64" s="90" t="s">
        <v>400</v>
      </c>
      <c r="C64" s="69">
        <v>1505201</v>
      </c>
      <c r="D64" s="52" t="s">
        <v>254</v>
      </c>
      <c r="E64" s="94"/>
      <c r="F64" s="69"/>
      <c r="G64" s="69"/>
      <c r="H64" s="67" t="s">
        <v>485</v>
      </c>
      <c r="I64" s="52">
        <v>4</v>
      </c>
      <c r="J64" s="68"/>
      <c r="K64" s="68"/>
      <c r="L64" s="126"/>
      <c r="M64" s="126"/>
      <c r="N64" s="126"/>
    </row>
    <row r="65" spans="1:14">
      <c r="A65" s="65">
        <v>61</v>
      </c>
      <c r="B65" s="66" t="s">
        <v>401</v>
      </c>
      <c r="C65" s="69">
        <v>2053965</v>
      </c>
      <c r="D65" s="52" t="s">
        <v>254</v>
      </c>
      <c r="E65" s="94"/>
      <c r="F65" s="76"/>
      <c r="G65" s="76"/>
      <c r="H65" s="67" t="s">
        <v>485</v>
      </c>
      <c r="I65" s="52">
        <v>4</v>
      </c>
      <c r="J65" s="68"/>
      <c r="K65" s="68"/>
      <c r="L65" s="126"/>
      <c r="M65" s="126"/>
      <c r="N65" s="126"/>
    </row>
    <row r="66" spans="1:14">
      <c r="A66" s="65">
        <v>62</v>
      </c>
      <c r="B66" s="66" t="s">
        <v>402</v>
      </c>
      <c r="C66" s="69">
        <v>2053967</v>
      </c>
      <c r="D66" s="52" t="s">
        <v>254</v>
      </c>
      <c r="E66" s="94"/>
      <c r="F66" s="76"/>
      <c r="G66" s="76"/>
      <c r="H66" s="67" t="s">
        <v>485</v>
      </c>
      <c r="I66" s="52">
        <v>2</v>
      </c>
      <c r="J66" s="68"/>
      <c r="K66" s="68"/>
      <c r="L66" s="126"/>
      <c r="M66" s="126"/>
      <c r="N66" s="126"/>
    </row>
    <row r="67" spans="1:14">
      <c r="A67" s="65">
        <v>63</v>
      </c>
      <c r="B67" s="66" t="s">
        <v>403</v>
      </c>
      <c r="C67" s="69">
        <v>2053966</v>
      </c>
      <c r="D67" s="52" t="s">
        <v>254</v>
      </c>
      <c r="E67" s="94"/>
      <c r="F67" s="76"/>
      <c r="G67" s="76"/>
      <c r="H67" s="67" t="s">
        <v>485</v>
      </c>
      <c r="I67" s="52">
        <v>4</v>
      </c>
      <c r="J67" s="68"/>
      <c r="K67" s="68"/>
      <c r="L67" s="126"/>
      <c r="M67" s="126"/>
      <c r="N67" s="126"/>
    </row>
    <row r="68" spans="1:14">
      <c r="A68" s="65">
        <v>64</v>
      </c>
      <c r="B68" s="66" t="s">
        <v>333</v>
      </c>
      <c r="C68" s="67">
        <v>1414147</v>
      </c>
      <c r="D68" s="52" t="s">
        <v>254</v>
      </c>
      <c r="E68" s="96"/>
      <c r="F68" s="76"/>
      <c r="G68" s="76"/>
      <c r="H68" s="67" t="s">
        <v>485</v>
      </c>
      <c r="I68" s="52">
        <v>8</v>
      </c>
      <c r="J68" s="68"/>
      <c r="K68" s="68"/>
      <c r="L68" s="126"/>
      <c r="M68" s="126"/>
      <c r="N68" s="126"/>
    </row>
    <row r="69" spans="1:14">
      <c r="A69" s="65">
        <v>65</v>
      </c>
      <c r="B69" s="66" t="s">
        <v>404</v>
      </c>
      <c r="C69" s="67">
        <v>1889543</v>
      </c>
      <c r="D69" s="52" t="s">
        <v>254</v>
      </c>
      <c r="E69" s="96"/>
      <c r="F69" s="76"/>
      <c r="G69" s="76"/>
      <c r="H69" s="67" t="s">
        <v>485</v>
      </c>
      <c r="I69" s="52">
        <v>8</v>
      </c>
      <c r="J69" s="68"/>
      <c r="K69" s="68"/>
      <c r="L69" s="126"/>
      <c r="M69" s="126"/>
      <c r="N69" s="126"/>
    </row>
    <row r="70" spans="1:14">
      <c r="A70" s="65">
        <v>66</v>
      </c>
      <c r="B70" s="66" t="s">
        <v>405</v>
      </c>
      <c r="C70" s="69">
        <v>2476752</v>
      </c>
      <c r="D70" s="52" t="s">
        <v>254</v>
      </c>
      <c r="E70" s="94"/>
      <c r="F70" s="76"/>
      <c r="G70" s="76"/>
      <c r="H70" s="67" t="s">
        <v>485</v>
      </c>
      <c r="I70" s="52">
        <v>8</v>
      </c>
      <c r="J70" s="68"/>
      <c r="K70" s="68"/>
      <c r="L70" s="126"/>
      <c r="M70" s="126"/>
      <c r="N70" s="126"/>
    </row>
    <row r="71" spans="1:14">
      <c r="A71" s="65">
        <v>67</v>
      </c>
      <c r="B71" s="66" t="s">
        <v>163</v>
      </c>
      <c r="C71" s="69">
        <v>2476748</v>
      </c>
      <c r="D71" s="52" t="s">
        <v>254</v>
      </c>
      <c r="E71" s="94"/>
      <c r="F71" s="76"/>
      <c r="G71" s="76"/>
      <c r="H71" s="67" t="s">
        <v>485</v>
      </c>
      <c r="I71" s="52">
        <v>4</v>
      </c>
      <c r="J71" s="68"/>
      <c r="K71" s="68"/>
      <c r="L71" s="126"/>
      <c r="M71" s="126"/>
      <c r="N71" s="126"/>
    </row>
    <row r="72" spans="1:14">
      <c r="A72" s="65">
        <v>68</v>
      </c>
      <c r="B72" s="66" t="s">
        <v>406</v>
      </c>
      <c r="C72" s="69">
        <v>1766014</v>
      </c>
      <c r="D72" s="52" t="s">
        <v>254</v>
      </c>
      <c r="E72" s="94"/>
      <c r="F72" s="76"/>
      <c r="G72" s="76"/>
      <c r="H72" s="67" t="s">
        <v>485</v>
      </c>
      <c r="I72" s="52">
        <v>4</v>
      </c>
      <c r="J72" s="68"/>
      <c r="K72" s="68"/>
      <c r="L72" s="126"/>
      <c r="M72" s="126"/>
      <c r="N72" s="126"/>
    </row>
    <row r="73" spans="1:14">
      <c r="A73" s="65">
        <v>69</v>
      </c>
      <c r="B73" s="66" t="s">
        <v>406</v>
      </c>
      <c r="C73" s="69">
        <v>1766015</v>
      </c>
      <c r="D73" s="52" t="s">
        <v>254</v>
      </c>
      <c r="E73" s="94"/>
      <c r="F73" s="76"/>
      <c r="G73" s="76"/>
      <c r="H73" s="67" t="s">
        <v>485</v>
      </c>
      <c r="I73" s="52">
        <v>4</v>
      </c>
      <c r="J73" s="68"/>
      <c r="K73" s="68"/>
      <c r="L73" s="126"/>
      <c r="M73" s="126"/>
      <c r="N73" s="126"/>
    </row>
    <row r="74" spans="1:14">
      <c r="A74" s="65">
        <v>70</v>
      </c>
      <c r="B74" s="66" t="s">
        <v>407</v>
      </c>
      <c r="C74" s="69">
        <v>488056</v>
      </c>
      <c r="D74" s="52" t="s">
        <v>254</v>
      </c>
      <c r="E74" s="94"/>
      <c r="F74" s="76"/>
      <c r="G74" s="76"/>
      <c r="H74" s="67" t="s">
        <v>485</v>
      </c>
      <c r="I74" s="52">
        <v>4</v>
      </c>
      <c r="J74" s="68"/>
      <c r="K74" s="68"/>
      <c r="L74" s="126"/>
      <c r="M74" s="126"/>
      <c r="N74" s="126"/>
    </row>
    <row r="75" spans="1:14">
      <c r="A75" s="65">
        <v>71</v>
      </c>
      <c r="B75" s="66" t="s">
        <v>407</v>
      </c>
      <c r="C75" s="69">
        <v>486590</v>
      </c>
      <c r="D75" s="52" t="s">
        <v>254</v>
      </c>
      <c r="E75" s="94"/>
      <c r="F75" s="76"/>
      <c r="G75" s="76"/>
      <c r="H75" s="67" t="s">
        <v>485</v>
      </c>
      <c r="I75" s="52">
        <v>4</v>
      </c>
      <c r="J75" s="68"/>
      <c r="K75" s="68"/>
      <c r="L75" s="126"/>
      <c r="M75" s="126"/>
      <c r="N75" s="126"/>
    </row>
    <row r="76" spans="1:14">
      <c r="A76" s="65">
        <v>72</v>
      </c>
      <c r="B76" s="66" t="s">
        <v>408</v>
      </c>
      <c r="C76" s="67">
        <v>1882111</v>
      </c>
      <c r="D76" s="52" t="s">
        <v>254</v>
      </c>
      <c r="E76" s="96"/>
      <c r="F76" s="76"/>
      <c r="G76" s="76"/>
      <c r="H76" s="67" t="s">
        <v>485</v>
      </c>
      <c r="I76" s="52">
        <v>1</v>
      </c>
      <c r="J76" s="68"/>
      <c r="K76" s="68"/>
      <c r="L76" s="126"/>
      <c r="M76" s="126"/>
      <c r="N76" s="126"/>
    </row>
    <row r="77" spans="1:14">
      <c r="A77" s="65">
        <v>73</v>
      </c>
      <c r="B77" s="66" t="s">
        <v>409</v>
      </c>
      <c r="C77" s="69">
        <v>1802898</v>
      </c>
      <c r="D77" s="52" t="s">
        <v>254</v>
      </c>
      <c r="E77" s="94"/>
      <c r="F77" s="76"/>
      <c r="G77" s="76"/>
      <c r="H77" s="67" t="s">
        <v>485</v>
      </c>
      <c r="I77" s="52">
        <v>1</v>
      </c>
      <c r="J77" s="68"/>
      <c r="K77" s="68"/>
      <c r="L77" s="126"/>
      <c r="M77" s="126"/>
      <c r="N77" s="126"/>
    </row>
    <row r="78" spans="1:14">
      <c r="A78" s="65">
        <v>74</v>
      </c>
      <c r="B78" s="66" t="s">
        <v>410</v>
      </c>
      <c r="C78" s="69">
        <v>1889797</v>
      </c>
      <c r="D78" s="52" t="s">
        <v>254</v>
      </c>
      <c r="E78" s="94"/>
      <c r="F78" s="76"/>
      <c r="G78" s="76"/>
      <c r="H78" s="67" t="s">
        <v>485</v>
      </c>
      <c r="I78" s="52">
        <v>4</v>
      </c>
      <c r="J78" s="68"/>
      <c r="K78" s="68"/>
      <c r="L78" s="126"/>
      <c r="M78" s="126"/>
      <c r="N78" s="126"/>
    </row>
    <row r="79" spans="1:14">
      <c r="A79" s="65">
        <v>75</v>
      </c>
      <c r="B79" s="66" t="s">
        <v>411</v>
      </c>
      <c r="C79" s="69">
        <v>1313871</v>
      </c>
      <c r="D79" s="52" t="s">
        <v>254</v>
      </c>
      <c r="E79" s="94"/>
      <c r="F79" s="76"/>
      <c r="G79" s="76"/>
      <c r="H79" s="67" t="s">
        <v>485</v>
      </c>
      <c r="I79" s="52">
        <v>1</v>
      </c>
      <c r="J79" s="68"/>
      <c r="K79" s="68"/>
      <c r="L79" s="126"/>
      <c r="M79" s="126"/>
      <c r="N79" s="126"/>
    </row>
    <row r="80" spans="1:14">
      <c r="A80" s="65">
        <v>76</v>
      </c>
      <c r="B80" s="90" t="s">
        <v>412</v>
      </c>
      <c r="C80" s="70">
        <v>2850848</v>
      </c>
      <c r="D80" s="52" t="s">
        <v>254</v>
      </c>
      <c r="E80" s="91"/>
      <c r="F80" s="52"/>
      <c r="G80" s="52"/>
      <c r="H80" s="67" t="s">
        <v>485</v>
      </c>
      <c r="I80" s="52">
        <v>3</v>
      </c>
      <c r="J80" s="68"/>
      <c r="K80" s="68"/>
      <c r="L80" s="126"/>
      <c r="M80" s="126"/>
      <c r="N80" s="126"/>
    </row>
    <row r="81" spans="1:14">
      <c r="A81" s="65">
        <v>77</v>
      </c>
      <c r="B81" s="66" t="s">
        <v>413</v>
      </c>
      <c r="C81" s="69">
        <v>1453761</v>
      </c>
      <c r="D81" s="52" t="s">
        <v>254</v>
      </c>
      <c r="E81" s="94"/>
      <c r="F81" s="66"/>
      <c r="G81" s="66"/>
      <c r="H81" s="67" t="s">
        <v>485</v>
      </c>
      <c r="I81" s="52">
        <v>2</v>
      </c>
      <c r="J81" s="68"/>
      <c r="K81" s="68"/>
      <c r="L81" s="126"/>
      <c r="M81" s="126"/>
      <c r="N81" s="126"/>
    </row>
    <row r="82" spans="1:14">
      <c r="A82" s="71"/>
      <c r="B82" s="63"/>
      <c r="C82" s="63"/>
      <c r="D82" s="63"/>
      <c r="E82" s="63"/>
      <c r="F82" s="63"/>
      <c r="G82" s="63"/>
      <c r="H82" s="63"/>
      <c r="I82" s="72"/>
      <c r="J82" s="73" t="s">
        <v>248</v>
      </c>
      <c r="K82" s="74"/>
      <c r="L82" s="130" t="s">
        <v>499</v>
      </c>
      <c r="M82" s="130"/>
      <c r="N82" s="126"/>
    </row>
    <row r="83" spans="1:1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</sheetData>
  <mergeCells count="16">
    <mergeCell ref="L3:L4"/>
    <mergeCell ref="N3:N4"/>
    <mergeCell ref="J1:K1"/>
    <mergeCell ref="I3:I4"/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L19" sqref="L19"/>
    </sheetView>
  </sheetViews>
  <sheetFormatPr defaultColWidth="8.85546875" defaultRowHeight="15"/>
  <cols>
    <col min="1" max="1" width="6.42578125" customWidth="1"/>
    <col min="2" max="2" width="18.7109375" customWidth="1"/>
    <col min="3" max="3" width="6.85546875" customWidth="1"/>
    <col min="4" max="5" width="14.7109375" customWidth="1"/>
    <col min="6" max="10" width="13.85546875" customWidth="1"/>
  </cols>
  <sheetData>
    <row r="1" spans="1:10" ht="24" customHeight="1">
      <c r="A1" s="104"/>
      <c r="B1" s="104"/>
      <c r="C1" s="104"/>
      <c r="D1" s="104"/>
      <c r="E1" s="104"/>
      <c r="F1" s="104"/>
      <c r="G1" s="165"/>
      <c r="H1" s="165"/>
      <c r="I1" s="165"/>
      <c r="J1" s="165"/>
    </row>
    <row r="2" spans="1:10" ht="15.75">
      <c r="A2" s="166" t="s">
        <v>491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47.25">
      <c r="A3" s="122" t="s">
        <v>0</v>
      </c>
      <c r="B3" s="122" t="s">
        <v>426</v>
      </c>
      <c r="C3" s="122" t="s">
        <v>484</v>
      </c>
      <c r="D3" s="121" t="s">
        <v>492</v>
      </c>
      <c r="E3" s="121" t="s">
        <v>4</v>
      </c>
      <c r="F3" s="121" t="s">
        <v>427</v>
      </c>
      <c r="G3" s="121" t="s">
        <v>29</v>
      </c>
      <c r="H3" s="121" t="s">
        <v>486</v>
      </c>
      <c r="I3" s="121" t="s">
        <v>498</v>
      </c>
      <c r="J3" s="121" t="s">
        <v>428</v>
      </c>
    </row>
    <row r="4" spans="1:10" ht="17.25" customHeight="1">
      <c r="A4" s="105">
        <v>1</v>
      </c>
      <c r="B4" s="106" t="s">
        <v>429</v>
      </c>
      <c r="C4" s="106" t="s">
        <v>485</v>
      </c>
      <c r="D4" s="105">
        <v>22</v>
      </c>
      <c r="E4" s="105"/>
      <c r="F4" s="107"/>
      <c r="G4" s="108"/>
      <c r="H4" s="128"/>
      <c r="I4" s="128"/>
      <c r="J4" s="108"/>
    </row>
    <row r="5" spans="1:10" ht="17.25" customHeight="1">
      <c r="A5" s="105">
        <v>2</v>
      </c>
      <c r="B5" s="106" t="s">
        <v>430</v>
      </c>
      <c r="C5" s="106" t="s">
        <v>485</v>
      </c>
      <c r="D5" s="105">
        <v>2</v>
      </c>
      <c r="E5" s="105"/>
      <c r="F5" s="107"/>
      <c r="G5" s="108"/>
      <c r="H5" s="108"/>
      <c r="I5" s="108"/>
      <c r="J5" s="108"/>
    </row>
    <row r="6" spans="1:10" ht="17.25" customHeight="1">
      <c r="A6" s="105">
        <v>3</v>
      </c>
      <c r="B6" s="106" t="s">
        <v>431</v>
      </c>
      <c r="C6" s="106" t="s">
        <v>485</v>
      </c>
      <c r="D6" s="105">
        <v>1</v>
      </c>
      <c r="E6" s="105"/>
      <c r="F6" s="107"/>
      <c r="G6" s="108"/>
      <c r="H6" s="108"/>
      <c r="I6" s="108"/>
      <c r="J6" s="108"/>
    </row>
    <row r="7" spans="1:10" ht="17.25" customHeight="1">
      <c r="A7" s="105">
        <v>4</v>
      </c>
      <c r="B7" s="109" t="s">
        <v>432</v>
      </c>
      <c r="C7" s="106" t="s">
        <v>485</v>
      </c>
      <c r="D7" s="105">
        <v>4</v>
      </c>
      <c r="E7" s="105"/>
      <c r="F7" s="107"/>
      <c r="G7" s="108"/>
      <c r="H7" s="108"/>
      <c r="I7" s="108"/>
      <c r="J7" s="108"/>
    </row>
    <row r="8" spans="1:10" ht="17.25" customHeight="1">
      <c r="A8" s="105">
        <v>5</v>
      </c>
      <c r="B8" s="106" t="s">
        <v>433</v>
      </c>
      <c r="C8" s="106" t="s">
        <v>485</v>
      </c>
      <c r="D8" s="105">
        <v>4</v>
      </c>
      <c r="E8" s="105"/>
      <c r="F8" s="107"/>
      <c r="G8" s="108"/>
      <c r="H8" s="108"/>
      <c r="I8" s="108"/>
      <c r="J8" s="108"/>
    </row>
    <row r="9" spans="1:10" ht="17.25" customHeight="1">
      <c r="A9" s="105">
        <v>6</v>
      </c>
      <c r="B9" s="105" t="s">
        <v>434</v>
      </c>
      <c r="C9" s="106" t="s">
        <v>485</v>
      </c>
      <c r="D9" s="105">
        <v>4</v>
      </c>
      <c r="E9" s="105"/>
      <c r="F9" s="107"/>
      <c r="G9" s="108"/>
      <c r="H9" s="108"/>
      <c r="I9" s="108"/>
      <c r="J9" s="108"/>
    </row>
    <row r="10" spans="1:10" ht="17.25" customHeight="1">
      <c r="A10" s="105">
        <v>7</v>
      </c>
      <c r="B10" s="105" t="s">
        <v>435</v>
      </c>
      <c r="C10" s="106" t="s">
        <v>485</v>
      </c>
      <c r="D10" s="105">
        <v>4</v>
      </c>
      <c r="E10" s="105"/>
      <c r="F10" s="107"/>
      <c r="G10" s="108"/>
      <c r="H10" s="108"/>
      <c r="I10" s="108"/>
      <c r="J10" s="108"/>
    </row>
    <row r="11" spans="1:10" ht="17.25" customHeight="1">
      <c r="A11" s="105">
        <v>8</v>
      </c>
      <c r="B11" s="106" t="s">
        <v>436</v>
      </c>
      <c r="C11" s="106" t="s">
        <v>485</v>
      </c>
      <c r="D11" s="105">
        <v>4</v>
      </c>
      <c r="E11" s="105"/>
      <c r="F11" s="107"/>
      <c r="G11" s="108"/>
      <c r="H11" s="108"/>
      <c r="I11" s="108"/>
      <c r="J11" s="108"/>
    </row>
    <row r="12" spans="1:10" ht="17.25" customHeight="1">
      <c r="A12" s="105">
        <v>9</v>
      </c>
      <c r="B12" s="106" t="s">
        <v>437</v>
      </c>
      <c r="C12" s="106" t="s">
        <v>485</v>
      </c>
      <c r="D12" s="105">
        <v>2</v>
      </c>
      <c r="E12" s="105"/>
      <c r="F12" s="107"/>
      <c r="G12" s="108"/>
      <c r="H12" s="108"/>
      <c r="I12" s="108"/>
      <c r="J12" s="108"/>
    </row>
    <row r="13" spans="1:10" ht="31.5">
      <c r="A13" s="105">
        <v>10</v>
      </c>
      <c r="B13" s="106" t="s">
        <v>438</v>
      </c>
      <c r="C13" s="106" t="s">
        <v>485</v>
      </c>
      <c r="D13" s="105">
        <v>2</v>
      </c>
      <c r="E13" s="105"/>
      <c r="F13" s="107"/>
      <c r="G13" s="108"/>
      <c r="H13" s="108"/>
      <c r="I13" s="108"/>
      <c r="J13" s="108"/>
    </row>
    <row r="14" spans="1:10" ht="18" customHeight="1">
      <c r="A14" s="105">
        <v>11</v>
      </c>
      <c r="B14" s="106" t="s">
        <v>439</v>
      </c>
      <c r="C14" s="106" t="s">
        <v>485</v>
      </c>
      <c r="D14" s="105">
        <v>1</v>
      </c>
      <c r="E14" s="105"/>
      <c r="F14" s="107"/>
      <c r="G14" s="108"/>
      <c r="H14" s="108"/>
      <c r="I14" s="108"/>
      <c r="J14" s="108"/>
    </row>
    <row r="15" spans="1:10" ht="18" customHeight="1">
      <c r="A15" s="105">
        <v>12</v>
      </c>
      <c r="B15" s="106" t="s">
        <v>440</v>
      </c>
      <c r="C15" s="106" t="s">
        <v>485</v>
      </c>
      <c r="D15" s="105">
        <v>4</v>
      </c>
      <c r="E15" s="105"/>
      <c r="F15" s="107"/>
      <c r="G15" s="108"/>
      <c r="H15" s="108"/>
      <c r="I15" s="108"/>
      <c r="J15" s="108"/>
    </row>
    <row r="16" spans="1:10" ht="18" customHeight="1">
      <c r="A16" s="105">
        <v>13</v>
      </c>
      <c r="B16" s="106" t="s">
        <v>441</v>
      </c>
      <c r="C16" s="106" t="s">
        <v>485</v>
      </c>
      <c r="D16" s="105">
        <v>2</v>
      </c>
      <c r="E16" s="105"/>
      <c r="F16" s="107"/>
      <c r="G16" s="108"/>
      <c r="H16" s="108"/>
      <c r="I16" s="108"/>
      <c r="J16" s="108"/>
    </row>
    <row r="17" spans="1:10" ht="18" customHeight="1">
      <c r="A17" s="105">
        <v>14</v>
      </c>
      <c r="B17" s="106" t="s">
        <v>442</v>
      </c>
      <c r="C17" s="106" t="s">
        <v>485</v>
      </c>
      <c r="D17" s="105">
        <v>14</v>
      </c>
      <c r="E17" s="105"/>
      <c r="F17" s="107"/>
      <c r="G17" s="108"/>
      <c r="H17" s="108"/>
      <c r="I17" s="108"/>
      <c r="J17" s="108"/>
    </row>
    <row r="18" spans="1:10" ht="18" customHeight="1">
      <c r="A18" s="105">
        <v>15</v>
      </c>
      <c r="B18" s="106" t="s">
        <v>443</v>
      </c>
      <c r="C18" s="106" t="s">
        <v>485</v>
      </c>
      <c r="D18" s="105">
        <v>14</v>
      </c>
      <c r="E18" s="105"/>
      <c r="F18" s="107"/>
      <c r="G18" s="108"/>
      <c r="H18" s="108"/>
      <c r="I18" s="108"/>
      <c r="J18" s="108"/>
    </row>
    <row r="19" spans="1:10" ht="18" customHeight="1">
      <c r="A19" s="105">
        <v>16</v>
      </c>
      <c r="B19" s="106" t="s">
        <v>444</v>
      </c>
      <c r="C19" s="106" t="s">
        <v>485</v>
      </c>
      <c r="D19" s="105">
        <v>2</v>
      </c>
      <c r="E19" s="105"/>
      <c r="F19" s="107"/>
      <c r="G19" s="108"/>
      <c r="H19" s="108"/>
      <c r="I19" s="108"/>
      <c r="J19" s="108"/>
    </row>
    <row r="20" spans="1:10" ht="18" customHeight="1">
      <c r="A20" s="105">
        <v>17</v>
      </c>
      <c r="B20" s="106" t="s">
        <v>445</v>
      </c>
      <c r="C20" s="106" t="s">
        <v>485</v>
      </c>
      <c r="D20" s="105">
        <v>6</v>
      </c>
      <c r="E20" s="105"/>
      <c r="F20" s="107"/>
      <c r="G20" s="108"/>
      <c r="H20" s="108"/>
      <c r="I20" s="108"/>
      <c r="J20" s="108"/>
    </row>
    <row r="21" spans="1:10" ht="18" customHeight="1">
      <c r="A21" s="105">
        <v>18</v>
      </c>
      <c r="B21" s="105" t="s">
        <v>446</v>
      </c>
      <c r="C21" s="106" t="s">
        <v>485</v>
      </c>
      <c r="D21" s="105">
        <v>1</v>
      </c>
      <c r="E21" s="105"/>
      <c r="F21" s="107"/>
      <c r="G21" s="108"/>
      <c r="H21" s="108"/>
      <c r="I21" s="108"/>
      <c r="J21" s="108"/>
    </row>
    <row r="22" spans="1:10" ht="18" customHeight="1">
      <c r="A22" s="105">
        <v>19</v>
      </c>
      <c r="B22" s="105" t="s">
        <v>447</v>
      </c>
      <c r="C22" s="106" t="s">
        <v>485</v>
      </c>
      <c r="D22" s="105">
        <v>2</v>
      </c>
      <c r="E22" s="105"/>
      <c r="F22" s="107"/>
      <c r="G22" s="108"/>
      <c r="H22" s="108"/>
      <c r="I22" s="108"/>
      <c r="J22" s="108"/>
    </row>
    <row r="23" spans="1:10" ht="18" customHeight="1">
      <c r="A23" s="105">
        <v>20</v>
      </c>
      <c r="B23" s="105" t="s">
        <v>448</v>
      </c>
      <c r="C23" s="106" t="s">
        <v>485</v>
      </c>
      <c r="D23" s="105">
        <v>10</v>
      </c>
      <c r="E23" s="105"/>
      <c r="F23" s="107"/>
      <c r="G23" s="108"/>
      <c r="H23" s="108"/>
      <c r="I23" s="108"/>
      <c r="J23" s="108"/>
    </row>
    <row r="24" spans="1:10" ht="18" customHeight="1">
      <c r="A24" s="105">
        <v>21</v>
      </c>
      <c r="B24" s="106" t="s">
        <v>449</v>
      </c>
      <c r="C24" s="106" t="s">
        <v>485</v>
      </c>
      <c r="D24" s="105">
        <v>9</v>
      </c>
      <c r="E24" s="105"/>
      <c r="F24" s="107"/>
      <c r="G24" s="108"/>
      <c r="H24" s="108"/>
      <c r="I24" s="108"/>
      <c r="J24" s="108"/>
    </row>
    <row r="25" spans="1:10" ht="18" customHeight="1">
      <c r="A25" s="105">
        <v>22</v>
      </c>
      <c r="B25" s="106" t="s">
        <v>450</v>
      </c>
      <c r="C25" s="106" t="s">
        <v>485</v>
      </c>
      <c r="D25" s="105">
        <v>7</v>
      </c>
      <c r="E25" s="105"/>
      <c r="F25" s="107"/>
      <c r="G25" s="108"/>
      <c r="H25" s="108"/>
      <c r="I25" s="108"/>
      <c r="J25" s="108"/>
    </row>
    <row r="26" spans="1:10" ht="18" customHeight="1">
      <c r="A26" s="105">
        <v>23</v>
      </c>
      <c r="B26" s="106" t="s">
        <v>451</v>
      </c>
      <c r="C26" s="106" t="s">
        <v>485</v>
      </c>
      <c r="D26" s="105">
        <v>1</v>
      </c>
      <c r="E26" s="105"/>
      <c r="F26" s="107"/>
      <c r="G26" s="108"/>
      <c r="H26" s="108"/>
      <c r="I26" s="108"/>
      <c r="J26" s="108"/>
    </row>
    <row r="27" spans="1:10" ht="18" customHeight="1">
      <c r="A27" s="105">
        <v>24</v>
      </c>
      <c r="B27" s="106" t="s">
        <v>452</v>
      </c>
      <c r="C27" s="106" t="s">
        <v>485</v>
      </c>
      <c r="D27" s="105">
        <v>1</v>
      </c>
      <c r="E27" s="105"/>
      <c r="F27" s="107"/>
      <c r="G27" s="108"/>
      <c r="H27" s="108"/>
      <c r="I27" s="108"/>
      <c r="J27" s="108"/>
    </row>
    <row r="28" spans="1:10" ht="26.25" customHeight="1">
      <c r="A28" s="104"/>
      <c r="B28" s="104"/>
      <c r="C28" s="104"/>
      <c r="D28" s="104"/>
      <c r="E28" s="104"/>
      <c r="F28" s="110" t="s">
        <v>425</v>
      </c>
      <c r="G28" s="111"/>
      <c r="H28" s="111"/>
      <c r="I28" s="111"/>
      <c r="J28" s="111"/>
    </row>
    <row r="29" spans="1:10" ht="15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</sheetData>
  <mergeCells count="2">
    <mergeCell ref="G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workbookViewId="0">
      <selection activeCell="A2" sqref="A2:P2"/>
    </sheetView>
  </sheetViews>
  <sheetFormatPr defaultColWidth="8.85546875" defaultRowHeight="15"/>
  <cols>
    <col min="1" max="1" width="4.7109375" customWidth="1"/>
    <col min="2" max="2" width="9.28515625" customWidth="1"/>
    <col min="3" max="3" width="11.7109375" customWidth="1"/>
    <col min="4" max="4" width="13.140625" customWidth="1"/>
    <col min="5" max="5" width="9" bestFit="1" customWidth="1"/>
    <col min="6" max="6" width="15.42578125" customWidth="1"/>
    <col min="7" max="7" width="11.7109375" customWidth="1"/>
    <col min="8" max="8" width="14.42578125" customWidth="1"/>
    <col min="9" max="10" width="13.42578125" customWidth="1"/>
    <col min="11" max="11" width="15.42578125" customWidth="1"/>
    <col min="12" max="12" width="10.7109375" bestFit="1" customWidth="1"/>
    <col min="13" max="13" width="13.7109375" bestFit="1" customWidth="1"/>
    <col min="14" max="15" width="13.7109375" customWidth="1"/>
    <col min="16" max="16" width="13.7109375" bestFit="1" customWidth="1"/>
  </cols>
  <sheetData>
    <row r="1" spans="1:16" ht="22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7"/>
      <c r="M1" s="167"/>
      <c r="N1" s="167"/>
      <c r="O1" s="167"/>
      <c r="P1" s="167"/>
    </row>
    <row r="2" spans="1:16" ht="21.75" customHeight="1">
      <c r="A2" s="168" t="s">
        <v>488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 customHeight="1">
      <c r="A4" s="138" t="s">
        <v>0</v>
      </c>
      <c r="B4" s="169" t="s">
        <v>487</v>
      </c>
      <c r="C4" s="170"/>
      <c r="D4" s="170"/>
      <c r="E4" s="170"/>
      <c r="F4" s="170"/>
      <c r="G4" s="170"/>
      <c r="H4" s="170"/>
      <c r="I4" s="171"/>
      <c r="J4" s="138" t="s">
        <v>4</v>
      </c>
      <c r="K4" s="172" t="s">
        <v>483</v>
      </c>
      <c r="L4" s="172" t="s">
        <v>427</v>
      </c>
      <c r="M4" s="172" t="s">
        <v>29</v>
      </c>
      <c r="N4" s="172" t="s">
        <v>486</v>
      </c>
      <c r="O4" s="172" t="s">
        <v>498</v>
      </c>
      <c r="P4" s="172" t="s">
        <v>428</v>
      </c>
    </row>
    <row r="5" spans="1:16" ht="63">
      <c r="A5" s="139"/>
      <c r="B5" s="121" t="s">
        <v>453</v>
      </c>
      <c r="C5" s="121" t="s">
        <v>454</v>
      </c>
      <c r="D5" s="121" t="s">
        <v>455</v>
      </c>
      <c r="E5" s="121" t="s">
        <v>456</v>
      </c>
      <c r="F5" s="121" t="s">
        <v>457</v>
      </c>
      <c r="G5" s="121" t="s">
        <v>458</v>
      </c>
      <c r="H5" s="121" t="s">
        <v>459</v>
      </c>
      <c r="I5" s="121" t="s">
        <v>460</v>
      </c>
      <c r="J5" s="139"/>
      <c r="K5" s="173"/>
      <c r="L5" s="173"/>
      <c r="M5" s="173"/>
      <c r="N5" s="173"/>
      <c r="O5" s="173"/>
      <c r="P5" s="173"/>
    </row>
    <row r="6" spans="1:16" ht="30">
      <c r="A6" s="114">
        <v>1</v>
      </c>
      <c r="B6" s="114" t="s">
        <v>461</v>
      </c>
      <c r="C6" s="114" t="s">
        <v>462</v>
      </c>
      <c r="D6" s="114" t="s">
        <v>463</v>
      </c>
      <c r="E6" s="114" t="s">
        <v>464</v>
      </c>
      <c r="F6" s="114" t="s">
        <v>465</v>
      </c>
      <c r="G6" s="114" t="s">
        <v>466</v>
      </c>
      <c r="H6" s="114" t="s">
        <v>467</v>
      </c>
      <c r="I6" s="114" t="s">
        <v>468</v>
      </c>
      <c r="J6" s="114"/>
      <c r="K6" s="114">
        <v>56</v>
      </c>
      <c r="L6" s="107"/>
      <c r="M6" s="108"/>
      <c r="N6" s="108"/>
      <c r="O6" s="108"/>
      <c r="P6" s="108"/>
    </row>
    <row r="7" spans="1:16" ht="30">
      <c r="A7" s="114">
        <v>2</v>
      </c>
      <c r="B7" s="114" t="s">
        <v>461</v>
      </c>
      <c r="C7" s="114" t="s">
        <v>469</v>
      </c>
      <c r="D7" s="114" t="s">
        <v>470</v>
      </c>
      <c r="E7" s="114" t="s">
        <v>471</v>
      </c>
      <c r="F7" s="114" t="s">
        <v>465</v>
      </c>
      <c r="G7" s="114" t="s">
        <v>466</v>
      </c>
      <c r="H7" s="114" t="s">
        <v>472</v>
      </c>
      <c r="I7" s="114" t="s">
        <v>468</v>
      </c>
      <c r="J7" s="114"/>
      <c r="K7" s="114">
        <v>1</v>
      </c>
      <c r="L7" s="107"/>
      <c r="M7" s="108"/>
      <c r="N7" s="108"/>
      <c r="O7" s="108"/>
      <c r="P7" s="108"/>
    </row>
    <row r="8" spans="1:16" ht="30">
      <c r="A8" s="114">
        <v>3</v>
      </c>
      <c r="B8" s="114" t="s">
        <v>461</v>
      </c>
      <c r="C8" s="114" t="s">
        <v>473</v>
      </c>
      <c r="D8" s="114" t="s">
        <v>474</v>
      </c>
      <c r="E8" s="114" t="s">
        <v>464</v>
      </c>
      <c r="F8" s="114" t="s">
        <v>465</v>
      </c>
      <c r="G8" s="114" t="s">
        <v>466</v>
      </c>
      <c r="H8" s="114" t="s">
        <v>475</v>
      </c>
      <c r="I8" s="114" t="s">
        <v>468</v>
      </c>
      <c r="J8" s="114"/>
      <c r="K8" s="114">
        <v>2</v>
      </c>
      <c r="L8" s="107"/>
      <c r="M8" s="108"/>
      <c r="N8" s="108"/>
      <c r="O8" s="108"/>
      <c r="P8" s="108"/>
    </row>
    <row r="9" spans="1:16" ht="30">
      <c r="A9" s="114">
        <v>4</v>
      </c>
      <c r="B9" s="114" t="s">
        <v>461</v>
      </c>
      <c r="C9" s="114" t="s">
        <v>476</v>
      </c>
      <c r="D9" s="114" t="s">
        <v>477</v>
      </c>
      <c r="E9" s="114" t="s">
        <v>471</v>
      </c>
      <c r="F9" s="114" t="s">
        <v>465</v>
      </c>
      <c r="G9" s="114" t="s">
        <v>466</v>
      </c>
      <c r="H9" s="114" t="s">
        <v>472</v>
      </c>
      <c r="I9" s="114" t="s">
        <v>468</v>
      </c>
      <c r="J9" s="114"/>
      <c r="K9" s="114">
        <v>1</v>
      </c>
      <c r="L9" s="107"/>
      <c r="M9" s="108"/>
      <c r="N9" s="108"/>
      <c r="O9" s="108"/>
      <c r="P9" s="108"/>
    </row>
    <row r="10" spans="1:16" ht="30">
      <c r="A10" s="114">
        <v>5</v>
      </c>
      <c r="B10" s="114" t="s">
        <v>461</v>
      </c>
      <c r="C10" s="114" t="s">
        <v>478</v>
      </c>
      <c r="D10" s="114" t="s">
        <v>479</v>
      </c>
      <c r="E10" s="114" t="s">
        <v>464</v>
      </c>
      <c r="F10" s="114" t="s">
        <v>465</v>
      </c>
      <c r="G10" s="114" t="s">
        <v>466</v>
      </c>
      <c r="H10" s="114" t="s">
        <v>467</v>
      </c>
      <c r="I10" s="114" t="s">
        <v>468</v>
      </c>
      <c r="J10" s="114"/>
      <c r="K10" s="114">
        <v>4</v>
      </c>
      <c r="L10" s="107"/>
      <c r="M10" s="108"/>
      <c r="N10" s="108"/>
      <c r="O10" s="108"/>
      <c r="P10" s="108"/>
    </row>
    <row r="11" spans="1:16" ht="27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5" t="s">
        <v>425</v>
      </c>
      <c r="M11" s="115"/>
      <c r="N11" s="115" t="s">
        <v>499</v>
      </c>
      <c r="O11" s="115"/>
      <c r="P11" s="115"/>
    </row>
  </sheetData>
  <mergeCells count="11">
    <mergeCell ref="L1:P1"/>
    <mergeCell ref="A2:P2"/>
    <mergeCell ref="A4:A5"/>
    <mergeCell ref="B4:I4"/>
    <mergeCell ref="K4:K5"/>
    <mergeCell ref="L4:L5"/>
    <mergeCell ref="M4:M5"/>
    <mergeCell ref="P4:P5"/>
    <mergeCell ref="J4:J5"/>
    <mergeCell ref="N4:N5"/>
    <mergeCell ref="O4:O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workbookViewId="0">
      <selection activeCell="B3" sqref="B3:B4"/>
    </sheetView>
  </sheetViews>
  <sheetFormatPr defaultColWidth="8.85546875" defaultRowHeight="15"/>
  <cols>
    <col min="1" max="1" width="5.7109375" customWidth="1"/>
    <col min="2" max="2" width="21.85546875" customWidth="1"/>
    <col min="3" max="3" width="12.85546875" customWidth="1"/>
    <col min="4" max="4" width="11.28515625" customWidth="1"/>
    <col min="5" max="5" width="20.7109375" customWidth="1"/>
    <col min="6" max="10" width="15.28515625" customWidth="1"/>
  </cols>
  <sheetData>
    <row r="1" spans="1:10" ht="23.25" customHeight="1">
      <c r="A1" s="25"/>
      <c r="B1" s="25"/>
      <c r="C1" s="25"/>
      <c r="D1" s="25"/>
      <c r="E1" s="25"/>
      <c r="F1" s="25"/>
      <c r="G1" s="160"/>
      <c r="H1" s="160"/>
      <c r="I1" s="160"/>
      <c r="J1" s="160"/>
    </row>
    <row r="2" spans="1:10" ht="22.5" customHeight="1">
      <c r="A2" s="164" t="s">
        <v>502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6.5" customHeight="1">
      <c r="A3" s="174" t="s">
        <v>195</v>
      </c>
      <c r="B3" s="175" t="s">
        <v>503</v>
      </c>
      <c r="C3" s="176" t="s">
        <v>482</v>
      </c>
      <c r="D3" s="176" t="s">
        <v>484</v>
      </c>
      <c r="E3" s="175" t="s">
        <v>483</v>
      </c>
      <c r="F3" s="175" t="s">
        <v>196</v>
      </c>
      <c r="G3" s="175" t="s">
        <v>197</v>
      </c>
      <c r="H3" s="176" t="s">
        <v>486</v>
      </c>
      <c r="I3" s="172" t="s">
        <v>498</v>
      </c>
      <c r="J3" s="175" t="s">
        <v>198</v>
      </c>
    </row>
    <row r="4" spans="1:10" ht="43.5" customHeight="1">
      <c r="A4" s="174"/>
      <c r="B4" s="175"/>
      <c r="C4" s="177"/>
      <c r="D4" s="177"/>
      <c r="E4" s="175"/>
      <c r="F4" s="175"/>
      <c r="G4" s="175"/>
      <c r="H4" s="178"/>
      <c r="I4" s="173"/>
      <c r="J4" s="175"/>
    </row>
    <row r="5" spans="1:10" ht="16.5" customHeight="1">
      <c r="A5" s="26">
        <f>ROW()-4</f>
        <v>1</v>
      </c>
      <c r="B5" s="27" t="s">
        <v>199</v>
      </c>
      <c r="C5" s="28"/>
      <c r="D5" s="28" t="s">
        <v>485</v>
      </c>
      <c r="E5" s="28">
        <v>1</v>
      </c>
      <c r="F5" s="29"/>
      <c r="G5" s="29"/>
      <c r="H5" s="29"/>
      <c r="I5" s="29"/>
      <c r="J5" s="30"/>
    </row>
    <row r="6" spans="1:10" ht="16.5" customHeight="1">
      <c r="A6" s="26">
        <f>ROW()-4</f>
        <v>2</v>
      </c>
      <c r="B6" s="27" t="s">
        <v>200</v>
      </c>
      <c r="C6" s="28"/>
      <c r="D6" s="28" t="s">
        <v>485</v>
      </c>
      <c r="E6" s="28">
        <v>1</v>
      </c>
      <c r="F6" s="29"/>
      <c r="G6" s="29"/>
      <c r="H6" s="29"/>
      <c r="I6" s="29"/>
      <c r="J6" s="30"/>
    </row>
    <row r="7" spans="1:10" ht="16.5" customHeight="1">
      <c r="A7" s="26">
        <f t="shared" ref="A7:A29" si="0">ROW()-4</f>
        <v>3</v>
      </c>
      <c r="B7" s="27" t="s">
        <v>201</v>
      </c>
      <c r="C7" s="28"/>
      <c r="D7" s="28" t="s">
        <v>485</v>
      </c>
      <c r="E7" s="28">
        <v>1</v>
      </c>
      <c r="F7" s="29"/>
      <c r="G7" s="29"/>
      <c r="H7" s="29"/>
      <c r="I7" s="29"/>
      <c r="J7" s="30"/>
    </row>
    <row r="8" spans="1:10" ht="16.5" customHeight="1">
      <c r="A8" s="26">
        <f t="shared" si="0"/>
        <v>4</v>
      </c>
      <c r="B8" s="31" t="s">
        <v>202</v>
      </c>
      <c r="C8" s="28"/>
      <c r="D8" s="28" t="s">
        <v>485</v>
      </c>
      <c r="E8" s="28">
        <v>6</v>
      </c>
      <c r="F8" s="29"/>
      <c r="G8" s="29"/>
      <c r="H8" s="29"/>
      <c r="I8" s="29"/>
      <c r="J8" s="30"/>
    </row>
    <row r="9" spans="1:10" ht="16.5" customHeight="1">
      <c r="A9" s="26">
        <f t="shared" si="0"/>
        <v>5</v>
      </c>
      <c r="B9" s="31" t="s">
        <v>203</v>
      </c>
      <c r="C9" s="28"/>
      <c r="D9" s="28" t="s">
        <v>485</v>
      </c>
      <c r="E9" s="28">
        <v>1</v>
      </c>
      <c r="F9" s="29"/>
      <c r="G9" s="29"/>
      <c r="H9" s="29"/>
      <c r="I9" s="29"/>
      <c r="J9" s="30"/>
    </row>
    <row r="10" spans="1:10" ht="16.5" customHeight="1">
      <c r="A10" s="26">
        <f t="shared" si="0"/>
        <v>6</v>
      </c>
      <c r="B10" s="31" t="s">
        <v>204</v>
      </c>
      <c r="C10" s="28"/>
      <c r="D10" s="28" t="s">
        <v>485</v>
      </c>
      <c r="E10" s="28">
        <v>1</v>
      </c>
      <c r="F10" s="29"/>
      <c r="G10" s="29"/>
      <c r="H10" s="29"/>
      <c r="I10" s="29"/>
      <c r="J10" s="30"/>
    </row>
    <row r="11" spans="1:10" ht="16.5" customHeight="1">
      <c r="A11" s="26">
        <f t="shared" si="0"/>
        <v>7</v>
      </c>
      <c r="B11" s="31" t="s">
        <v>205</v>
      </c>
      <c r="C11" s="28"/>
      <c r="D11" s="28" t="s">
        <v>485</v>
      </c>
      <c r="E11" s="28">
        <v>1</v>
      </c>
      <c r="F11" s="29"/>
      <c r="G11" s="29"/>
      <c r="H11" s="29"/>
      <c r="I11" s="29"/>
      <c r="J11" s="30"/>
    </row>
    <row r="12" spans="1:10" ht="16.5" customHeight="1">
      <c r="A12" s="26">
        <f t="shared" si="0"/>
        <v>8</v>
      </c>
      <c r="B12" s="31" t="s">
        <v>206</v>
      </c>
      <c r="C12" s="28"/>
      <c r="D12" s="28" t="s">
        <v>485</v>
      </c>
      <c r="E12" s="28">
        <v>1</v>
      </c>
      <c r="F12" s="29"/>
      <c r="G12" s="29"/>
      <c r="H12" s="29"/>
      <c r="I12" s="29"/>
      <c r="J12" s="30"/>
    </row>
    <row r="13" spans="1:10" ht="16.5" customHeight="1">
      <c r="A13" s="26">
        <f t="shared" si="0"/>
        <v>9</v>
      </c>
      <c r="B13" s="31" t="s">
        <v>207</v>
      </c>
      <c r="C13" s="28"/>
      <c r="D13" s="28" t="s">
        <v>485</v>
      </c>
      <c r="E13" s="28">
        <v>1</v>
      </c>
      <c r="F13" s="29"/>
      <c r="G13" s="29"/>
      <c r="H13" s="29"/>
      <c r="I13" s="29"/>
      <c r="J13" s="30"/>
    </row>
    <row r="14" spans="1:10" ht="16.5" customHeight="1">
      <c r="A14" s="26">
        <f t="shared" si="0"/>
        <v>10</v>
      </c>
      <c r="B14" s="31" t="s">
        <v>208</v>
      </c>
      <c r="C14" s="28"/>
      <c r="D14" s="28" t="s">
        <v>485</v>
      </c>
      <c r="E14" s="28">
        <v>1</v>
      </c>
      <c r="F14" s="29"/>
      <c r="G14" s="29"/>
      <c r="H14" s="29"/>
      <c r="I14" s="29"/>
      <c r="J14" s="30"/>
    </row>
    <row r="15" spans="1:10" ht="16.5" customHeight="1">
      <c r="A15" s="26">
        <f t="shared" si="0"/>
        <v>11</v>
      </c>
      <c r="B15" s="31" t="s">
        <v>209</v>
      </c>
      <c r="C15" s="28"/>
      <c r="D15" s="28" t="s">
        <v>485</v>
      </c>
      <c r="E15" s="28">
        <v>6</v>
      </c>
      <c r="F15" s="29"/>
      <c r="G15" s="29"/>
      <c r="H15" s="29"/>
      <c r="I15" s="29"/>
      <c r="J15" s="30"/>
    </row>
    <row r="16" spans="1:10" ht="16.5" customHeight="1">
      <c r="A16" s="26">
        <f t="shared" si="0"/>
        <v>12</v>
      </c>
      <c r="B16" s="32" t="s">
        <v>210</v>
      </c>
      <c r="C16" s="28"/>
      <c r="D16" s="28" t="s">
        <v>485</v>
      </c>
      <c r="E16" s="28">
        <v>1</v>
      </c>
      <c r="F16" s="29"/>
      <c r="G16" s="29"/>
      <c r="H16" s="29"/>
      <c r="I16" s="29"/>
      <c r="J16" s="30"/>
    </row>
    <row r="17" spans="1:10" ht="16.5" customHeight="1">
      <c r="A17" s="26">
        <f t="shared" si="0"/>
        <v>13</v>
      </c>
      <c r="B17" s="32" t="s">
        <v>211</v>
      </c>
      <c r="C17" s="28"/>
      <c r="D17" s="28" t="s">
        <v>485</v>
      </c>
      <c r="E17" s="28">
        <v>1</v>
      </c>
      <c r="F17" s="29"/>
      <c r="G17" s="29"/>
      <c r="H17" s="29"/>
      <c r="I17" s="29"/>
      <c r="J17" s="30"/>
    </row>
    <row r="18" spans="1:10" ht="16.5" customHeight="1">
      <c r="A18" s="26">
        <f t="shared" si="0"/>
        <v>14</v>
      </c>
      <c r="B18" s="33" t="s">
        <v>212</v>
      </c>
      <c r="C18" s="34"/>
      <c r="D18" s="28" t="s">
        <v>485</v>
      </c>
      <c r="E18" s="28">
        <v>1</v>
      </c>
      <c r="F18" s="29"/>
      <c r="G18" s="29"/>
      <c r="H18" s="29"/>
      <c r="I18" s="29"/>
      <c r="J18" s="30"/>
    </row>
    <row r="19" spans="1:10" ht="16.5" customHeight="1">
      <c r="A19" s="26">
        <f t="shared" si="0"/>
        <v>15</v>
      </c>
      <c r="B19" s="35" t="s">
        <v>213</v>
      </c>
      <c r="C19" s="34"/>
      <c r="D19" s="28" t="s">
        <v>485</v>
      </c>
      <c r="E19" s="28">
        <v>1</v>
      </c>
      <c r="F19" s="29"/>
      <c r="G19" s="29"/>
      <c r="H19" s="29"/>
      <c r="I19" s="29"/>
      <c r="J19" s="30"/>
    </row>
    <row r="20" spans="1:10" ht="16.5" customHeight="1">
      <c r="A20" s="26">
        <f t="shared" si="0"/>
        <v>16</v>
      </c>
      <c r="B20" s="36" t="s">
        <v>214</v>
      </c>
      <c r="C20" s="28"/>
      <c r="D20" s="28" t="s">
        <v>485</v>
      </c>
      <c r="E20" s="28">
        <v>1</v>
      </c>
      <c r="F20" s="29"/>
      <c r="G20" s="29"/>
      <c r="H20" s="29"/>
      <c r="I20" s="29"/>
      <c r="J20" s="30"/>
    </row>
    <row r="21" spans="1:10" ht="16.5" customHeight="1">
      <c r="A21" s="26">
        <f t="shared" si="0"/>
        <v>17</v>
      </c>
      <c r="B21" s="36" t="s">
        <v>215</v>
      </c>
      <c r="C21" s="28"/>
      <c r="D21" s="28" t="s">
        <v>485</v>
      </c>
      <c r="E21" s="28">
        <v>1</v>
      </c>
      <c r="F21" s="29"/>
      <c r="G21" s="29"/>
      <c r="H21" s="29"/>
      <c r="I21" s="29"/>
      <c r="J21" s="30"/>
    </row>
    <row r="22" spans="1:10" ht="16.5" customHeight="1">
      <c r="A22" s="26">
        <f t="shared" si="0"/>
        <v>18</v>
      </c>
      <c r="B22" s="36" t="s">
        <v>216</v>
      </c>
      <c r="C22" s="28"/>
      <c r="D22" s="28" t="s">
        <v>485</v>
      </c>
      <c r="E22" s="28">
        <v>1</v>
      </c>
      <c r="F22" s="29"/>
      <c r="G22" s="29"/>
      <c r="H22" s="29"/>
      <c r="I22" s="29"/>
      <c r="J22" s="30"/>
    </row>
    <row r="23" spans="1:10" ht="16.5" customHeight="1">
      <c r="A23" s="26">
        <f t="shared" si="0"/>
        <v>19</v>
      </c>
      <c r="B23" s="36" t="s">
        <v>217</v>
      </c>
      <c r="C23" s="28"/>
      <c r="D23" s="28" t="s">
        <v>485</v>
      </c>
      <c r="E23" s="28">
        <v>1</v>
      </c>
      <c r="F23" s="29"/>
      <c r="G23" s="29"/>
      <c r="H23" s="29"/>
      <c r="I23" s="29"/>
      <c r="J23" s="30"/>
    </row>
    <row r="24" spans="1:10" ht="16.5" customHeight="1">
      <c r="A24" s="26">
        <f t="shared" si="0"/>
        <v>20</v>
      </c>
      <c r="B24" s="36" t="s">
        <v>218</v>
      </c>
      <c r="C24" s="28"/>
      <c r="D24" s="28" t="s">
        <v>485</v>
      </c>
      <c r="E24" s="28">
        <v>1</v>
      </c>
      <c r="F24" s="29"/>
      <c r="G24" s="29"/>
      <c r="H24" s="29"/>
      <c r="I24" s="29"/>
      <c r="J24" s="30"/>
    </row>
    <row r="25" spans="1:10" ht="16.5" customHeight="1">
      <c r="A25" s="26">
        <f t="shared" si="0"/>
        <v>21</v>
      </c>
      <c r="B25" s="36" t="s">
        <v>219</v>
      </c>
      <c r="C25" s="28"/>
      <c r="D25" s="28" t="s">
        <v>485</v>
      </c>
      <c r="E25" s="28">
        <v>6</v>
      </c>
      <c r="F25" s="29"/>
      <c r="G25" s="29"/>
      <c r="H25" s="29"/>
      <c r="I25" s="29"/>
      <c r="J25" s="30"/>
    </row>
    <row r="26" spans="1:10" ht="16.5" customHeight="1">
      <c r="A26" s="26">
        <f t="shared" si="0"/>
        <v>22</v>
      </c>
      <c r="B26" s="36" t="s">
        <v>220</v>
      </c>
      <c r="C26" s="28"/>
      <c r="D26" s="28" t="s">
        <v>485</v>
      </c>
      <c r="E26" s="28">
        <v>1</v>
      </c>
      <c r="F26" s="29"/>
      <c r="G26" s="29"/>
      <c r="H26" s="29"/>
      <c r="I26" s="29"/>
      <c r="J26" s="30"/>
    </row>
    <row r="27" spans="1:10" ht="16.5" customHeight="1">
      <c r="A27" s="26">
        <f t="shared" si="0"/>
        <v>23</v>
      </c>
      <c r="B27" s="36" t="s">
        <v>221</v>
      </c>
      <c r="C27" s="28"/>
      <c r="D27" s="28" t="s">
        <v>485</v>
      </c>
      <c r="E27" s="28">
        <v>1</v>
      </c>
      <c r="F27" s="29"/>
      <c r="G27" s="29"/>
      <c r="H27" s="29"/>
      <c r="I27" s="29"/>
      <c r="J27" s="30"/>
    </row>
    <row r="28" spans="1:10" ht="16.5" customHeight="1">
      <c r="A28" s="26">
        <f t="shared" si="0"/>
        <v>24</v>
      </c>
      <c r="B28" s="37" t="s">
        <v>222</v>
      </c>
      <c r="C28" s="28"/>
      <c r="D28" s="28" t="s">
        <v>485</v>
      </c>
      <c r="E28" s="28">
        <v>1</v>
      </c>
      <c r="F28" s="29"/>
      <c r="G28" s="29"/>
      <c r="H28" s="29"/>
      <c r="I28" s="29"/>
      <c r="J28" s="30"/>
    </row>
    <row r="29" spans="1:10" ht="16.5" customHeight="1">
      <c r="A29" s="26">
        <f t="shared" si="0"/>
        <v>25</v>
      </c>
      <c r="B29" s="37" t="s">
        <v>223</v>
      </c>
      <c r="C29" s="28"/>
      <c r="D29" s="28" t="s">
        <v>485</v>
      </c>
      <c r="E29" s="28">
        <v>1</v>
      </c>
      <c r="F29" s="29"/>
      <c r="G29" s="29"/>
      <c r="H29" s="29"/>
      <c r="I29" s="29"/>
      <c r="J29" s="30"/>
    </row>
    <row r="30" spans="1:10" ht="16.5" customHeight="1">
      <c r="A30" s="26">
        <v>26</v>
      </c>
      <c r="B30" s="37" t="s">
        <v>224</v>
      </c>
      <c r="C30" s="28"/>
      <c r="D30" s="28" t="s">
        <v>485</v>
      </c>
      <c r="E30" s="28">
        <v>6</v>
      </c>
      <c r="F30" s="29"/>
      <c r="G30" s="29"/>
      <c r="H30" s="29"/>
      <c r="I30" s="29"/>
      <c r="J30" s="30"/>
    </row>
    <row r="31" spans="1:10" ht="16.5" customHeight="1">
      <c r="A31" s="26">
        <v>27</v>
      </c>
      <c r="B31" s="37" t="s">
        <v>225</v>
      </c>
      <c r="C31" s="28"/>
      <c r="D31" s="28" t="s">
        <v>485</v>
      </c>
      <c r="E31" s="28">
        <v>48</v>
      </c>
      <c r="F31" s="29"/>
      <c r="G31" s="29"/>
      <c r="H31" s="29"/>
      <c r="I31" s="29"/>
      <c r="J31" s="30"/>
    </row>
    <row r="32" spans="1:10" ht="16.5" customHeight="1">
      <c r="A32" s="26">
        <v>28</v>
      </c>
      <c r="B32" s="32" t="s">
        <v>226</v>
      </c>
      <c r="C32" s="28"/>
      <c r="D32" s="28" t="s">
        <v>485</v>
      </c>
      <c r="E32" s="28">
        <v>1</v>
      </c>
      <c r="F32" s="29"/>
      <c r="G32" s="29"/>
      <c r="H32" s="29"/>
      <c r="I32" s="29"/>
      <c r="J32" s="30"/>
    </row>
    <row r="33" spans="1:10" ht="16.5" customHeight="1">
      <c r="A33" s="26">
        <v>29</v>
      </c>
      <c r="B33" s="32" t="s">
        <v>227</v>
      </c>
      <c r="C33" s="28"/>
      <c r="D33" s="28" t="s">
        <v>485</v>
      </c>
      <c r="E33" s="28">
        <v>1</v>
      </c>
      <c r="F33" s="29"/>
      <c r="G33" s="29"/>
      <c r="H33" s="29"/>
      <c r="I33" s="29"/>
      <c r="J33" s="30"/>
    </row>
    <row r="34" spans="1:10" ht="16.5" customHeight="1">
      <c r="A34" s="26">
        <v>30</v>
      </c>
      <c r="B34" s="32" t="s">
        <v>228</v>
      </c>
      <c r="C34" s="28"/>
      <c r="D34" s="28" t="s">
        <v>485</v>
      </c>
      <c r="E34" s="28">
        <v>21</v>
      </c>
      <c r="F34" s="29"/>
      <c r="G34" s="29"/>
      <c r="H34" s="29"/>
      <c r="I34" s="29"/>
      <c r="J34" s="30"/>
    </row>
    <row r="35" spans="1:10" ht="16.5" customHeight="1">
      <c r="A35" s="26">
        <v>31</v>
      </c>
      <c r="B35" s="32" t="s">
        <v>229</v>
      </c>
      <c r="C35" s="28"/>
      <c r="D35" s="28" t="s">
        <v>485</v>
      </c>
      <c r="E35" s="28">
        <v>3</v>
      </c>
      <c r="F35" s="29"/>
      <c r="G35" s="29"/>
      <c r="H35" s="29"/>
      <c r="I35" s="29"/>
      <c r="J35" s="30"/>
    </row>
    <row r="36" spans="1:10" ht="16.5" customHeight="1">
      <c r="A36" s="26">
        <v>32</v>
      </c>
      <c r="B36" s="37" t="s">
        <v>230</v>
      </c>
      <c r="C36" s="28"/>
      <c r="D36" s="28" t="s">
        <v>485</v>
      </c>
      <c r="E36" s="28">
        <v>1</v>
      </c>
      <c r="F36" s="29"/>
      <c r="G36" s="29"/>
      <c r="H36" s="29"/>
      <c r="I36" s="29"/>
      <c r="J36" s="30"/>
    </row>
    <row r="37" spans="1:10" ht="16.5" customHeight="1">
      <c r="A37" s="26">
        <v>33</v>
      </c>
      <c r="B37" s="37" t="s">
        <v>231</v>
      </c>
      <c r="C37" s="28"/>
      <c r="D37" s="28" t="s">
        <v>485</v>
      </c>
      <c r="E37" s="28">
        <v>3</v>
      </c>
      <c r="F37" s="29"/>
      <c r="G37" s="29"/>
      <c r="H37" s="29"/>
      <c r="I37" s="29"/>
      <c r="J37" s="30"/>
    </row>
    <row r="38" spans="1:10" ht="16.5" customHeight="1">
      <c r="A38" s="26">
        <v>34</v>
      </c>
      <c r="B38" s="37" t="s">
        <v>232</v>
      </c>
      <c r="C38" s="28"/>
      <c r="D38" s="28" t="s">
        <v>485</v>
      </c>
      <c r="E38" s="28">
        <v>1</v>
      </c>
      <c r="F38" s="29"/>
      <c r="G38" s="29"/>
      <c r="H38" s="29"/>
      <c r="I38" s="29"/>
      <c r="J38" s="30"/>
    </row>
    <row r="39" spans="1:10" ht="16.5" customHeight="1">
      <c r="A39" s="26">
        <v>35</v>
      </c>
      <c r="B39" s="37" t="s">
        <v>233</v>
      </c>
      <c r="C39" s="28"/>
      <c r="D39" s="28" t="s">
        <v>485</v>
      </c>
      <c r="E39" s="28">
        <v>21</v>
      </c>
      <c r="F39" s="29"/>
      <c r="G39" s="29"/>
      <c r="H39" s="29"/>
      <c r="I39" s="29"/>
      <c r="J39" s="30"/>
    </row>
    <row r="40" spans="1:10" ht="16.5" customHeight="1">
      <c r="A40" s="26">
        <v>36</v>
      </c>
      <c r="B40" s="37" t="s">
        <v>234</v>
      </c>
      <c r="C40" s="28"/>
      <c r="D40" s="28" t="s">
        <v>485</v>
      </c>
      <c r="E40" s="28">
        <v>6</v>
      </c>
      <c r="F40" s="29"/>
      <c r="G40" s="29"/>
      <c r="H40" s="29"/>
      <c r="I40" s="29"/>
      <c r="J40" s="30"/>
    </row>
    <row r="41" spans="1:10" ht="16.5" customHeight="1">
      <c r="A41" s="26">
        <v>37</v>
      </c>
      <c r="B41" s="37" t="s">
        <v>235</v>
      </c>
      <c r="C41" s="28"/>
      <c r="D41" s="28" t="s">
        <v>485</v>
      </c>
      <c r="E41" s="28">
        <v>45</v>
      </c>
      <c r="F41" s="29"/>
      <c r="G41" s="29"/>
      <c r="H41" s="29"/>
      <c r="I41" s="29"/>
      <c r="J41" s="30"/>
    </row>
    <row r="42" spans="1:10" ht="16.5" customHeight="1">
      <c r="A42" s="26">
        <v>38</v>
      </c>
      <c r="B42" s="37" t="s">
        <v>236</v>
      </c>
      <c r="C42" s="28"/>
      <c r="D42" s="28" t="s">
        <v>485</v>
      </c>
      <c r="E42" s="28">
        <v>15</v>
      </c>
      <c r="F42" s="29"/>
      <c r="G42" s="29"/>
      <c r="H42" s="29"/>
      <c r="I42" s="29"/>
      <c r="J42" s="30"/>
    </row>
    <row r="43" spans="1:10" ht="16.5" customHeight="1">
      <c r="A43" s="26">
        <v>39</v>
      </c>
      <c r="B43" s="37" t="s">
        <v>237</v>
      </c>
      <c r="C43" s="28"/>
      <c r="D43" s="28" t="s">
        <v>485</v>
      </c>
      <c r="E43" s="28">
        <v>9</v>
      </c>
      <c r="F43" s="29"/>
      <c r="G43" s="29"/>
      <c r="H43" s="29"/>
      <c r="I43" s="29"/>
      <c r="J43" s="30"/>
    </row>
    <row r="44" spans="1:10" ht="16.5" customHeight="1">
      <c r="A44" s="26">
        <v>40</v>
      </c>
      <c r="B44" s="37" t="s">
        <v>238</v>
      </c>
      <c r="C44" s="28"/>
      <c r="D44" s="28" t="s">
        <v>485</v>
      </c>
      <c r="E44" s="28">
        <v>1</v>
      </c>
      <c r="F44" s="29"/>
      <c r="G44" s="29"/>
      <c r="H44" s="29"/>
      <c r="I44" s="29"/>
      <c r="J44" s="30"/>
    </row>
    <row r="45" spans="1:10" ht="16.5" customHeight="1">
      <c r="A45" s="26">
        <v>41</v>
      </c>
      <c r="B45" s="37" t="s">
        <v>239</v>
      </c>
      <c r="C45" s="28"/>
      <c r="D45" s="28" t="s">
        <v>485</v>
      </c>
      <c r="E45" s="28">
        <v>9</v>
      </c>
      <c r="F45" s="29"/>
      <c r="G45" s="29"/>
      <c r="H45" s="29"/>
      <c r="I45" s="29"/>
      <c r="J45" s="30"/>
    </row>
    <row r="46" spans="1:10" ht="16.5" customHeight="1">
      <c r="A46" s="26">
        <v>42</v>
      </c>
      <c r="B46" s="37" t="s">
        <v>240</v>
      </c>
      <c r="C46" s="28"/>
      <c r="D46" s="28" t="s">
        <v>485</v>
      </c>
      <c r="E46" s="28">
        <v>12</v>
      </c>
      <c r="F46" s="29"/>
      <c r="G46" s="29"/>
      <c r="H46" s="29"/>
      <c r="I46" s="29"/>
      <c r="J46" s="30"/>
    </row>
    <row r="47" spans="1:10" ht="16.5" customHeight="1">
      <c r="A47" s="26">
        <v>43</v>
      </c>
      <c r="B47" s="37" t="s">
        <v>241</v>
      </c>
      <c r="C47" s="28"/>
      <c r="D47" s="28" t="s">
        <v>485</v>
      </c>
      <c r="E47" s="28">
        <v>3</v>
      </c>
      <c r="F47" s="29"/>
      <c r="G47" s="29"/>
      <c r="H47" s="29"/>
      <c r="I47" s="29"/>
      <c r="J47" s="30"/>
    </row>
    <row r="48" spans="1:10" ht="16.5" customHeight="1">
      <c r="A48" s="26">
        <v>44</v>
      </c>
      <c r="B48" s="27" t="s">
        <v>242</v>
      </c>
      <c r="C48" s="28"/>
      <c r="D48" s="28" t="s">
        <v>485</v>
      </c>
      <c r="E48" s="28">
        <v>6</v>
      </c>
      <c r="F48" s="29"/>
      <c r="G48" s="29"/>
      <c r="H48" s="29"/>
      <c r="I48" s="29"/>
      <c r="J48" s="30"/>
    </row>
    <row r="49" spans="1:10" ht="16.5" customHeight="1">
      <c r="A49" s="26">
        <v>45</v>
      </c>
      <c r="B49" s="27" t="s">
        <v>243</v>
      </c>
      <c r="C49" s="28"/>
      <c r="D49" s="28" t="s">
        <v>485</v>
      </c>
      <c r="E49" s="28">
        <v>30</v>
      </c>
      <c r="F49" s="29"/>
      <c r="G49" s="29"/>
      <c r="H49" s="29"/>
      <c r="I49" s="29"/>
      <c r="J49" s="30"/>
    </row>
    <row r="50" spans="1:10" ht="16.5" customHeight="1">
      <c r="A50" s="26">
        <v>46</v>
      </c>
      <c r="B50" s="27" t="s">
        <v>244</v>
      </c>
      <c r="C50" s="28"/>
      <c r="D50" s="28" t="s">
        <v>485</v>
      </c>
      <c r="E50" s="28">
        <v>3</v>
      </c>
      <c r="F50" s="29"/>
      <c r="G50" s="29"/>
      <c r="H50" s="29"/>
      <c r="I50" s="29"/>
      <c r="J50" s="30"/>
    </row>
    <row r="51" spans="1:10" ht="16.5" customHeight="1">
      <c r="A51" s="26">
        <v>47</v>
      </c>
      <c r="B51" s="27" t="s">
        <v>245</v>
      </c>
      <c r="C51" s="28"/>
      <c r="D51" s="28" t="s">
        <v>485</v>
      </c>
      <c r="E51" s="28">
        <v>3</v>
      </c>
      <c r="F51" s="29"/>
      <c r="G51" s="29"/>
      <c r="H51" s="29"/>
      <c r="I51" s="29"/>
      <c r="J51" s="30"/>
    </row>
    <row r="52" spans="1:10" ht="16.5" customHeight="1">
      <c r="A52" s="26">
        <v>48</v>
      </c>
      <c r="B52" s="27" t="s">
        <v>246</v>
      </c>
      <c r="C52" s="28"/>
      <c r="D52" s="28" t="s">
        <v>485</v>
      </c>
      <c r="E52" s="28">
        <v>48</v>
      </c>
      <c r="F52" s="29"/>
      <c r="G52" s="29"/>
      <c r="H52" s="29"/>
      <c r="I52" s="29"/>
      <c r="J52" s="30"/>
    </row>
    <row r="53" spans="1:10" ht="16.5" customHeight="1">
      <c r="A53" s="26">
        <v>49</v>
      </c>
      <c r="B53" s="27" t="s">
        <v>247</v>
      </c>
      <c r="C53" s="28"/>
      <c r="D53" s="28" t="s">
        <v>485</v>
      </c>
      <c r="E53" s="28">
        <v>33</v>
      </c>
      <c r="F53" s="29"/>
      <c r="G53" s="29"/>
      <c r="H53" s="29"/>
      <c r="I53" s="29"/>
      <c r="J53" s="30"/>
    </row>
    <row r="54" spans="1:10" ht="22.5" customHeight="1">
      <c r="A54" s="38"/>
      <c r="B54" s="39"/>
      <c r="C54" s="39"/>
      <c r="D54" s="39"/>
      <c r="E54" s="40"/>
      <c r="F54" s="41" t="s">
        <v>248</v>
      </c>
      <c r="G54" s="42"/>
      <c r="H54" s="132" t="s">
        <v>499</v>
      </c>
      <c r="I54" s="132"/>
      <c r="J54" s="42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</sheetData>
  <mergeCells count="12">
    <mergeCell ref="G1:J1"/>
    <mergeCell ref="A2:J2"/>
    <mergeCell ref="A3:A4"/>
    <mergeCell ref="B3:B4"/>
    <mergeCell ref="E3:E4"/>
    <mergeCell ref="F3:F4"/>
    <mergeCell ref="G3:G4"/>
    <mergeCell ref="J3:J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1"/>
  <sheetViews>
    <sheetView workbookViewId="0">
      <selection activeCell="C11" sqref="C11"/>
    </sheetView>
  </sheetViews>
  <sheetFormatPr defaultColWidth="9.140625" defaultRowHeight="15"/>
  <cols>
    <col min="1" max="1" width="9.140625" style="116"/>
    <col min="2" max="2" width="11.42578125" style="116" customWidth="1"/>
    <col min="3" max="3" width="15.85546875" style="116" customWidth="1"/>
    <col min="4" max="4" width="16.7109375" style="116" customWidth="1"/>
    <col min="5" max="5" width="15.85546875" style="116" customWidth="1"/>
    <col min="6" max="16384" width="9.140625" style="116"/>
  </cols>
  <sheetData>
    <row r="1" spans="2:5" ht="21" customHeight="1">
      <c r="C1" s="116" t="s">
        <v>424</v>
      </c>
      <c r="D1" s="116">
        <v>4.4535999999999998</v>
      </c>
    </row>
    <row r="3" spans="2:5" s="117" customFormat="1" ht="28.5" customHeight="1">
      <c r="B3" s="18"/>
      <c r="C3" s="102" t="s">
        <v>480</v>
      </c>
      <c r="D3" s="102" t="s">
        <v>481</v>
      </c>
      <c r="E3" s="102" t="s">
        <v>415</v>
      </c>
    </row>
    <row r="4" spans="2:5" ht="28.5" customHeight="1">
      <c r="B4" s="102" t="s">
        <v>416</v>
      </c>
      <c r="C4" s="118">
        <f>'Część I - Cz. zamienne MAN'!K103</f>
        <v>0</v>
      </c>
      <c r="D4" s="101">
        <f>C4*1.23</f>
        <v>0</v>
      </c>
      <c r="E4" s="101">
        <f>C4/$D$1</f>
        <v>0</v>
      </c>
    </row>
    <row r="5" spans="2:5" ht="28.5" customHeight="1">
      <c r="B5" s="102" t="s">
        <v>417</v>
      </c>
      <c r="C5" s="101">
        <f>'Część II - Cz. zamienne Solaris'!K32</f>
        <v>0</v>
      </c>
      <c r="D5" s="101">
        <f t="shared" ref="D5:D10" si="0">C5*1.23</f>
        <v>0</v>
      </c>
      <c r="E5" s="101">
        <f t="shared" ref="E5:E10" si="1">C5/$D$1</f>
        <v>0</v>
      </c>
    </row>
    <row r="6" spans="2:5" ht="28.5" customHeight="1">
      <c r="B6" s="102" t="s">
        <v>418</v>
      </c>
      <c r="C6" s="101" t="e">
        <f>'Część III - Cz.zamienne VOLVO'!#REF!+'Część III - Cz.zamienne VOLVO'!K61</f>
        <v>#REF!</v>
      </c>
      <c r="D6" s="101" t="e">
        <f t="shared" si="0"/>
        <v>#REF!</v>
      </c>
      <c r="E6" s="101" t="e">
        <f t="shared" si="1"/>
        <v>#REF!</v>
      </c>
    </row>
    <row r="7" spans="2:5" ht="28.5" customHeight="1">
      <c r="B7" s="102" t="s">
        <v>419</v>
      </c>
      <c r="C7" s="101">
        <f>'Część IV - Cz. zamienne SCANIA'!K82</f>
        <v>0</v>
      </c>
      <c r="D7" s="101">
        <f t="shared" si="0"/>
        <v>0</v>
      </c>
      <c r="E7" s="101">
        <f t="shared" si="1"/>
        <v>0</v>
      </c>
    </row>
    <row r="8" spans="2:5" ht="28.5" customHeight="1">
      <c r="B8" s="102" t="s">
        <v>420</v>
      </c>
      <c r="C8" s="101">
        <f>'Część VII -Zest.napr.h-ca'!G54</f>
        <v>0</v>
      </c>
      <c r="D8" s="101">
        <f t="shared" si="0"/>
        <v>0</v>
      </c>
      <c r="E8" s="101">
        <f t="shared" si="1"/>
        <v>0</v>
      </c>
    </row>
    <row r="9" spans="2:5" ht="28.5" customHeight="1">
      <c r="B9" s="102" t="s">
        <v>421</v>
      </c>
      <c r="C9" s="112">
        <f>'Część V - Paski klinowe'!G28</f>
        <v>0</v>
      </c>
      <c r="D9" s="101">
        <f t="shared" si="0"/>
        <v>0</v>
      </c>
      <c r="E9" s="101">
        <f t="shared" si="1"/>
        <v>0</v>
      </c>
    </row>
    <row r="10" spans="2:5" ht="28.5" customHeight="1">
      <c r="B10" s="102" t="s">
        <v>422</v>
      </c>
      <c r="C10" s="112">
        <f>'Część VI - Akumulatory'!M11</f>
        <v>0</v>
      </c>
      <c r="D10" s="101">
        <f t="shared" si="0"/>
        <v>0</v>
      </c>
      <c r="E10" s="101">
        <f t="shared" si="1"/>
        <v>0</v>
      </c>
    </row>
    <row r="11" spans="2:5" ht="28.5" customHeight="1">
      <c r="B11" s="119" t="s">
        <v>423</v>
      </c>
      <c r="C11" s="120" t="e">
        <f>SUM(C4:C10)</f>
        <v>#REF!</v>
      </c>
      <c r="D11" s="120" t="e">
        <f>SUM(D4:D10)</f>
        <v>#REF!</v>
      </c>
      <c r="E11" s="120" t="e">
        <f>SUM(E4:E10)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 - Cz. zamienne MAN</vt:lpstr>
      <vt:lpstr>Część II - Cz. zamienne Solaris</vt:lpstr>
      <vt:lpstr>Część III - Cz.zamienne VOLVO</vt:lpstr>
      <vt:lpstr>Część IV - Cz. zamienne SCANIA</vt:lpstr>
      <vt:lpstr>Część V - Paski klinowe</vt:lpstr>
      <vt:lpstr>Część VI - Akumulatory</vt:lpstr>
      <vt:lpstr>Część VII -Zest.napr.h-ca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2023-06-09T10:08:56Z</dcterms:modified>
</cp:coreProperties>
</file>