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9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62.53.250\2295\ZAMÓWIENIA PUBLICZNE\Udostepniony\PRZETARGI 2023\13 DDD\na stronę\"/>
    </mc:Choice>
  </mc:AlternateContent>
  <xr:revisionPtr revIDLastSave="0" documentId="13_ncr:1_{536777CA-6CA8-4F59-9184-A012EB64A4B2}" xr6:coauthVersionLast="36" xr6:coauthVersionMax="36" xr10:uidLastSave="{00000000-0000-0000-0000-000000000000}"/>
  <bookViews>
    <workbookView xWindow="0" yWindow="0" windowWidth="21570" windowHeight="7200" activeTab="4" xr2:uid="{00000000-000D-0000-FFFF-FFFF00000000}"/>
  </bookViews>
  <sheets>
    <sheet name="DEZYNFEKCJA" sheetId="1" r:id="rId1"/>
    <sheet name="DEZYNSEKCJA" sheetId="2" r:id="rId2"/>
    <sheet name="DERATYZACJA" sheetId="3" r:id="rId3"/>
    <sheet name="POJAZDY SŁUŻBOWE" sheetId="4" r:id="rId4"/>
    <sheet name="FORMULARZ CENOWY" sheetId="6" r:id="rId5"/>
  </sheets>
  <definedNames>
    <definedName name="_xlnm.Print_Area" localSheetId="2">DERATYZACJA!$A$1:$I$124</definedName>
    <definedName name="_xlnm.Print_Area" localSheetId="0">DEZYNFEKCJA!$A$1:$G$128</definedName>
    <definedName name="_xlnm.Print_Area" localSheetId="1">DEZYNSEKCJA!$A$1:$I$124</definedName>
    <definedName name="_xlnm.Print_Area" localSheetId="3">'POJAZDY SŁUŻBOWE'!$A$1:$G$124</definedName>
  </definedNames>
  <calcPr calcId="191029" fullPrecision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" i="4" l="1"/>
  <c r="D116" i="4" l="1"/>
  <c r="F116" i="4" s="1"/>
  <c r="G116" i="4" s="1"/>
  <c r="D114" i="4"/>
  <c r="F114" i="4" s="1"/>
  <c r="G114" i="4" s="1"/>
  <c r="D112" i="4"/>
  <c r="D108" i="4"/>
  <c r="F108" i="4" s="1"/>
  <c r="D103" i="4"/>
  <c r="D100" i="4"/>
  <c r="D94" i="4"/>
  <c r="D91" i="4"/>
  <c r="D84" i="4"/>
  <c r="F84" i="4" s="1"/>
  <c r="G84" i="4" s="1"/>
  <c r="D80" i="4"/>
  <c r="F80" i="4" s="1"/>
  <c r="G80" i="4" s="1"/>
  <c r="D70" i="4"/>
  <c r="D67" i="4"/>
  <c r="F67" i="4" s="1"/>
  <c r="D62" i="4"/>
  <c r="D58" i="4"/>
  <c r="D55" i="4"/>
  <c r="D52" i="4"/>
  <c r="D49" i="4"/>
  <c r="F49" i="4" s="1"/>
  <c r="G49" i="4" s="1"/>
  <c r="D45" i="4"/>
  <c r="F45" i="4" s="1"/>
  <c r="G45" i="4" s="1"/>
  <c r="D43" i="4"/>
  <c r="D35" i="4"/>
  <c r="F35" i="4" s="1"/>
  <c r="D30" i="4"/>
  <c r="F30" i="4" s="1"/>
  <c r="G30" i="4" s="1"/>
  <c r="D22" i="4"/>
  <c r="D116" i="3"/>
  <c r="F116" i="3" s="1"/>
  <c r="G116" i="3" s="1"/>
  <c r="D114" i="3"/>
  <c r="F114" i="3" s="1"/>
  <c r="D112" i="3"/>
  <c r="D108" i="3"/>
  <c r="D103" i="3"/>
  <c r="F103" i="3" s="1"/>
  <c r="G103" i="3" s="1"/>
  <c r="D100" i="3"/>
  <c r="F100" i="3" s="1"/>
  <c r="D94" i="3"/>
  <c r="D91" i="3"/>
  <c r="F91" i="3" s="1"/>
  <c r="G91" i="3" s="1"/>
  <c r="D84" i="3"/>
  <c r="F84" i="3" s="1"/>
  <c r="G84" i="3" s="1"/>
  <c r="D80" i="3"/>
  <c r="F80" i="3" s="1"/>
  <c r="D70" i="3"/>
  <c r="D67" i="3"/>
  <c r="F67" i="3" s="1"/>
  <c r="G67" i="3" s="1"/>
  <c r="D62" i="3"/>
  <c r="F62" i="3" s="1"/>
  <c r="G62" i="3" s="1"/>
  <c r="D58" i="3"/>
  <c r="F58" i="3" s="1"/>
  <c r="D55" i="3"/>
  <c r="D52" i="3"/>
  <c r="F52" i="3" s="1"/>
  <c r="G52" i="3" s="1"/>
  <c r="D49" i="3"/>
  <c r="F49" i="3" s="1"/>
  <c r="G49" i="3" s="1"/>
  <c r="D45" i="3"/>
  <c r="F45" i="3" s="1"/>
  <c r="D43" i="3"/>
  <c r="D35" i="3"/>
  <c r="F35" i="3" s="1"/>
  <c r="G35" i="3" s="1"/>
  <c r="D30" i="3"/>
  <c r="F30" i="3" s="1"/>
  <c r="G30" i="3" s="1"/>
  <c r="D22" i="3"/>
  <c r="F22" i="3" s="1"/>
  <c r="D7" i="3"/>
  <c r="D116" i="2"/>
  <c r="F116" i="2" s="1"/>
  <c r="D114" i="2"/>
  <c r="D112" i="2"/>
  <c r="F112" i="2" s="1"/>
  <c r="D108" i="2"/>
  <c r="F108" i="2" s="1"/>
  <c r="G108" i="2" s="1"/>
  <c r="D103" i="2"/>
  <c r="D100" i="2"/>
  <c r="D94" i="2"/>
  <c r="D91" i="2"/>
  <c r="D84" i="2"/>
  <c r="D80" i="2"/>
  <c r="F80" i="2" s="1"/>
  <c r="G80" i="2" s="1"/>
  <c r="D70" i="2"/>
  <c r="F70" i="2" s="1"/>
  <c r="D67" i="2"/>
  <c r="F67" i="2" s="1"/>
  <c r="G67" i="2" s="1"/>
  <c r="D62" i="2"/>
  <c r="D58" i="2"/>
  <c r="D55" i="2"/>
  <c r="D52" i="2"/>
  <c r="D49" i="2"/>
  <c r="D45" i="2"/>
  <c r="F45" i="2" s="1"/>
  <c r="G45" i="2" s="1"/>
  <c r="D43" i="2"/>
  <c r="F43" i="2" s="1"/>
  <c r="D35" i="2"/>
  <c r="F35" i="2" s="1"/>
  <c r="G35" i="2" s="1"/>
  <c r="D30" i="2"/>
  <c r="F30" i="2" s="1"/>
  <c r="G30" i="2" s="1"/>
  <c r="D22" i="2"/>
  <c r="D7" i="2"/>
  <c r="F103" i="4" l="1"/>
  <c r="G103" i="4" s="1"/>
  <c r="F62" i="4"/>
  <c r="G62" i="4" s="1"/>
  <c r="F7" i="4"/>
  <c r="G7" i="4" s="1"/>
  <c r="G108" i="4"/>
  <c r="F22" i="4"/>
  <c r="G22" i="4" s="1"/>
  <c r="F58" i="4"/>
  <c r="G58" i="4" s="1"/>
  <c r="F100" i="4"/>
  <c r="G100" i="4" s="1"/>
  <c r="F43" i="4"/>
  <c r="G43" i="4" s="1"/>
  <c r="F70" i="4"/>
  <c r="G70" i="4" s="1"/>
  <c r="F112" i="4"/>
  <c r="G112" i="4" s="1"/>
  <c r="D121" i="4"/>
  <c r="D124" i="4" s="1"/>
  <c r="J10" i="6" s="1"/>
  <c r="F55" i="4"/>
  <c r="G55" i="4" s="1"/>
  <c r="G35" i="4"/>
  <c r="G67" i="4"/>
  <c r="F52" i="4"/>
  <c r="G52" i="4" s="1"/>
  <c r="F91" i="4"/>
  <c r="G91" i="4" s="1"/>
  <c r="F94" i="4"/>
  <c r="G94" i="4" s="1"/>
  <c r="G114" i="3"/>
  <c r="F108" i="3"/>
  <c r="G108" i="3" s="1"/>
  <c r="G22" i="3"/>
  <c r="F43" i="3"/>
  <c r="G43" i="3" s="1"/>
  <c r="G58" i="3"/>
  <c r="F70" i="3"/>
  <c r="G70" i="3" s="1"/>
  <c r="G100" i="3"/>
  <c r="F112" i="3"/>
  <c r="G112" i="3" s="1"/>
  <c r="D121" i="3"/>
  <c r="D124" i="3" s="1"/>
  <c r="J9" i="6" s="1"/>
  <c r="F7" i="3"/>
  <c r="G45" i="3"/>
  <c r="F55" i="3"/>
  <c r="G55" i="3" s="1"/>
  <c r="G80" i="3"/>
  <c r="F94" i="3"/>
  <c r="G94" i="3" s="1"/>
  <c r="F94" i="2"/>
  <c r="G94" i="2" s="1"/>
  <c r="F55" i="2"/>
  <c r="G55" i="2" s="1"/>
  <c r="F7" i="2"/>
  <c r="G7" i="2" s="1"/>
  <c r="D121" i="2"/>
  <c r="D124" i="2" s="1"/>
  <c r="F58" i="2"/>
  <c r="G58" i="2" s="1"/>
  <c r="G116" i="2"/>
  <c r="G43" i="2"/>
  <c r="F52" i="2"/>
  <c r="G52" i="2" s="1"/>
  <c r="G70" i="2"/>
  <c r="F91" i="2"/>
  <c r="G91" i="2" s="1"/>
  <c r="G112" i="2"/>
  <c r="F62" i="2"/>
  <c r="G62" i="2" s="1"/>
  <c r="F103" i="2"/>
  <c r="G103" i="2" s="1"/>
  <c r="F49" i="2"/>
  <c r="G49" i="2" s="1"/>
  <c r="F84" i="2"/>
  <c r="G84" i="2" s="1"/>
  <c r="F22" i="2"/>
  <c r="G22" i="2" s="1"/>
  <c r="F100" i="2"/>
  <c r="G100" i="2" s="1"/>
  <c r="F114" i="2"/>
  <c r="G114" i="2" s="1"/>
  <c r="D116" i="1"/>
  <c r="D114" i="1"/>
  <c r="F114" i="1" s="1"/>
  <c r="D112" i="1"/>
  <c r="D108" i="1"/>
  <c r="F108" i="1" s="1"/>
  <c r="D103" i="1"/>
  <c r="D100" i="1"/>
  <c r="D94" i="1"/>
  <c r="D91" i="1"/>
  <c r="D84" i="1"/>
  <c r="D80" i="1"/>
  <c r="F80" i="1" s="1"/>
  <c r="D70" i="1"/>
  <c r="D67" i="1"/>
  <c r="D62" i="1"/>
  <c r="F62" i="1" s="1"/>
  <c r="G62" i="1" s="1"/>
  <c r="D58" i="1"/>
  <c r="F58" i="1" s="1"/>
  <c r="D55" i="1"/>
  <c r="D52" i="1"/>
  <c r="F52" i="1" s="1"/>
  <c r="D49" i="1"/>
  <c r="D45" i="1"/>
  <c r="F45" i="1" s="1"/>
  <c r="D43" i="1"/>
  <c r="F43" i="1" s="1"/>
  <c r="G43" i="1" s="1"/>
  <c r="D35" i="1"/>
  <c r="D30" i="1"/>
  <c r="F30" i="1" s="1"/>
  <c r="D22" i="1"/>
  <c r="D7" i="1"/>
  <c r="F121" i="3" l="1"/>
  <c r="F124" i="3" s="1"/>
  <c r="L10" i="6"/>
  <c r="M10" i="6" s="1"/>
  <c r="L9" i="6"/>
  <c r="M9" i="6" s="1"/>
  <c r="L8" i="6"/>
  <c r="M8" i="6" s="1"/>
  <c r="J8" i="6"/>
  <c r="G121" i="4"/>
  <c r="F121" i="4"/>
  <c r="F124" i="4" s="1"/>
  <c r="G124" i="4" s="1"/>
  <c r="G124" i="3"/>
  <c r="G7" i="3"/>
  <c r="G121" i="3" s="1"/>
  <c r="G121" i="2"/>
  <c r="F121" i="2"/>
  <c r="F124" i="2" s="1"/>
  <c r="G124" i="2" s="1"/>
  <c r="D121" i="1"/>
  <c r="F94" i="1"/>
  <c r="F35" i="1"/>
  <c r="F49" i="1"/>
  <c r="G49" i="1" s="1"/>
  <c r="F67" i="1"/>
  <c r="G30" i="1"/>
  <c r="F103" i="1"/>
  <c r="F70" i="1"/>
  <c r="G70" i="1" s="1"/>
  <c r="F22" i="1"/>
  <c r="G22" i="1" s="1"/>
  <c r="F55" i="1"/>
  <c r="G55" i="1" s="1"/>
  <c r="F84" i="1"/>
  <c r="F91" i="1"/>
  <c r="F100" i="1"/>
  <c r="G108" i="1"/>
  <c r="G114" i="1"/>
  <c r="G45" i="1"/>
  <c r="G52" i="1"/>
  <c r="G58" i="1"/>
  <c r="G80" i="1"/>
  <c r="F112" i="1"/>
  <c r="F116" i="1"/>
  <c r="F7" i="1"/>
  <c r="F121" i="1" l="1"/>
  <c r="G116" i="1"/>
  <c r="G112" i="1"/>
  <c r="G35" i="1"/>
  <c r="D124" i="1"/>
  <c r="G84" i="1"/>
  <c r="G94" i="1"/>
  <c r="G103" i="1"/>
  <c r="G67" i="1"/>
  <c r="G100" i="1"/>
  <c r="G91" i="1"/>
  <c r="G7" i="1"/>
  <c r="I11" i="6" l="1"/>
  <c r="I13" i="6" s="1"/>
  <c r="J7" i="6"/>
  <c r="J11" i="6" s="1"/>
  <c r="L7" i="6"/>
  <c r="L11" i="6" s="1"/>
  <c r="G121" i="1"/>
  <c r="F124" i="1"/>
  <c r="G124" i="1" s="1"/>
  <c r="M7" i="6" l="1"/>
  <c r="M11" i="6" s="1"/>
  <c r="I14" i="6" s="1"/>
</calcChain>
</file>

<file path=xl/sharedStrings.xml><?xml version="1.0" encoding="utf-8"?>
<sst xmlns="http://schemas.openxmlformats.org/spreadsheetml/2006/main" count="555" uniqueCount="242">
  <si>
    <t>DEZYNFEKCJA</t>
  </si>
  <si>
    <t>szacowana ilość m² do wykonania usługi w trakcie trwania umowy</t>
  </si>
  <si>
    <t>cena za m² netto</t>
  </si>
  <si>
    <t>Wartość netto</t>
  </si>
  <si>
    <t>VAT</t>
  </si>
  <si>
    <t>Wartość VAT</t>
  </si>
  <si>
    <t>Wartość brutto</t>
  </si>
  <si>
    <t>KMP w Łodzi,                                    ul Sienkiewicza 28/30</t>
  </si>
  <si>
    <t>I KP KMP w  Łodzi,                          ul. Sienkiewicza 28/30</t>
  </si>
  <si>
    <t>I, II RD I KP KMP w Łodzi</t>
  </si>
  <si>
    <t>II KP KMP w Łodzi,                          ul. Ciesielska 27</t>
  </si>
  <si>
    <t>III KP KMP w Łodzi,                         ul. Armii Krajowej 33</t>
  </si>
  <si>
    <t xml:space="preserve">IV KP KMP w Łodzi,                         ul. Kopernika 29/31 </t>
  </si>
  <si>
    <t>I RD V KP KMP w Łodzi</t>
  </si>
  <si>
    <t>VI KP KMP w Łodzi,            ul.Wysoka 45</t>
  </si>
  <si>
    <t>I RD VI KP KMP w Łodzi</t>
  </si>
  <si>
    <t xml:space="preserve">II RD VI KP KMP w Łodzi             </t>
  </si>
  <si>
    <t>IV RD VI KP KMP w Łodzi</t>
  </si>
  <si>
    <t>VII KP KMP w Łodzi,                        ul. 3-go Maja 43</t>
  </si>
  <si>
    <t>VIII KP KMP w Łodzi,                       ul. Wólczańska 250</t>
  </si>
  <si>
    <t>KWP Łódź ul. Lutomierska 108/112</t>
  </si>
  <si>
    <t>OPP w Łodzi ul. Pienista 71</t>
  </si>
  <si>
    <t>KWP w Łodzi, ul. Stokowska 21/25</t>
  </si>
  <si>
    <t>Sładnica mundurowa KWP                w Łodzi ul.Smutna 23</t>
  </si>
  <si>
    <t>Policyjna Izba Dziecka                      w Łodzi, ul. Skrzywana 14</t>
  </si>
  <si>
    <t>PP w Rzgowie, Pl. 500-lecia 6</t>
  </si>
  <si>
    <t>KP w Zelowie, ul. Kościuszki 33</t>
  </si>
  <si>
    <t>PP w Drużbicach 137</t>
  </si>
  <si>
    <t>PP w Klukach 127</t>
  </si>
  <si>
    <t>PP w Szczercowie,                          ul. Pułaskiego 24</t>
  </si>
  <si>
    <t>KPP w Brzezinach, ul. Konstytucji   3-go maja  5</t>
  </si>
  <si>
    <t>KPP w Kutnie, ul. Toruńska 14</t>
  </si>
  <si>
    <t>PP w Piątku ul. Stodolniana 6</t>
  </si>
  <si>
    <t>PP w Nieborowie ul. Legionów Polskich 20</t>
  </si>
  <si>
    <t>KPP w Opocznie, Al. Dąbrówki 1</t>
  </si>
  <si>
    <t>PP w Drzewicy, ul. Gen. Sikorskiego 1</t>
  </si>
  <si>
    <t>KP w Paradyżu,ul. Przedborska 31a</t>
  </si>
  <si>
    <t>KPP w Pabianicach,                         ul. Żeromskiego 18</t>
  </si>
  <si>
    <t>KP w Hermanowie 24 n</t>
  </si>
  <si>
    <t>KPP w Pajęcznie,                             ul. 1-go Maja 52</t>
  </si>
  <si>
    <t>KP w Działoszynie,                          ul. Puiłsudskiego 19</t>
  </si>
  <si>
    <t>KMP w Piotrkowie Tryb.ul. Szkolna 30/38</t>
  </si>
  <si>
    <t>KP w Sulejowie, ul. Szkolna 5</t>
  </si>
  <si>
    <t>KP w Gorzkowicach,                        ul. Szkolna 3</t>
  </si>
  <si>
    <t xml:space="preserve"> PP Rozprza  Al. 900-lecia 3</t>
  </si>
  <si>
    <t>KP w Grabicy 85</t>
  </si>
  <si>
    <t>PP Wola Krzysztoporska ul. Piotrkowska 2a</t>
  </si>
  <si>
    <t>KPP w Poddębicach,                       ul. Targowa 22</t>
  </si>
  <si>
    <t>Punkt Przyjęcia Interesantów w Wartkowicach, ul. Targowa 17</t>
  </si>
  <si>
    <t>`</t>
  </si>
  <si>
    <t>KP w Kamieńsku, ul. Ludowa 24</t>
  </si>
  <si>
    <t>KP w Przedborzu, ul. Mostowa 22</t>
  </si>
  <si>
    <t>PP w Lgocie Wielkiej,                      ul. Radomszczańska 60</t>
  </si>
  <si>
    <t>PP w Kobielach Wielkich,                ul. Wł. Reymonta 79</t>
  </si>
  <si>
    <t>PP w Żytnie, ul. Krótka 4</t>
  </si>
  <si>
    <t>KPP w Rawie Mazowieckiej,           ul. Kościuszki 23</t>
  </si>
  <si>
    <t>KPP w Sieradzu,ul. Sikorskiego 2</t>
  </si>
  <si>
    <t>KP w Warcie, ul. Sadowa 47</t>
  </si>
  <si>
    <t>KP w Złoczewie,  ul. Parkowa 12b</t>
  </si>
  <si>
    <t>KMP w Skierniewicach,                   ul. Sobieskiego 69</t>
  </si>
  <si>
    <t>KP w Rokicinach, ul. Łódzka 10</t>
  </si>
  <si>
    <t>KP w Czerniewicach,                       ul. Mazowiecka 54a</t>
  </si>
  <si>
    <t>KPP w Wieluniu,                               ul. Warszawska 22a</t>
  </si>
  <si>
    <t>KP w Białej, Biała Druga 4d</t>
  </si>
  <si>
    <t>KP w Osjakowie, ul. Wieluńska 19</t>
  </si>
  <si>
    <t>KPP w Zgierzu,Długa 58/60</t>
  </si>
  <si>
    <t>KP w Aleksandrowie Łódzkim,         ul. Piotrkowska 10/12</t>
  </si>
  <si>
    <t>KP w Głownie, ul. Norblina 3</t>
  </si>
  <si>
    <t>KP w Strykowie, ul. Grunwaldzka 5</t>
  </si>
  <si>
    <t>wartość netto</t>
  </si>
  <si>
    <t>wartość VAT</t>
  </si>
  <si>
    <t>wartość brutto</t>
  </si>
  <si>
    <t>całkowita wartość zamówienia za 12 miesięcy</t>
  </si>
  <si>
    <t>całkowita wartość zamówienia za 24 miesiące</t>
  </si>
  <si>
    <t>KPP w Radomsku,                            ul. Piłsudskiego 56</t>
  </si>
  <si>
    <t>KMP ŁÓDŹ</t>
  </si>
  <si>
    <t>KWP ŁÓDŹ</t>
  </si>
  <si>
    <t>POWIAT ŁÓDŹ - WSCHÓD</t>
  </si>
  <si>
    <t>POWIAT BEŁCHATOWSKI</t>
  </si>
  <si>
    <t>POWIAT BRZEZIŃSKI</t>
  </si>
  <si>
    <t>POWIAT KUTNOWSKI</t>
  </si>
  <si>
    <t>POWIAT ŁASKI</t>
  </si>
  <si>
    <t>POWIAT ŁĘCZYCKI</t>
  </si>
  <si>
    <t>POWIAT ŁOWICKI</t>
  </si>
  <si>
    <t>POWIAT OPOCZYŃSKI</t>
  </si>
  <si>
    <t>POWIAT PABIANICKI</t>
  </si>
  <si>
    <t>POWIAT PAJĘCZAŃSKI</t>
  </si>
  <si>
    <t>POWIAT PIOTRKOWSKI</t>
  </si>
  <si>
    <t>POWIAT PODDĘBICKI</t>
  </si>
  <si>
    <t>POWIAT RADOMSZCZAŃSKI</t>
  </si>
  <si>
    <t>POWIAT SKIERNIEWICKI</t>
  </si>
  <si>
    <t>POWIAT TOMASZOWSKI</t>
  </si>
  <si>
    <t>POWIAT WIELUŃSKI</t>
  </si>
  <si>
    <t>POWIAT WIERUSZOWSKI</t>
  </si>
  <si>
    <t>POWIAT ZDUŃSKO - WOLSKI</t>
  </si>
  <si>
    <t>POWIAT ZGIERSKI</t>
  </si>
  <si>
    <t>POWIAT RAWSKI</t>
  </si>
  <si>
    <t>PP w Moszczenicy,                      ul. Piotrkowska 11</t>
  </si>
  <si>
    <t>DEZYNSEKCJA</t>
  </si>
  <si>
    <t>POJAZDY SŁUŻBOWE</t>
  </si>
  <si>
    <t>Lp.</t>
  </si>
  <si>
    <t>Nr zał.</t>
  </si>
  <si>
    <t>Nazwa usługi</t>
  </si>
  <si>
    <t>Wartość Euro</t>
  </si>
  <si>
    <t>1.</t>
  </si>
  <si>
    <t>1.1.</t>
  </si>
  <si>
    <t>Dezynfekcja</t>
  </si>
  <si>
    <t>2.</t>
  </si>
  <si>
    <t>1.2.</t>
  </si>
  <si>
    <t>Dezynsekcja</t>
  </si>
  <si>
    <t>3.</t>
  </si>
  <si>
    <t>1.3.</t>
  </si>
  <si>
    <t>Deratyzacja</t>
  </si>
  <si>
    <t>4.</t>
  </si>
  <si>
    <t>1.4.</t>
  </si>
  <si>
    <t>Dezynfekcja Pojazdów służbowych</t>
  </si>
  <si>
    <t>RAZEM</t>
  </si>
  <si>
    <t>A - CENA NETTO ZA 24 M-CE                                                 175 428,00 ZŁ</t>
  </si>
  <si>
    <t>B - CENA BRUTTO ZA 24 M-CE                                              215 776,44 ZŁ</t>
  </si>
  <si>
    <t>KP w Krośniewicach, ul. B. Prusa 19</t>
  </si>
  <si>
    <t>KP w Żychlinie, ul. Łukasińskiego 50</t>
  </si>
  <si>
    <t>KP w Widawie, ul. Nowy Rynek 16</t>
  </si>
  <si>
    <t>CPWOKE w Piotrkowie Trybunalskim, ul. Szkolna 30/38</t>
  </si>
  <si>
    <t>KP w Błaszkach                                  Pl. Niepodległości 13a</t>
  </si>
  <si>
    <t>KP w Złoczewie,  ul. Parkowa 12B</t>
  </si>
  <si>
    <t>PP w Bolimowie, ul. Zastodolna</t>
  </si>
  <si>
    <t>KPP w Tomaszowie Mazowieckim, ul. Wandy Panfil 44</t>
  </si>
  <si>
    <t>KPP w Wieruszowie,                       ul. Kuźnicka 28a</t>
  </si>
  <si>
    <t>KPP w Zduńskiej Woli,                             ul. Spacerowa 27</t>
  </si>
  <si>
    <t>KP w Ozorkowie,                               ul. Wyszyńskiego 7</t>
  </si>
  <si>
    <t>KWP Łódź ul. Anstadta 9</t>
  </si>
  <si>
    <t>PPw Andrespolu, ul. Brzezińska 6</t>
  </si>
  <si>
    <t>KP w Błaszkach,                                  Pl. Niepodległości 13a</t>
  </si>
  <si>
    <t>KPP w Tomaszowie Mazowieckim,  ul. Wandy Panfil 44</t>
  </si>
  <si>
    <t>KPP w Zduńskiej Woli,                       ul. Spacerowa 27</t>
  </si>
  <si>
    <t>KP w Widawie,  ul. Nowy Rynek 16</t>
  </si>
  <si>
    <t>KP w Błaszkach,                                 Pl. Niepodległości 13a</t>
  </si>
  <si>
    <t>KPP w Wieruszowie,                    ul. Kuźnicka 28a</t>
  </si>
  <si>
    <t>KPP w Zduńskiej Woli,                      ul. Spacerowa 27</t>
  </si>
  <si>
    <t>KP w Błaszkach,                                   Pl. Niepodległości 13a</t>
  </si>
  <si>
    <t>KPP w Wieruszowie,                        ul. Kuźnicka 28a</t>
  </si>
  <si>
    <t>KPP w Zduńskiej Woli,                         ul. Spacerowa 27</t>
  </si>
  <si>
    <r>
      <t>KPP powiatu łódzkiego wschodniego</t>
    </r>
    <r>
      <rPr>
        <sz val="9"/>
        <rFont val="Verdana"/>
        <family val="2"/>
        <charset val="238"/>
      </rPr>
      <t xml:space="preserve"> z/s w </t>
    </r>
    <r>
      <rPr>
        <sz val="9"/>
        <rFont val="Arial"/>
        <family val="2"/>
        <charset val="238"/>
      </rPr>
      <t>Koluszkach,  ul. 11-go Listopada 62 F</t>
    </r>
  </si>
  <si>
    <t>Załącznik nr 2.1 do SWZ</t>
  </si>
  <si>
    <t>FORMULARZ CENOWY za okres 24 miesięce (zbiorczy)</t>
  </si>
  <si>
    <t>KPP w Bełchatowie, ul.1-go Maja 7</t>
  </si>
  <si>
    <t>KPP w Łasku, ul.9 Maja 32/36</t>
  </si>
  <si>
    <t>KP w Konstantynowie Łódzkim, ul. Zgierska 4</t>
  </si>
  <si>
    <t>KP w Białej Rawskiej,                 ul. Jana Pawła II 36</t>
  </si>
  <si>
    <t>Załącznik nr 2.3. do SWZ</t>
  </si>
  <si>
    <t>Załącznik nr 2.4. do SWZ</t>
  </si>
  <si>
    <t>KMP w Łodzi,                                    ul.  Sienkiewicza 28/30</t>
  </si>
  <si>
    <t>V KP KMP w Łodzi ul. OWiN 60</t>
  </si>
  <si>
    <t>Sładnica mundurowa KWP                w Łodzi ul. Smutna 23</t>
  </si>
  <si>
    <t>PP w Kleszczowie,                    ul. Urzędowa 2</t>
  </si>
  <si>
    <t>PP w Ruścu, ul. Wieluńska 72</t>
  </si>
  <si>
    <t>KPP w Łasku, ul. 9 Maja 32/36</t>
  </si>
  <si>
    <t>VI KP KMP w Łodzi,                     ul. Wysoka 45</t>
  </si>
  <si>
    <t>KP w Tuszynie,                             ul. Żeromskiego 31</t>
  </si>
  <si>
    <t>PP w Kleszczowie, ul. Urzędowa 2</t>
  </si>
  <si>
    <t>KPP w Łęczycy, ul. Ozorkowskie Przedmieście 4</t>
  </si>
  <si>
    <t>KPP w Łowiczu,                           ul. Bonifraterska 12/14</t>
  </si>
  <si>
    <t>KP w Uniejowie,                          ul. Kościelnicka 38</t>
  </si>
  <si>
    <t>KPP w Zgierzu, Długa 58/60</t>
  </si>
  <si>
    <t>KPP w Bełchatowie, ul. 1-go Maja 7</t>
  </si>
  <si>
    <t>KPP w Łęczycy,                      ul. Ozorkowskie Przedmieście 4</t>
  </si>
  <si>
    <t>PP w Nieborowie                  ul. Legionów Polskich 20</t>
  </si>
  <si>
    <t>PP w Ksawerowie Al. Kościuszki 3h</t>
  </si>
  <si>
    <t>KP w Aleksandrowie Łódzkim,                                 ul. Piotrkowska 10/12</t>
  </si>
  <si>
    <t>KPP w Brzezinach,                    ul. Konstytucji 3-go Maja  5</t>
  </si>
  <si>
    <t>KPP w Łowiczu,                         ul. Bonifraterska 12/14</t>
  </si>
  <si>
    <t>KPP w Brzezinach,                      ul. Konstytucji   3-go Maja  5</t>
  </si>
  <si>
    <t>KP w Żychlinie,                       ul. Łukasińskiego 50</t>
  </si>
  <si>
    <t>PP w Nieborowie                   ul. Legionów Polskich 20</t>
  </si>
  <si>
    <t>KP w Aleksandrowie Łódzkim, ul. Piotrkowska 10/12</t>
  </si>
  <si>
    <t>KP w Hermanowie 24n</t>
  </si>
  <si>
    <t>KP w Tuszynie,                       ul. Żeromskiego 31</t>
  </si>
  <si>
    <t>KP w Uniejowie,                            ul. Kościelnicka 38</t>
  </si>
  <si>
    <t>Punkt Przyjęcia Interesantów     w Wartkowicach, ul. Targowa 17</t>
  </si>
  <si>
    <t>Ośrodek Szkolenia Policji           w Łodzi z siedzibą w Sieradzu, ul.Sikorskiego 2</t>
  </si>
  <si>
    <t>Ogniwo Konne Referatu Patrolowo-Interwencyjnego Wydziału Prewencji                       w Smardzewicach</t>
  </si>
  <si>
    <t>KPP w Zgierzu, ul. Długa 58/60</t>
  </si>
  <si>
    <t>VI KP KMP w Łodzi,                    ul. Wysoka 45</t>
  </si>
  <si>
    <t>PP w Andrespolu,                                ul. Brzezińska 6</t>
  </si>
  <si>
    <t>KP w Tuszynie,                                        ul. Żeromskiego 31</t>
  </si>
  <si>
    <t>KP w Żychlinie,                           ul. Łukasińskiego 50</t>
  </si>
  <si>
    <t>KPP w Łęczycy,                                    ul. Ozorkowskie Przedmieście 4</t>
  </si>
  <si>
    <t>KP w Paradyżu,                                     ul. Przedborska 31a</t>
  </si>
  <si>
    <t>KMP w Piotrkowie Tryb.                     ul. Szkolna 30/38</t>
  </si>
  <si>
    <t>KP w Wolborzu,                                   ul. Warszawska 3</t>
  </si>
  <si>
    <t>PP Wola Krzysztoporska                 ul. Piotrkowska 2a</t>
  </si>
  <si>
    <t>KPP w Sieradzu,                                ul. Sikorskiego 2</t>
  </si>
  <si>
    <t>Ośrodek Szkolenia Policji               w Łodzi z siedzibą w Sieradzu, ul.Sikorskiego 2</t>
  </si>
  <si>
    <t>PP w Bolimowie,                              ul. Zastodolna</t>
  </si>
  <si>
    <t>KP w Strykowie,                                 ul. Grunwaldzka 5</t>
  </si>
  <si>
    <t>Ogniwo Konne Referatu Patrolowo-Interwencyjnego Wydziału Prewencji                            w Smardzewicach</t>
  </si>
  <si>
    <r>
      <t>KPP powiatu łódzkiego wschodniego</t>
    </r>
    <r>
      <rPr>
        <sz val="9"/>
        <rFont val="Verdana"/>
        <family val="2"/>
        <charset val="238"/>
      </rPr>
      <t xml:space="preserve"> z/s                              w </t>
    </r>
    <r>
      <rPr>
        <sz val="9"/>
        <rFont val="Arial"/>
        <family val="2"/>
        <charset val="238"/>
      </rPr>
      <t>Koluszkach,  ul. 11-go Listopada 62 F</t>
    </r>
  </si>
  <si>
    <t>KP w Wolborzu,                             ul. Warszawska 3</t>
  </si>
  <si>
    <t>VI KP KMP w Łodzi,                        ul. Wysoka 45</t>
  </si>
  <si>
    <r>
      <t>KPP powiatu łódzkiego wschodniego</t>
    </r>
    <r>
      <rPr>
        <sz val="9"/>
        <rFont val="Verdana"/>
        <family val="2"/>
        <charset val="238"/>
      </rPr>
      <t xml:space="preserve"> z/s                               w </t>
    </r>
    <r>
      <rPr>
        <sz val="9"/>
        <rFont val="Arial"/>
        <family val="2"/>
        <charset val="238"/>
      </rPr>
      <t>Koluszkach,  ul. 11-go Listopada 62 F</t>
    </r>
  </si>
  <si>
    <t>KP w Tuszynie,                                  ul. Żeromskiego 31</t>
  </si>
  <si>
    <t>PP w Kleszczowie,                            ul. Urzędowa 2</t>
  </si>
  <si>
    <t xml:space="preserve">KP w Żychlinie,                                     ul. Łukasińskiego 50                         </t>
  </si>
  <si>
    <t>KPP w Łowiczu,                                ul. Bonifraterska 12/14</t>
  </si>
  <si>
    <t>KP w Paradyżu,                                  ul. Przedborska 31a</t>
  </si>
  <si>
    <t>KP w Wolborzu,                                 ul. Warszawska 3</t>
  </si>
  <si>
    <t>KP w Uniejowie,                               ul. Kościelnicka 38</t>
  </si>
  <si>
    <t>KP w Kamieńsku,                                ul. Ludowa 24</t>
  </si>
  <si>
    <t>KP w Przedborzu,                             ul. Mostowa 22</t>
  </si>
  <si>
    <t>Ośrodek Szkolenia Policji                          w Łodzi z siedzibą                                w Sieradzu, ul. Sikorskiego 2</t>
  </si>
  <si>
    <t xml:space="preserve">PP w Bolimowie,                                ul. Zastodolna </t>
  </si>
  <si>
    <t>Ogniwo Konne Referatu Patrolowo-Interwencyjnego Wydziału Prewencji                              w Smardzewicach</t>
  </si>
  <si>
    <t>KP w Osjakowie,                              ul. Wieluńska 19</t>
  </si>
  <si>
    <t>KP w Strykowie,                                ul. Grunwaldzka 5</t>
  </si>
  <si>
    <r>
      <t>KPP powiatu łódzkiego wschodniego</t>
    </r>
    <r>
      <rPr>
        <sz val="9"/>
        <rFont val="Verdana"/>
        <family val="2"/>
        <charset val="238"/>
      </rPr>
      <t xml:space="preserve"> z/s                       w </t>
    </r>
    <r>
      <rPr>
        <sz val="9"/>
        <rFont val="Arial"/>
        <family val="2"/>
        <charset val="238"/>
      </rPr>
      <t>Koluszkach,  ul. 11-go Listopada 62 F</t>
    </r>
  </si>
  <si>
    <t>PPw Andrespolu,                              ul. Brzezińska 6</t>
  </si>
  <si>
    <t>PP w Kleszczowie,                           ul. Urzędowa 2</t>
  </si>
  <si>
    <t>KPP w Łowiczu,                                    ul. Bonifraterska 12/14</t>
  </si>
  <si>
    <t>KP w Paradyżu,                                 ul. Przedborska 31a</t>
  </si>
  <si>
    <t>KP w Kamieńsku,                               ul. Ludowa 24</t>
  </si>
  <si>
    <t>KP w Przedborzu,                              ul. Mostowa 22</t>
  </si>
  <si>
    <t>Ośrodek Szkolenia Policji                       w Łodzi z siedzibą                              w Sieradzu, ul.Sikorskiego 2</t>
  </si>
  <si>
    <t>PP w Bolimowie,                               ul. Zastodolna</t>
  </si>
  <si>
    <t>KP w Osjakowie,                                ul. Wieluńska 19</t>
  </si>
  <si>
    <t>KP w Strykowie,                                   ul. Grunwaldzka 5</t>
  </si>
  <si>
    <t>POWIAT SIERADZKI</t>
  </si>
  <si>
    <t>KP w Złoczewie, ul. Parkowa 12b</t>
  </si>
  <si>
    <t xml:space="preserve">FORMULARZ CENOWY
na wykonywanie usług dezynfekcji, dezynsekcji, deratyzacji w obiektach i pojazdach służbowych Komendy Wojewódzkiej Policji w Łodzi oraz jednostek jej podległych </t>
  </si>
  <si>
    <t xml:space="preserve">Wydział Postępowań   Administracyjnych KWP w Łodzi, adres tymczasowy:               KWP w Łodzi,                                       ul. Lutomierska 108/112          </t>
  </si>
  <si>
    <t xml:space="preserve">Wydział Postępowań   Administracyjnych KWP w Łodzi, adres tymczasowy:               KWP w Łodzi,                                          ul. Lutomierska 108/112          </t>
  </si>
  <si>
    <t xml:space="preserve">Wydział Postępowań   Administracyjnych KWP w Łodzi, adres tymczasowy:              KWP w Łodzi,                                      ul. Lutomierska 108/112          </t>
  </si>
  <si>
    <t>KPP w Brzezinach,                               ul. Konstytucji   3-go maja  5</t>
  </si>
  <si>
    <t>KPP w Łęczycy,                                      ul. Ozorkowskie Przedmieście 4</t>
  </si>
  <si>
    <t>PP w Woli Krzysztoporskiej                     ul. Piotrkowska 2a</t>
  </si>
  <si>
    <t>DERATYZACJA</t>
  </si>
  <si>
    <t xml:space="preserve">Wydział Postępowań   Administracyjnych KWP w Łodzi, adres tymczasowy:                 KWP w Łodzi,                                                    ul. Lutomierska 108/112          </t>
  </si>
  <si>
    <t>PP w  Woli Krzysztoporskiej                   ul. Piotrkowska 2a</t>
  </si>
  <si>
    <t>KPP w Sieradzu,                                   ul. Sikorskiego 2</t>
  </si>
  <si>
    <t>Wartość brutto i netto należy wpisać w pkt 4.1 Formularza ofertowego</t>
  </si>
  <si>
    <t>FZ-2380/13/23/MB</t>
  </si>
  <si>
    <t>Załącznik nr 2.5. do SWZ</t>
  </si>
  <si>
    <t>Załącznik nr 2.2 do SWZ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</si>
</sst>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#,##0.00\ &quot;zł&quot;;[Red]\-#,##0.00\ &quot;zł&quot;"/>
    <numFmt numFmtId="44" formatCode="_-* #,##0.00\ &quot;zł&quot;_-;\-* #,##0.00\ &quot;zł&quot;_-;_-* &quot;-&quot;??\ &quot;zł&quot;_-;_-@_-"/>
    <numFmt numFmtId="164" formatCode="#,##0.00_ ;\-#,##0.00\ "/>
    <numFmt numFmtId="165" formatCode="_-* #,##0.00\ _z_ł_-;\-* #,##0.00\ _z_ł_-;_-* \-??\ _z_ł_-;_-@_-"/>
    <numFmt numFmtId="166" formatCode="#,##0.00\ &quot;zł&quot;;[Red]#,##0.00\ &quot;zł&quot;"/>
  </numFmts>
  <fonts count="29">
    <font>
      <sz val="11"/>
      <color theme="1"/>
      <name val="Calibri"/>
      <family val="2"/>
      <charset val="238"/>
      <scheme val="minor"/>
    </font>
    <font>
      <b/>
      <sz val="10"/>
      <color indexed="8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b/>
      <sz val="10"/>
      <name val="Arial"/>
      <family val="2"/>
      <charset val="238"/>
    </font>
    <font>
      <b/>
      <sz val="9"/>
      <color indexed="8"/>
      <name val="Czcionka tekstu podstawowego"/>
      <charset val="238"/>
    </font>
    <font>
      <b/>
      <sz val="11"/>
      <color indexed="8"/>
      <name val="Arial"/>
      <family val="2"/>
      <charset val="238"/>
    </font>
    <font>
      <b/>
      <sz val="14"/>
      <color indexed="8"/>
      <name val="Arial"/>
      <family val="2"/>
      <charset val="238"/>
    </font>
    <font>
      <sz val="14"/>
      <color indexed="8"/>
      <name val="Czcionka tekstu podstawowego"/>
      <family val="2"/>
      <charset val="238"/>
    </font>
    <font>
      <b/>
      <sz val="14"/>
      <color indexed="8"/>
      <name val="Czcionka tekstu podstawowego"/>
      <charset val="238"/>
    </font>
    <font>
      <sz val="14"/>
      <color indexed="8"/>
      <name val="Arial"/>
      <family val="2"/>
      <charset val="238"/>
    </font>
    <font>
      <sz val="14"/>
      <color indexed="8"/>
      <name val="Czcionka tekstu podstawowego"/>
      <charset val="238"/>
    </font>
    <font>
      <sz val="14"/>
      <color theme="1"/>
      <name val="Czcionka tekstu podstawowego"/>
      <charset val="238"/>
    </font>
    <font>
      <sz val="14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1"/>
      <color indexed="8"/>
      <name val="Czcionka tekstu podstawowego"/>
      <charset val="238"/>
    </font>
    <font>
      <b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sz val="9"/>
      <name val="Arial"/>
      <family val="2"/>
      <charset val="238"/>
    </font>
    <font>
      <b/>
      <sz val="9"/>
      <name val="Czcionka tekstu podstawowego"/>
      <charset val="238"/>
    </font>
    <font>
      <sz val="9"/>
      <color indexed="8"/>
      <name val="Czcionka tekstu podstawowego"/>
      <family val="2"/>
      <charset val="238"/>
    </font>
    <font>
      <sz val="9"/>
      <name val="Czcionka tekstu podstawowego"/>
      <family val="2"/>
      <charset val="238"/>
    </font>
    <font>
      <sz val="9"/>
      <color rgb="FFFF0000"/>
      <name val="Arial"/>
      <family val="2"/>
      <charset val="238"/>
    </font>
    <font>
      <sz val="9"/>
      <name val="Verdana"/>
      <family val="2"/>
      <charset val="238"/>
    </font>
    <font>
      <b/>
      <sz val="9"/>
      <color theme="1"/>
      <name val="Calibri"/>
      <family val="2"/>
      <charset val="238"/>
      <scheme val="minor"/>
    </font>
    <font>
      <b/>
      <sz val="8"/>
      <color indexed="8"/>
      <name val="Czcionka tekstu podstawowego"/>
      <charset val="238"/>
    </font>
    <font>
      <sz val="12"/>
      <color theme="1"/>
      <name val="Calibri"/>
      <family val="2"/>
      <charset val="238"/>
      <scheme val="minor"/>
    </font>
    <font>
      <sz val="10"/>
      <name val="Czcionka tekstu podstawowego"/>
      <family val="2"/>
      <charset val="238"/>
    </font>
  </fonts>
  <fills count="12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79998168889431442"/>
        <bgColor indexed="26"/>
      </patternFill>
    </fill>
    <fill>
      <patternFill patternType="solid">
        <fgColor theme="0" tint="-0.249977111117893"/>
        <bgColor indexed="31"/>
      </patternFill>
    </fill>
    <fill>
      <patternFill patternType="solid">
        <fgColor theme="0"/>
        <bgColor indexed="26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34"/>
      </patternFill>
    </fill>
  </fills>
  <borders count="79">
    <border>
      <left/>
      <right/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64"/>
      </right>
      <top style="medium">
        <color indexed="8"/>
      </top>
      <bottom/>
      <diagonal/>
    </border>
    <border>
      <left style="medium">
        <color indexed="64"/>
      </left>
      <right style="thin">
        <color indexed="8"/>
      </right>
      <top/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64"/>
      </right>
      <top/>
      <bottom style="medium">
        <color indexed="8"/>
      </bottom>
      <diagonal/>
    </border>
    <border>
      <left style="thin">
        <color indexed="64"/>
      </left>
      <right style="thin">
        <color indexed="8"/>
      </right>
      <top style="medium">
        <color indexed="8"/>
      </top>
      <bottom/>
      <diagonal/>
    </border>
    <border>
      <left style="thin">
        <color indexed="64"/>
      </left>
      <right style="thin">
        <color indexed="8"/>
      </right>
      <top/>
      <bottom style="medium">
        <color indexed="8"/>
      </bottom>
      <diagonal/>
    </border>
    <border>
      <left/>
      <right style="thin">
        <color indexed="8"/>
      </right>
      <top/>
      <bottom/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8"/>
      </right>
      <top style="thin">
        <color indexed="64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double">
        <color indexed="8"/>
      </bottom>
      <diagonal/>
    </border>
    <border>
      <left/>
      <right style="thin">
        <color indexed="64"/>
      </right>
      <top style="thin">
        <color indexed="64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 diagonalUp="1" diagonalDown="1"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 style="thin">
        <color indexed="8"/>
      </diagonal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double">
        <color indexed="8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16">
    <xf numFmtId="0" fontId="0" fillId="0" borderId="0" xfId="0"/>
    <xf numFmtId="0" fontId="0" fillId="0" borderId="0" xfId="0" applyFont="1"/>
    <xf numFmtId="0" fontId="5" fillId="0" borderId="0" xfId="0" applyFont="1"/>
    <xf numFmtId="0" fontId="1" fillId="0" borderId="0" xfId="0" applyFont="1"/>
    <xf numFmtId="0" fontId="7" fillId="0" borderId="0" xfId="0" applyFont="1"/>
    <xf numFmtId="0" fontId="6" fillId="2" borderId="43" xfId="0" applyFont="1" applyFill="1" applyBorder="1"/>
    <xf numFmtId="0" fontId="0" fillId="3" borderId="44" xfId="0" applyFill="1" applyBorder="1"/>
    <xf numFmtId="0" fontId="8" fillId="3" borderId="47" xfId="0" applyFont="1" applyFill="1" applyBorder="1" applyAlignment="1">
      <alignment horizontal="center" vertical="center"/>
    </xf>
    <xf numFmtId="0" fontId="8" fillId="3" borderId="48" xfId="0" applyFont="1" applyFill="1" applyBorder="1" applyAlignment="1">
      <alignment horizontal="center" vertical="center"/>
    </xf>
    <xf numFmtId="0" fontId="9" fillId="0" borderId="49" xfId="0" applyFont="1" applyBorder="1" applyAlignment="1">
      <alignment horizontal="center" vertical="center"/>
    </xf>
    <xf numFmtId="0" fontId="0" fillId="0" borderId="50" xfId="0" applyBorder="1"/>
    <xf numFmtId="9" fontId="12" fillId="0" borderId="53" xfId="0" applyNumberFormat="1" applyFont="1" applyFill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0" fillId="0" borderId="29" xfId="0" applyBorder="1"/>
    <xf numFmtId="0" fontId="9" fillId="0" borderId="57" xfId="0" applyFont="1" applyBorder="1" applyAlignment="1">
      <alignment horizontal="center" vertical="center"/>
    </xf>
    <xf numFmtId="0" fontId="0" fillId="0" borderId="60" xfId="0" applyBorder="1"/>
    <xf numFmtId="0" fontId="8" fillId="3" borderId="63" xfId="0" applyFont="1" applyFill="1" applyBorder="1" applyAlignment="1">
      <alignment horizontal="center" vertical="center"/>
    </xf>
    <xf numFmtId="164" fontId="8" fillId="3" borderId="13" xfId="0" applyNumberFormat="1" applyFont="1" applyFill="1" applyBorder="1" applyAlignment="1">
      <alignment horizontal="center" vertical="center"/>
    </xf>
    <xf numFmtId="164" fontId="8" fillId="3" borderId="64" xfId="0" applyNumberFormat="1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13" fillId="0" borderId="0" xfId="0" applyFont="1"/>
    <xf numFmtId="166" fontId="13" fillId="0" borderId="0" xfId="0" applyNumberFormat="1" applyFont="1"/>
    <xf numFmtId="44" fontId="14" fillId="0" borderId="0" xfId="0" applyNumberFormat="1" applyFont="1" applyAlignment="1">
      <alignment horizontal="right"/>
    </xf>
    <xf numFmtId="8" fontId="13" fillId="0" borderId="0" xfId="0" applyNumberFormat="1" applyFont="1"/>
    <xf numFmtId="0" fontId="0" fillId="0" borderId="0" xfId="0" applyFill="1"/>
    <xf numFmtId="14" fontId="1" fillId="0" borderId="0" xfId="0" applyNumberFormat="1" applyFont="1"/>
    <xf numFmtId="164" fontId="10" fillId="0" borderId="53" xfId="0" applyNumberFormat="1" applyFont="1" applyBorder="1" applyAlignment="1">
      <alignment horizontal="center" vertical="center"/>
    </xf>
    <xf numFmtId="164" fontId="11" fillId="0" borderId="53" xfId="0" applyNumberFormat="1" applyFont="1" applyBorder="1" applyAlignment="1">
      <alignment horizontal="center" vertical="center"/>
    </xf>
    <xf numFmtId="164" fontId="8" fillId="3" borderId="12" xfId="0" applyNumberFormat="1" applyFont="1" applyFill="1" applyBorder="1" applyAlignment="1">
      <alignment horizontal="center" vertical="center"/>
    </xf>
    <xf numFmtId="0" fontId="16" fillId="0" borderId="0" xfId="0" applyFont="1" applyAlignment="1">
      <alignment wrapText="1"/>
    </xf>
    <xf numFmtId="0" fontId="16" fillId="0" borderId="0" xfId="0" applyFont="1"/>
    <xf numFmtId="0" fontId="17" fillId="0" borderId="0" xfId="0" applyFont="1"/>
    <xf numFmtId="0" fontId="19" fillId="0" borderId="0" xfId="1" applyFont="1" applyFill="1" applyBorder="1" applyAlignment="1">
      <alignment wrapText="1"/>
    </xf>
    <xf numFmtId="0" fontId="19" fillId="0" borderId="0" xfId="1" applyFont="1" applyFill="1" applyBorder="1" applyAlignment="1"/>
    <xf numFmtId="0" fontId="19" fillId="0" borderId="0" xfId="1" applyFont="1" applyFill="1" applyBorder="1" applyAlignment="1">
      <alignment horizontal="center" wrapText="1"/>
    </xf>
    <xf numFmtId="0" fontId="19" fillId="0" borderId="0" xfId="1" applyFont="1" applyFill="1" applyBorder="1" applyAlignment="1">
      <alignment horizontal="center"/>
    </xf>
    <xf numFmtId="0" fontId="21" fillId="0" borderId="0" xfId="1" applyFont="1" applyBorder="1" applyAlignment="1">
      <alignment horizontal="center" vertical="center" wrapText="1"/>
    </xf>
    <xf numFmtId="0" fontId="22" fillId="0" borderId="4" xfId="1" applyFont="1" applyBorder="1" applyAlignment="1">
      <alignment vertical="center" wrapText="1"/>
    </xf>
    <xf numFmtId="164" fontId="17" fillId="0" borderId="0" xfId="1" applyNumberFormat="1" applyFont="1" applyFill="1" applyBorder="1" applyAlignment="1">
      <alignment vertical="center"/>
    </xf>
    <xf numFmtId="0" fontId="22" fillId="0" borderId="7" xfId="1" applyFont="1" applyBorder="1" applyAlignment="1">
      <alignment wrapText="1"/>
    </xf>
    <xf numFmtId="0" fontId="21" fillId="0" borderId="0" xfId="1" applyFont="1"/>
    <xf numFmtId="0" fontId="23" fillId="0" borderId="0" xfId="0" applyFont="1"/>
    <xf numFmtId="0" fontId="16" fillId="0" borderId="0" xfId="0" applyNumberFormat="1" applyFont="1"/>
    <xf numFmtId="0" fontId="16" fillId="0" borderId="10" xfId="0" applyFont="1" applyBorder="1"/>
    <xf numFmtId="0" fontId="22" fillId="0" borderId="7" xfId="1" applyFont="1" applyBorder="1" applyAlignment="1">
      <alignment horizontal="center" vertical="center"/>
    </xf>
    <xf numFmtId="0" fontId="16" fillId="0" borderId="0" xfId="0" applyFont="1" applyAlignment="1">
      <alignment horizontal="right"/>
    </xf>
    <xf numFmtId="0" fontId="16" fillId="0" borderId="0" xfId="0" applyNumberFormat="1" applyFont="1" applyAlignment="1">
      <alignment horizontal="right"/>
    </xf>
    <xf numFmtId="2" fontId="16" fillId="0" borderId="0" xfId="0" applyNumberFormat="1" applyFont="1" applyAlignment="1">
      <alignment horizontal="right"/>
    </xf>
    <xf numFmtId="0" fontId="22" fillId="0" borderId="4" xfId="1" applyFont="1" applyBorder="1" applyAlignment="1">
      <alignment wrapText="1"/>
    </xf>
    <xf numFmtId="0" fontId="22" fillId="0" borderId="7" xfId="1" applyFont="1" applyBorder="1" applyAlignment="1">
      <alignment horizontal="left" vertical="center" wrapText="1"/>
    </xf>
    <xf numFmtId="2" fontId="23" fillId="0" borderId="0" xfId="0" applyNumberFormat="1" applyFont="1" applyAlignment="1">
      <alignment horizontal="right"/>
    </xf>
    <xf numFmtId="0" fontId="17" fillId="0" borderId="16" xfId="0" applyFont="1" applyBorder="1" applyAlignment="1">
      <alignment wrapText="1"/>
    </xf>
    <xf numFmtId="0" fontId="17" fillId="0" borderId="7" xfId="0" applyFont="1" applyBorder="1" applyAlignment="1">
      <alignment wrapText="1"/>
    </xf>
    <xf numFmtId="0" fontId="17" fillId="0" borderId="17" xfId="0" applyFont="1" applyBorder="1" applyAlignment="1">
      <alignment wrapText="1"/>
    </xf>
    <xf numFmtId="0" fontId="22" fillId="0" borderId="18" xfId="1" applyFont="1" applyBorder="1" applyAlignment="1">
      <alignment wrapText="1"/>
    </xf>
    <xf numFmtId="0" fontId="22" fillId="0" borderId="16" xfId="1" applyFont="1" applyBorder="1" applyAlignment="1">
      <alignment wrapText="1"/>
    </xf>
    <xf numFmtId="0" fontId="17" fillId="0" borderId="19" xfId="1" applyFont="1" applyFill="1" applyBorder="1" applyAlignment="1">
      <alignment horizontal="center" vertical="center" wrapText="1"/>
    </xf>
    <xf numFmtId="164" fontId="17" fillId="0" borderId="19" xfId="1" applyNumberFormat="1" applyFont="1" applyFill="1" applyBorder="1" applyAlignment="1">
      <alignment horizontal="center" vertical="center"/>
    </xf>
    <xf numFmtId="9" fontId="17" fillId="0" borderId="19" xfId="1" applyNumberFormat="1" applyFont="1" applyFill="1" applyBorder="1" applyAlignment="1">
      <alignment horizontal="center" vertical="center"/>
    </xf>
    <xf numFmtId="164" fontId="17" fillId="0" borderId="20" xfId="1" applyNumberFormat="1" applyFont="1" applyFill="1" applyBorder="1" applyAlignment="1">
      <alignment horizontal="center" vertical="center"/>
    </xf>
    <xf numFmtId="0" fontId="22" fillId="0" borderId="7" xfId="1" applyFont="1" applyBorder="1" applyAlignment="1">
      <alignment horizontal="left" vertical="top" wrapText="1"/>
    </xf>
    <xf numFmtId="0" fontId="22" fillId="0" borderId="21" xfId="1" applyFont="1" applyBorder="1" applyAlignment="1">
      <alignment horizontal="left" vertical="top" wrapText="1"/>
    </xf>
    <xf numFmtId="0" fontId="22" fillId="0" borderId="17" xfId="1" applyFont="1" applyBorder="1" applyAlignment="1">
      <alignment wrapText="1"/>
    </xf>
    <xf numFmtId="0" fontId="22" fillId="0" borderId="15" xfId="1" applyFont="1" applyBorder="1" applyAlignment="1">
      <alignment wrapText="1"/>
    </xf>
    <xf numFmtId="0" fontId="22" fillId="0" borderId="21" xfId="1" applyFont="1" applyBorder="1" applyAlignment="1">
      <alignment wrapText="1"/>
    </xf>
    <xf numFmtId="0" fontId="22" fillId="0" borderId="4" xfId="1" applyFont="1" applyBorder="1" applyAlignment="1">
      <alignment horizontal="left" vertical="center" wrapText="1"/>
    </xf>
    <xf numFmtId="0" fontId="22" fillId="0" borderId="17" xfId="1" applyFont="1" applyBorder="1" applyAlignment="1">
      <alignment horizontal="left" vertical="center" wrapText="1"/>
    </xf>
    <xf numFmtId="0" fontId="22" fillId="0" borderId="16" xfId="1" applyFont="1" applyFill="1" applyBorder="1" applyAlignment="1">
      <alignment wrapText="1"/>
    </xf>
    <xf numFmtId="0" fontId="22" fillId="0" borderId="17" xfId="1" applyFont="1" applyFill="1" applyBorder="1" applyAlignment="1">
      <alignment wrapText="1"/>
    </xf>
    <xf numFmtId="0" fontId="22" fillId="0" borderId="21" xfId="1" applyFont="1" applyBorder="1" applyAlignment="1">
      <alignment vertical="center" wrapText="1"/>
    </xf>
    <xf numFmtId="0" fontId="22" fillId="0" borderId="22" xfId="1" applyFont="1" applyFill="1" applyBorder="1" applyAlignment="1">
      <alignment wrapText="1"/>
    </xf>
    <xf numFmtId="0" fontId="22" fillId="0" borderId="4" xfId="1" applyFont="1" applyFill="1" applyBorder="1" applyAlignment="1">
      <alignment wrapText="1"/>
    </xf>
    <xf numFmtId="0" fontId="22" fillId="0" borderId="30" xfId="1" applyFont="1" applyBorder="1" applyAlignment="1">
      <alignment wrapText="1"/>
    </xf>
    <xf numFmtId="0" fontId="22" fillId="0" borderId="31" xfId="1" applyFont="1" applyBorder="1" applyAlignment="1">
      <alignment wrapText="1"/>
    </xf>
    <xf numFmtId="0" fontId="22" fillId="4" borderId="4" xfId="1" applyFont="1" applyFill="1" applyBorder="1" applyAlignment="1">
      <alignment wrapText="1"/>
    </xf>
    <xf numFmtId="2" fontId="17" fillId="0" borderId="0" xfId="0" applyNumberFormat="1" applyFont="1" applyAlignment="1">
      <alignment horizontal="right"/>
    </xf>
    <xf numFmtId="0" fontId="22" fillId="0" borderId="11" xfId="1" applyFont="1" applyBorder="1" applyAlignment="1">
      <alignment wrapText="1"/>
    </xf>
    <xf numFmtId="0" fontId="17" fillId="0" borderId="13" xfId="1" applyFont="1" applyFill="1" applyBorder="1" applyAlignment="1">
      <alignment horizontal="center" vertical="center" wrapText="1"/>
    </xf>
    <xf numFmtId="164" fontId="17" fillId="0" borderId="13" xfId="1" applyNumberFormat="1" applyFont="1" applyFill="1" applyBorder="1" applyAlignment="1">
      <alignment horizontal="center" vertical="center"/>
    </xf>
    <xf numFmtId="164" fontId="17" fillId="0" borderId="32" xfId="1" applyNumberFormat="1" applyFont="1" applyFill="1" applyBorder="1" applyAlignment="1">
      <alignment horizontal="center" vertical="center"/>
    </xf>
    <xf numFmtId="9" fontId="17" fillId="0" borderId="13" xfId="1" applyNumberFormat="1" applyFont="1" applyFill="1" applyBorder="1" applyAlignment="1">
      <alignment horizontal="center" vertical="center"/>
    </xf>
    <xf numFmtId="164" fontId="17" fillId="0" borderId="12" xfId="1" applyNumberFormat="1" applyFont="1" applyFill="1" applyBorder="1" applyAlignment="1">
      <alignment horizontal="center" vertical="center"/>
    </xf>
    <xf numFmtId="164" fontId="17" fillId="0" borderId="14" xfId="1" applyNumberFormat="1" applyFont="1" applyFill="1" applyBorder="1" applyAlignment="1">
      <alignment horizontal="center" vertical="center"/>
    </xf>
    <xf numFmtId="0" fontId="22" fillId="0" borderId="33" xfId="1" applyFont="1" applyBorder="1" applyAlignment="1">
      <alignment wrapText="1"/>
    </xf>
    <xf numFmtId="165" fontId="19" fillId="6" borderId="36" xfId="0" applyNumberFormat="1" applyFont="1" applyFill="1" applyBorder="1" applyAlignment="1">
      <alignment horizontal="center" vertical="center"/>
    </xf>
    <xf numFmtId="9" fontId="19" fillId="6" borderId="36" xfId="0" applyNumberFormat="1" applyFont="1" applyFill="1" applyBorder="1" applyAlignment="1">
      <alignment horizontal="center" vertical="center"/>
    </xf>
    <xf numFmtId="165" fontId="19" fillId="6" borderId="39" xfId="0" applyNumberFormat="1" applyFont="1" applyFill="1" applyBorder="1" applyAlignment="1">
      <alignment horizontal="center" vertical="center"/>
    </xf>
    <xf numFmtId="0" fontId="18" fillId="0" borderId="0" xfId="0" applyFont="1"/>
    <xf numFmtId="165" fontId="18" fillId="0" borderId="0" xfId="0" applyNumberFormat="1" applyFont="1" applyAlignment="1">
      <alignment horizontal="right"/>
    </xf>
    <xf numFmtId="0" fontId="18" fillId="0" borderId="0" xfId="0" applyFont="1" applyAlignment="1">
      <alignment horizontal="right"/>
    </xf>
    <xf numFmtId="0" fontId="19" fillId="5" borderId="40" xfId="0" applyFont="1" applyFill="1" applyBorder="1" applyAlignment="1">
      <alignment horizontal="center" vertical="center" wrapText="1"/>
    </xf>
    <xf numFmtId="165" fontId="19" fillId="5" borderId="41" xfId="0" applyNumberFormat="1" applyFont="1" applyFill="1" applyBorder="1" applyAlignment="1">
      <alignment horizontal="center" vertical="center"/>
    </xf>
    <xf numFmtId="9" fontId="19" fillId="5" borderId="40" xfId="0" applyNumberFormat="1" applyFont="1" applyFill="1" applyBorder="1" applyAlignment="1">
      <alignment horizontal="center" vertical="center"/>
    </xf>
    <xf numFmtId="165" fontId="19" fillId="5" borderId="40" xfId="0" applyNumberFormat="1" applyFont="1" applyFill="1" applyBorder="1" applyAlignment="1">
      <alignment horizontal="center" vertical="center"/>
    </xf>
    <xf numFmtId="165" fontId="19" fillId="5" borderId="42" xfId="0" applyNumberFormat="1" applyFont="1" applyFill="1" applyBorder="1" applyAlignment="1">
      <alignment horizontal="center" vertical="center"/>
    </xf>
    <xf numFmtId="0" fontId="16" fillId="0" borderId="40" xfId="0" applyFont="1" applyBorder="1" applyAlignment="1">
      <alignment wrapText="1"/>
    </xf>
    <xf numFmtId="0" fontId="16" fillId="0" borderId="40" xfId="0" applyFont="1" applyBorder="1"/>
    <xf numFmtId="0" fontId="17" fillId="0" borderId="40" xfId="0" applyFont="1" applyBorder="1"/>
    <xf numFmtId="0" fontId="18" fillId="3" borderId="33" xfId="0" applyFont="1" applyFill="1" applyBorder="1" applyAlignment="1">
      <alignment horizontal="center" vertical="center"/>
    </xf>
    <xf numFmtId="0" fontId="18" fillId="3" borderId="37" xfId="0" applyFont="1" applyFill="1" applyBorder="1" applyAlignment="1">
      <alignment horizontal="center" vertical="center"/>
    </xf>
    <xf numFmtId="0" fontId="18" fillId="3" borderId="38" xfId="0" applyFont="1" applyFill="1" applyBorder="1" applyAlignment="1">
      <alignment horizontal="center" vertical="center"/>
    </xf>
    <xf numFmtId="165" fontId="18" fillId="7" borderId="36" xfId="0" applyNumberFormat="1" applyFont="1" applyFill="1" applyBorder="1" applyAlignment="1">
      <alignment vertical="center"/>
    </xf>
    <xf numFmtId="9" fontId="18" fillId="7" borderId="36" xfId="0" applyNumberFormat="1" applyFont="1" applyFill="1" applyBorder="1" applyAlignment="1">
      <alignment horizontal="center" vertical="center"/>
    </xf>
    <xf numFmtId="0" fontId="18" fillId="3" borderId="60" xfId="0" applyFont="1" applyFill="1" applyBorder="1" applyAlignment="1">
      <alignment horizontal="center" vertical="center"/>
    </xf>
    <xf numFmtId="0" fontId="18" fillId="3" borderId="36" xfId="0" applyFont="1" applyFill="1" applyBorder="1" applyAlignment="1">
      <alignment horizontal="center" vertical="center"/>
    </xf>
    <xf numFmtId="0" fontId="18" fillId="3" borderId="42" xfId="0" applyFont="1" applyFill="1" applyBorder="1" applyAlignment="1">
      <alignment horizontal="center" vertical="center"/>
    </xf>
    <xf numFmtId="0" fontId="22" fillId="0" borderId="65" xfId="1" applyFont="1" applyBorder="1" applyAlignment="1">
      <alignment wrapText="1"/>
    </xf>
    <xf numFmtId="0" fontId="22" fillId="0" borderId="66" xfId="1" applyFont="1" applyBorder="1" applyAlignment="1">
      <alignment vertical="top" wrapText="1"/>
    </xf>
    <xf numFmtId="0" fontId="22" fillId="0" borderId="67" xfId="1" applyFont="1" applyBorder="1" applyAlignment="1">
      <alignment vertical="top" wrapText="1"/>
    </xf>
    <xf numFmtId="0" fontId="22" fillId="0" borderId="68" xfId="1" applyFont="1" applyBorder="1" applyAlignment="1">
      <alignment wrapText="1"/>
    </xf>
    <xf numFmtId="0" fontId="18" fillId="3" borderId="40" xfId="0" applyFont="1" applyFill="1" applyBorder="1" applyAlignment="1">
      <alignment horizontal="center" vertical="center"/>
    </xf>
    <xf numFmtId="0" fontId="17" fillId="0" borderId="19" xfId="1" applyFont="1" applyFill="1" applyBorder="1" applyAlignment="1">
      <alignment horizontal="center" vertical="center" wrapText="1"/>
    </xf>
    <xf numFmtId="164" fontId="17" fillId="0" borderId="19" xfId="1" applyNumberFormat="1" applyFont="1" applyFill="1" applyBorder="1" applyAlignment="1">
      <alignment horizontal="center" vertical="center"/>
    </xf>
    <xf numFmtId="9" fontId="17" fillId="0" borderId="19" xfId="1" applyNumberFormat="1" applyFont="1" applyFill="1" applyBorder="1" applyAlignment="1">
      <alignment horizontal="center" vertical="center"/>
    </xf>
    <xf numFmtId="164" fontId="17" fillId="0" borderId="20" xfId="1" applyNumberFormat="1" applyFont="1" applyFill="1" applyBorder="1" applyAlignment="1">
      <alignment horizontal="center" vertical="center"/>
    </xf>
    <xf numFmtId="164" fontId="11" fillId="0" borderId="52" xfId="0" applyNumberFormat="1" applyFont="1" applyBorder="1" applyAlignment="1">
      <alignment horizontal="center" vertical="center"/>
    </xf>
    <xf numFmtId="164" fontId="12" fillId="5" borderId="15" xfId="0" applyNumberFormat="1" applyFont="1" applyFill="1" applyBorder="1" applyAlignment="1">
      <alignment horizontal="center" vertical="center"/>
    </xf>
    <xf numFmtId="164" fontId="12" fillId="9" borderId="74" xfId="0" applyNumberFormat="1" applyFont="1" applyFill="1" applyBorder="1" applyAlignment="1">
      <alignment horizontal="center" vertical="center"/>
    </xf>
    <xf numFmtId="164" fontId="9" fillId="5" borderId="5" xfId="0" applyNumberFormat="1" applyFont="1" applyFill="1" applyBorder="1" applyAlignment="1">
      <alignment horizontal="center"/>
    </xf>
    <xf numFmtId="164" fontId="9" fillId="9" borderId="75" xfId="0" applyNumberFormat="1" applyFont="1" applyFill="1" applyBorder="1" applyAlignment="1">
      <alignment horizontal="center" vertical="center"/>
    </xf>
    <xf numFmtId="0" fontId="13" fillId="0" borderId="0" xfId="0" applyFont="1" applyAlignment="1"/>
    <xf numFmtId="0" fontId="27" fillId="0" borderId="0" xfId="0" applyFont="1" applyAlignment="1"/>
    <xf numFmtId="0" fontId="4" fillId="10" borderId="1" xfId="1" applyFont="1" applyFill="1" applyBorder="1" applyAlignment="1">
      <alignment horizontal="center" vertical="center" wrapText="1"/>
    </xf>
    <xf numFmtId="0" fontId="26" fillId="10" borderId="2" xfId="1" applyFont="1" applyFill="1" applyBorder="1" applyAlignment="1">
      <alignment horizontal="center" vertical="center" wrapText="1"/>
    </xf>
    <xf numFmtId="0" fontId="20" fillId="10" borderId="2" xfId="1" applyFont="1" applyFill="1" applyBorder="1" applyAlignment="1">
      <alignment horizontal="center" vertical="center" wrapText="1"/>
    </xf>
    <xf numFmtId="0" fontId="4" fillId="10" borderId="2" xfId="1" applyFont="1" applyFill="1" applyBorder="1" applyAlignment="1">
      <alignment horizontal="center" vertical="center" wrapText="1"/>
    </xf>
    <xf numFmtId="0" fontId="4" fillId="10" borderId="3" xfId="1" applyFont="1" applyFill="1" applyBorder="1" applyAlignment="1">
      <alignment horizontal="center" vertical="center" wrapText="1"/>
    </xf>
    <xf numFmtId="0" fontId="4" fillId="11" borderId="1" xfId="1" applyFont="1" applyFill="1" applyBorder="1" applyAlignment="1">
      <alignment horizontal="left" vertical="center" wrapText="1"/>
    </xf>
    <xf numFmtId="0" fontId="4" fillId="11" borderId="2" xfId="1" applyFont="1" applyFill="1" applyBorder="1" applyAlignment="1">
      <alignment horizontal="left" vertical="center" wrapText="1"/>
    </xf>
    <xf numFmtId="0" fontId="4" fillId="11" borderId="3" xfId="1" applyFont="1" applyFill="1" applyBorder="1" applyAlignment="1">
      <alignment horizontal="left" vertical="center" wrapText="1"/>
    </xf>
    <xf numFmtId="0" fontId="19" fillId="11" borderId="11" xfId="0" applyFont="1" applyFill="1" applyBorder="1" applyAlignment="1">
      <alignment horizontal="left" wrapText="1"/>
    </xf>
    <xf numFmtId="0" fontId="19" fillId="11" borderId="13" xfId="0" applyFont="1" applyFill="1" applyBorder="1" applyAlignment="1">
      <alignment horizontal="left" wrapText="1"/>
    </xf>
    <xf numFmtId="0" fontId="19" fillId="11" borderId="14" xfId="0" applyFont="1" applyFill="1" applyBorder="1" applyAlignment="1">
      <alignment horizontal="left" wrapText="1"/>
    </xf>
    <xf numFmtId="0" fontId="20" fillId="11" borderId="11" xfId="1" applyFont="1" applyFill="1" applyBorder="1" applyAlignment="1">
      <alignment horizontal="left" wrapText="1"/>
    </xf>
    <xf numFmtId="0" fontId="20" fillId="11" borderId="13" xfId="1" applyFont="1" applyFill="1" applyBorder="1" applyAlignment="1">
      <alignment horizontal="left" wrapText="1"/>
    </xf>
    <xf numFmtId="0" fontId="20" fillId="11" borderId="14" xfId="1" applyFont="1" applyFill="1" applyBorder="1" applyAlignment="1">
      <alignment horizontal="left" wrapText="1"/>
    </xf>
    <xf numFmtId="0" fontId="20" fillId="11" borderId="69" xfId="1" applyFont="1" applyFill="1" applyBorder="1" applyAlignment="1">
      <alignment horizontal="left" wrapText="1"/>
    </xf>
    <xf numFmtId="0" fontId="20" fillId="11" borderId="12" xfId="1" applyFont="1" applyFill="1" applyBorder="1" applyAlignment="1">
      <alignment horizontal="left" wrapText="1"/>
    </xf>
    <xf numFmtId="0" fontId="20" fillId="11" borderId="1" xfId="1" applyFont="1" applyFill="1" applyBorder="1" applyAlignment="1">
      <alignment horizontal="left" wrapText="1"/>
    </xf>
    <xf numFmtId="0" fontId="20" fillId="11" borderId="2" xfId="1" applyFont="1" applyFill="1" applyBorder="1" applyAlignment="1">
      <alignment horizontal="left" wrapText="1"/>
    </xf>
    <xf numFmtId="0" fontId="20" fillId="11" borderId="3" xfId="1" applyFont="1" applyFill="1" applyBorder="1" applyAlignment="1">
      <alignment horizontal="left" wrapText="1"/>
    </xf>
    <xf numFmtId="0" fontId="20" fillId="11" borderId="71" xfId="1" applyFont="1" applyFill="1" applyBorder="1" applyAlignment="1">
      <alignment horizontal="left" wrapText="1"/>
    </xf>
    <xf numFmtId="0" fontId="20" fillId="11" borderId="70" xfId="1" applyFont="1" applyFill="1" applyBorder="1" applyAlignment="1">
      <alignment horizontal="left" wrapText="1"/>
    </xf>
    <xf numFmtId="0" fontId="28" fillId="0" borderId="55" xfId="1" applyFont="1" applyBorder="1" applyAlignment="1">
      <alignment vertical="top" wrapText="1"/>
    </xf>
    <xf numFmtId="0" fontId="17" fillId="0" borderId="5" xfId="1" applyFont="1" applyFill="1" applyBorder="1" applyAlignment="1">
      <alignment horizontal="center" vertical="center"/>
    </xf>
    <xf numFmtId="0" fontId="17" fillId="0" borderId="8" xfId="1" applyFont="1" applyFill="1" applyBorder="1" applyAlignment="1">
      <alignment horizontal="center" vertical="center"/>
    </xf>
    <xf numFmtId="164" fontId="17" fillId="0" borderId="5" xfId="1" applyNumberFormat="1" applyFont="1" applyFill="1" applyBorder="1" applyAlignment="1">
      <alignment horizontal="center" vertical="center"/>
    </xf>
    <xf numFmtId="164" fontId="17" fillId="0" borderId="8" xfId="1" applyNumberFormat="1" applyFont="1" applyFill="1" applyBorder="1" applyAlignment="1">
      <alignment horizontal="center" vertical="center"/>
    </xf>
    <xf numFmtId="9" fontId="17" fillId="0" borderId="13" xfId="1" applyNumberFormat="1" applyFont="1" applyFill="1" applyBorder="1" applyAlignment="1">
      <alignment horizontal="center" vertical="center"/>
    </xf>
    <xf numFmtId="164" fontId="17" fillId="0" borderId="13" xfId="1" applyNumberFormat="1" applyFont="1" applyFill="1" applyBorder="1" applyAlignment="1">
      <alignment horizontal="center" vertical="center"/>
    </xf>
    <xf numFmtId="164" fontId="17" fillId="0" borderId="14" xfId="1" applyNumberFormat="1" applyFont="1" applyFill="1" applyBorder="1" applyAlignment="1">
      <alignment horizontal="center" vertical="center"/>
    </xf>
    <xf numFmtId="0" fontId="25" fillId="0" borderId="0" xfId="0" applyFont="1" applyAlignment="1">
      <alignment horizontal="right"/>
    </xf>
    <xf numFmtId="0" fontId="15" fillId="0" borderId="0" xfId="0" applyFont="1" applyAlignment="1">
      <alignment horizontal="right"/>
    </xf>
    <xf numFmtId="0" fontId="17" fillId="0" borderId="13" xfId="1" applyFont="1" applyFill="1" applyBorder="1" applyAlignment="1">
      <alignment horizontal="center" vertical="center" wrapText="1"/>
    </xf>
    <xf numFmtId="0" fontId="17" fillId="0" borderId="13" xfId="1" applyFont="1" applyFill="1" applyBorder="1" applyAlignment="1">
      <alignment horizontal="center" vertical="center"/>
    </xf>
    <xf numFmtId="0" fontId="19" fillId="0" borderId="0" xfId="1" applyFont="1" applyFill="1" applyBorder="1" applyAlignment="1">
      <alignment horizontal="right" wrapText="1"/>
    </xf>
    <xf numFmtId="0" fontId="19" fillId="0" borderId="0" xfId="1" applyFont="1" applyFill="1" applyBorder="1" applyAlignment="1">
      <alignment horizontal="center" wrapText="1"/>
    </xf>
    <xf numFmtId="9" fontId="17" fillId="0" borderId="5" xfId="1" applyNumberFormat="1" applyFont="1" applyFill="1" applyBorder="1" applyAlignment="1">
      <alignment horizontal="center" vertical="center"/>
    </xf>
    <xf numFmtId="9" fontId="17" fillId="0" borderId="8" xfId="1" applyNumberFormat="1" applyFont="1" applyFill="1" applyBorder="1" applyAlignment="1">
      <alignment horizontal="center" vertical="center"/>
    </xf>
    <xf numFmtId="164" fontId="17" fillId="0" borderId="6" xfId="1" applyNumberFormat="1" applyFont="1" applyFill="1" applyBorder="1" applyAlignment="1">
      <alignment horizontal="center" vertical="center"/>
    </xf>
    <xf numFmtId="164" fontId="17" fillId="0" borderId="9" xfId="1" applyNumberFormat="1" applyFont="1" applyFill="1" applyBorder="1" applyAlignment="1">
      <alignment horizontal="center" vertical="center"/>
    </xf>
    <xf numFmtId="0" fontId="17" fillId="0" borderId="27" xfId="1" applyFont="1" applyFill="1" applyBorder="1" applyAlignment="1">
      <alignment horizontal="center" vertical="center" wrapText="1"/>
    </xf>
    <xf numFmtId="0" fontId="16" fillId="0" borderId="28" xfId="0" applyFont="1" applyBorder="1" applyAlignment="1">
      <alignment horizontal="center" vertical="center" wrapText="1"/>
    </xf>
    <xf numFmtId="164" fontId="17" fillId="0" borderId="19" xfId="1" applyNumberFormat="1" applyFont="1" applyFill="1" applyBorder="1" applyAlignment="1">
      <alignment horizontal="center" vertical="center"/>
    </xf>
    <xf numFmtId="0" fontId="16" fillId="0" borderId="25" xfId="0" applyFont="1" applyBorder="1" applyAlignment="1">
      <alignment horizontal="center" vertical="center"/>
    </xf>
    <xf numFmtId="9" fontId="17" fillId="0" borderId="19" xfId="1" applyNumberFormat="1" applyFont="1" applyFill="1" applyBorder="1" applyAlignment="1">
      <alignment horizontal="center" vertical="center"/>
    </xf>
    <xf numFmtId="164" fontId="17" fillId="0" borderId="20" xfId="1" applyNumberFormat="1" applyFont="1" applyFill="1" applyBorder="1" applyAlignment="1">
      <alignment horizontal="center" vertical="center"/>
    </xf>
    <xf numFmtId="0" fontId="16" fillId="0" borderId="26" xfId="0" applyFont="1" applyBorder="1" applyAlignment="1">
      <alignment horizontal="center" vertical="center"/>
    </xf>
    <xf numFmtId="0" fontId="17" fillId="0" borderId="23" xfId="1" applyFont="1" applyFill="1" applyBorder="1" applyAlignment="1">
      <alignment horizontal="center" vertical="center" wrapText="1"/>
    </xf>
    <xf numFmtId="0" fontId="16" fillId="0" borderId="24" xfId="0" applyFont="1" applyBorder="1" applyAlignment="1">
      <alignment horizontal="center" vertical="center" wrapText="1"/>
    </xf>
    <xf numFmtId="0" fontId="17" fillId="0" borderId="29" xfId="1" applyFont="1" applyFill="1" applyBorder="1" applyAlignment="1">
      <alignment horizontal="center" vertical="center" wrapText="1"/>
    </xf>
    <xf numFmtId="0" fontId="17" fillId="0" borderId="19" xfId="1" applyFont="1" applyFill="1" applyBorder="1" applyAlignment="1">
      <alignment horizontal="center" vertical="center" wrapText="1"/>
    </xf>
    <xf numFmtId="0" fontId="17" fillId="0" borderId="5" xfId="1" applyFont="1" applyFill="1" applyBorder="1" applyAlignment="1">
      <alignment horizontal="center" vertical="center" wrapText="1"/>
    </xf>
    <xf numFmtId="0" fontId="16" fillId="0" borderId="25" xfId="0" applyFont="1" applyBorder="1" applyAlignment="1">
      <alignment horizontal="center" vertical="center" wrapText="1"/>
    </xf>
    <xf numFmtId="0" fontId="17" fillId="0" borderId="25" xfId="1" applyFont="1" applyFill="1" applyBorder="1" applyAlignment="1">
      <alignment horizontal="center" vertical="center" wrapText="1"/>
    </xf>
    <xf numFmtId="164" fontId="17" fillId="0" borderId="25" xfId="1" applyNumberFormat="1" applyFont="1" applyFill="1" applyBorder="1" applyAlignment="1">
      <alignment horizontal="center" vertical="center"/>
    </xf>
    <xf numFmtId="9" fontId="17" fillId="0" borderId="25" xfId="1" applyNumberFormat="1" applyFont="1" applyFill="1" applyBorder="1" applyAlignment="1">
      <alignment horizontal="center" vertical="center"/>
    </xf>
    <xf numFmtId="164" fontId="17" fillId="0" borderId="26" xfId="1" applyNumberFormat="1" applyFont="1" applyFill="1" applyBorder="1" applyAlignment="1">
      <alignment horizontal="center" vertical="center"/>
    </xf>
    <xf numFmtId="0" fontId="19" fillId="6" borderId="33" xfId="0" applyFont="1" applyFill="1" applyBorder="1" applyAlignment="1">
      <alignment horizontal="center" vertical="center" wrapText="1"/>
    </xf>
    <xf numFmtId="0" fontId="19" fillId="6" borderId="37" xfId="0" applyFont="1" applyFill="1" applyBorder="1" applyAlignment="1">
      <alignment horizontal="center" vertical="center" wrapText="1"/>
    </xf>
    <xf numFmtId="0" fontId="19" fillId="6" borderId="38" xfId="0" applyFont="1" applyFill="1" applyBorder="1" applyAlignment="1">
      <alignment horizontal="center" vertical="center" wrapText="1"/>
    </xf>
    <xf numFmtId="0" fontId="18" fillId="7" borderId="1" xfId="0" applyFont="1" applyFill="1" applyBorder="1" applyAlignment="1">
      <alignment horizontal="center" vertical="center" wrapText="1"/>
    </xf>
    <xf numFmtId="0" fontId="18" fillId="7" borderId="2" xfId="0" applyFont="1" applyFill="1" applyBorder="1" applyAlignment="1">
      <alignment horizontal="center" vertical="center" wrapText="1"/>
    </xf>
    <xf numFmtId="0" fontId="18" fillId="7" borderId="3" xfId="0" applyFont="1" applyFill="1" applyBorder="1" applyAlignment="1">
      <alignment horizontal="center" vertical="center" wrapText="1"/>
    </xf>
    <xf numFmtId="0" fontId="17" fillId="0" borderId="34" xfId="1" applyFont="1" applyFill="1" applyBorder="1" applyAlignment="1">
      <alignment horizontal="center" vertical="center" wrapText="1"/>
    </xf>
    <xf numFmtId="164" fontId="17" fillId="0" borderId="34" xfId="1" applyNumberFormat="1" applyFont="1" applyFill="1" applyBorder="1" applyAlignment="1">
      <alignment horizontal="center" vertical="center"/>
    </xf>
    <xf numFmtId="9" fontId="17" fillId="0" borderId="34" xfId="1" applyNumberFormat="1" applyFont="1" applyFill="1" applyBorder="1" applyAlignment="1">
      <alignment horizontal="center" vertical="center"/>
    </xf>
    <xf numFmtId="164" fontId="17" fillId="0" borderId="35" xfId="1" applyNumberFormat="1" applyFont="1" applyFill="1" applyBorder="1" applyAlignment="1">
      <alignment horizontal="center" vertical="center"/>
    </xf>
    <xf numFmtId="0" fontId="19" fillId="5" borderId="77" xfId="0" applyFont="1" applyFill="1" applyBorder="1" applyAlignment="1">
      <alignment horizontal="center" vertical="center" wrapText="1"/>
    </xf>
    <xf numFmtId="0" fontId="19" fillId="5" borderId="78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right"/>
    </xf>
    <xf numFmtId="0" fontId="8" fillId="8" borderId="61" xfId="0" applyFont="1" applyFill="1" applyBorder="1" applyAlignment="1">
      <alignment horizontal="center" vertical="center" wrapText="1"/>
    </xf>
    <xf numFmtId="0" fontId="8" fillId="8" borderId="39" xfId="0" applyFont="1" applyFill="1" applyBorder="1" applyAlignment="1">
      <alignment horizontal="center" vertical="center" wrapText="1"/>
    </xf>
    <xf numFmtId="0" fontId="8" fillId="8" borderId="62" xfId="0" applyFont="1" applyFill="1" applyBorder="1" applyAlignment="1">
      <alignment horizontal="center" vertical="center" wrapText="1"/>
    </xf>
    <xf numFmtId="0" fontId="6" fillId="0" borderId="54" xfId="0" applyFont="1" applyBorder="1" applyAlignment="1">
      <alignment horizontal="center" vertical="center"/>
    </xf>
    <xf numFmtId="0" fontId="6" fillId="0" borderId="55" xfId="0" applyFont="1" applyBorder="1" applyAlignment="1">
      <alignment horizontal="center" vertical="center"/>
    </xf>
    <xf numFmtId="0" fontId="10" fillId="0" borderId="54" xfId="0" applyFont="1" applyBorder="1" applyAlignment="1">
      <alignment horizontal="center" vertical="center"/>
    </xf>
    <xf numFmtId="0" fontId="10" fillId="0" borderId="56" xfId="0" applyFont="1" applyBorder="1" applyAlignment="1">
      <alignment horizontal="center" vertical="center"/>
    </xf>
    <xf numFmtId="0" fontId="6" fillId="0" borderId="54" xfId="0" applyFont="1" applyBorder="1" applyAlignment="1">
      <alignment horizontal="center"/>
    </xf>
    <xf numFmtId="0" fontId="6" fillId="0" borderId="55" xfId="0" applyFont="1" applyBorder="1" applyAlignment="1">
      <alignment horizontal="center"/>
    </xf>
    <xf numFmtId="0" fontId="10" fillId="0" borderId="72" xfId="0" applyFont="1" applyBorder="1" applyAlignment="1">
      <alignment horizontal="center" vertical="center"/>
    </xf>
    <xf numFmtId="0" fontId="6" fillId="0" borderId="58" xfId="0" applyFont="1" applyBorder="1" applyAlignment="1">
      <alignment horizontal="center" vertical="center" wrapText="1"/>
    </xf>
    <xf numFmtId="0" fontId="6" fillId="0" borderId="59" xfId="0" applyFont="1" applyBorder="1" applyAlignment="1">
      <alignment horizontal="center" vertical="center" wrapText="1"/>
    </xf>
    <xf numFmtId="0" fontId="10" fillId="0" borderId="58" xfId="0" applyFont="1" applyBorder="1" applyAlignment="1">
      <alignment horizontal="center" vertical="center" wrapText="1"/>
    </xf>
    <xf numFmtId="0" fontId="10" fillId="0" borderId="73" xfId="0" applyFont="1" applyBorder="1" applyAlignment="1">
      <alignment horizontal="center" vertical="center" wrapText="1"/>
    </xf>
    <xf numFmtId="0" fontId="6" fillId="0" borderId="50" xfId="0" applyFont="1" applyBorder="1" applyAlignment="1">
      <alignment horizontal="center"/>
    </xf>
    <xf numFmtId="0" fontId="6" fillId="0" borderId="51" xfId="0" applyFont="1" applyBorder="1" applyAlignment="1">
      <alignment horizontal="center"/>
    </xf>
    <xf numFmtId="0" fontId="10" fillId="0" borderId="52" xfId="0" applyFont="1" applyBorder="1" applyAlignment="1">
      <alignment horizontal="center" vertical="center"/>
    </xf>
    <xf numFmtId="0" fontId="10" fillId="0" borderId="76" xfId="0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3" fillId="0" borderId="0" xfId="1" applyFont="1" applyFill="1" applyBorder="1" applyAlignment="1">
      <alignment horizontal="right" wrapText="1"/>
    </xf>
    <xf numFmtId="0" fontId="6" fillId="0" borderId="0" xfId="0" applyFont="1" applyBorder="1" applyAlignment="1">
      <alignment horizontal="center" vertical="center"/>
    </xf>
    <xf numFmtId="0" fontId="6" fillId="3" borderId="44" xfId="0" applyFont="1" applyFill="1" applyBorder="1" applyAlignment="1">
      <alignment horizontal="center"/>
    </xf>
    <xf numFmtId="0" fontId="6" fillId="3" borderId="45" xfId="0" applyFont="1" applyFill="1" applyBorder="1" applyAlignment="1">
      <alignment horizontal="center"/>
    </xf>
    <xf numFmtId="0" fontId="8" fillId="3" borderId="44" xfId="0" applyFont="1" applyFill="1" applyBorder="1" applyAlignment="1">
      <alignment horizontal="center" vertical="center"/>
    </xf>
    <xf numFmtId="0" fontId="8" fillId="3" borderId="46" xfId="0" applyFont="1" applyFill="1" applyBorder="1" applyAlignment="1">
      <alignment horizontal="center" vertical="center"/>
    </xf>
  </cellXfs>
  <cellStyles count="2">
    <cellStyle name="Normalny" xfId="0" builtinId="0"/>
    <cellStyle name="Normalny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29"/>
  <sheetViews>
    <sheetView zoomScaleNormal="100" workbookViewId="0">
      <selection activeCell="E2" sqref="E2"/>
    </sheetView>
  </sheetViews>
  <sheetFormatPr defaultColWidth="9.140625" defaultRowHeight="12"/>
  <cols>
    <col min="1" max="1" width="25.7109375" style="29" customWidth="1"/>
    <col min="2" max="2" width="9.42578125" style="30" customWidth="1"/>
    <col min="3" max="3" width="9.5703125" style="31" customWidth="1"/>
    <col min="4" max="4" width="12.5703125" style="30" customWidth="1"/>
    <col min="5" max="5" width="6.7109375" style="30" customWidth="1"/>
    <col min="6" max="6" width="11.7109375" style="30" customWidth="1"/>
    <col min="7" max="7" width="14.7109375" style="30" customWidth="1"/>
    <col min="8" max="8" width="0" style="30" hidden="1" customWidth="1"/>
    <col min="9" max="9" width="0.42578125" style="30" hidden="1" customWidth="1"/>
    <col min="10" max="10" width="9.140625" style="30"/>
    <col min="11" max="11" width="18.140625" style="30" customWidth="1"/>
    <col min="12" max="12" width="9.140625" style="30"/>
    <col min="13" max="13" width="15.28515625" style="30" customWidth="1"/>
    <col min="14" max="14" width="9.140625" style="30"/>
    <col min="15" max="15" width="20" style="30" customWidth="1"/>
    <col min="16" max="256" width="9.140625" style="30"/>
    <col min="257" max="257" width="29.7109375" style="30" customWidth="1"/>
    <col min="258" max="258" width="11.42578125" style="30" customWidth="1"/>
    <col min="259" max="259" width="9.5703125" style="30" customWidth="1"/>
    <col min="260" max="260" width="14.85546875" style="30" customWidth="1"/>
    <col min="261" max="261" width="6.42578125" style="30" customWidth="1"/>
    <col min="262" max="262" width="14.28515625" style="30" customWidth="1"/>
    <col min="263" max="263" width="15.5703125" style="30" customWidth="1"/>
    <col min="264" max="265" width="0" style="30" hidden="1" customWidth="1"/>
    <col min="266" max="266" width="9.140625" style="30"/>
    <col min="267" max="267" width="18.140625" style="30" customWidth="1"/>
    <col min="268" max="268" width="9.140625" style="30"/>
    <col min="269" max="269" width="15.28515625" style="30" customWidth="1"/>
    <col min="270" max="270" width="9.140625" style="30"/>
    <col min="271" max="271" width="20" style="30" customWidth="1"/>
    <col min="272" max="512" width="9.140625" style="30"/>
    <col min="513" max="513" width="29.7109375" style="30" customWidth="1"/>
    <col min="514" max="514" width="11.42578125" style="30" customWidth="1"/>
    <col min="515" max="515" width="9.5703125" style="30" customWidth="1"/>
    <col min="516" max="516" width="14.85546875" style="30" customWidth="1"/>
    <col min="517" max="517" width="6.42578125" style="30" customWidth="1"/>
    <col min="518" max="518" width="14.28515625" style="30" customWidth="1"/>
    <col min="519" max="519" width="15.5703125" style="30" customWidth="1"/>
    <col min="520" max="521" width="0" style="30" hidden="1" customWidth="1"/>
    <col min="522" max="522" width="9.140625" style="30"/>
    <col min="523" max="523" width="18.140625" style="30" customWidth="1"/>
    <col min="524" max="524" width="9.140625" style="30"/>
    <col min="525" max="525" width="15.28515625" style="30" customWidth="1"/>
    <col min="526" max="526" width="9.140625" style="30"/>
    <col min="527" max="527" width="20" style="30" customWidth="1"/>
    <col min="528" max="768" width="9.140625" style="30"/>
    <col min="769" max="769" width="29.7109375" style="30" customWidth="1"/>
    <col min="770" max="770" width="11.42578125" style="30" customWidth="1"/>
    <col min="771" max="771" width="9.5703125" style="30" customWidth="1"/>
    <col min="772" max="772" width="14.85546875" style="30" customWidth="1"/>
    <col min="773" max="773" width="6.42578125" style="30" customWidth="1"/>
    <col min="774" max="774" width="14.28515625" style="30" customWidth="1"/>
    <col min="775" max="775" width="15.5703125" style="30" customWidth="1"/>
    <col min="776" max="777" width="0" style="30" hidden="1" customWidth="1"/>
    <col min="778" max="778" width="9.140625" style="30"/>
    <col min="779" max="779" width="18.140625" style="30" customWidth="1"/>
    <col min="780" max="780" width="9.140625" style="30"/>
    <col min="781" max="781" width="15.28515625" style="30" customWidth="1"/>
    <col min="782" max="782" width="9.140625" style="30"/>
    <col min="783" max="783" width="20" style="30" customWidth="1"/>
    <col min="784" max="1024" width="9.140625" style="30"/>
    <col min="1025" max="1025" width="29.7109375" style="30" customWidth="1"/>
    <col min="1026" max="1026" width="11.42578125" style="30" customWidth="1"/>
    <col min="1027" max="1027" width="9.5703125" style="30" customWidth="1"/>
    <col min="1028" max="1028" width="14.85546875" style="30" customWidth="1"/>
    <col min="1029" max="1029" width="6.42578125" style="30" customWidth="1"/>
    <col min="1030" max="1030" width="14.28515625" style="30" customWidth="1"/>
    <col min="1031" max="1031" width="15.5703125" style="30" customWidth="1"/>
    <col min="1032" max="1033" width="0" style="30" hidden="1" customWidth="1"/>
    <col min="1034" max="1034" width="9.140625" style="30"/>
    <col min="1035" max="1035" width="18.140625" style="30" customWidth="1"/>
    <col min="1036" max="1036" width="9.140625" style="30"/>
    <col min="1037" max="1037" width="15.28515625" style="30" customWidth="1"/>
    <col min="1038" max="1038" width="9.140625" style="30"/>
    <col min="1039" max="1039" width="20" style="30" customWidth="1"/>
    <col min="1040" max="1280" width="9.140625" style="30"/>
    <col min="1281" max="1281" width="29.7109375" style="30" customWidth="1"/>
    <col min="1282" max="1282" width="11.42578125" style="30" customWidth="1"/>
    <col min="1283" max="1283" width="9.5703125" style="30" customWidth="1"/>
    <col min="1284" max="1284" width="14.85546875" style="30" customWidth="1"/>
    <col min="1285" max="1285" width="6.42578125" style="30" customWidth="1"/>
    <col min="1286" max="1286" width="14.28515625" style="30" customWidth="1"/>
    <col min="1287" max="1287" width="15.5703125" style="30" customWidth="1"/>
    <col min="1288" max="1289" width="0" style="30" hidden="1" customWidth="1"/>
    <col min="1290" max="1290" width="9.140625" style="30"/>
    <col min="1291" max="1291" width="18.140625" style="30" customWidth="1"/>
    <col min="1292" max="1292" width="9.140625" style="30"/>
    <col min="1293" max="1293" width="15.28515625" style="30" customWidth="1"/>
    <col min="1294" max="1294" width="9.140625" style="30"/>
    <col min="1295" max="1295" width="20" style="30" customWidth="1"/>
    <col min="1296" max="1536" width="9.140625" style="30"/>
    <col min="1537" max="1537" width="29.7109375" style="30" customWidth="1"/>
    <col min="1538" max="1538" width="11.42578125" style="30" customWidth="1"/>
    <col min="1539" max="1539" width="9.5703125" style="30" customWidth="1"/>
    <col min="1540" max="1540" width="14.85546875" style="30" customWidth="1"/>
    <col min="1541" max="1541" width="6.42578125" style="30" customWidth="1"/>
    <col min="1542" max="1542" width="14.28515625" style="30" customWidth="1"/>
    <col min="1543" max="1543" width="15.5703125" style="30" customWidth="1"/>
    <col min="1544" max="1545" width="0" style="30" hidden="1" customWidth="1"/>
    <col min="1546" max="1546" width="9.140625" style="30"/>
    <col min="1547" max="1547" width="18.140625" style="30" customWidth="1"/>
    <col min="1548" max="1548" width="9.140625" style="30"/>
    <col min="1549" max="1549" width="15.28515625" style="30" customWidth="1"/>
    <col min="1550" max="1550" width="9.140625" style="30"/>
    <col min="1551" max="1551" width="20" style="30" customWidth="1"/>
    <col min="1552" max="1792" width="9.140625" style="30"/>
    <col min="1793" max="1793" width="29.7109375" style="30" customWidth="1"/>
    <col min="1794" max="1794" width="11.42578125" style="30" customWidth="1"/>
    <col min="1795" max="1795" width="9.5703125" style="30" customWidth="1"/>
    <col min="1796" max="1796" width="14.85546875" style="30" customWidth="1"/>
    <col min="1797" max="1797" width="6.42578125" style="30" customWidth="1"/>
    <col min="1798" max="1798" width="14.28515625" style="30" customWidth="1"/>
    <col min="1799" max="1799" width="15.5703125" style="30" customWidth="1"/>
    <col min="1800" max="1801" width="0" style="30" hidden="1" customWidth="1"/>
    <col min="1802" max="1802" width="9.140625" style="30"/>
    <col min="1803" max="1803" width="18.140625" style="30" customWidth="1"/>
    <col min="1804" max="1804" width="9.140625" style="30"/>
    <col min="1805" max="1805" width="15.28515625" style="30" customWidth="1"/>
    <col min="1806" max="1806" width="9.140625" style="30"/>
    <col min="1807" max="1807" width="20" style="30" customWidth="1"/>
    <col min="1808" max="2048" width="9.140625" style="30"/>
    <col min="2049" max="2049" width="29.7109375" style="30" customWidth="1"/>
    <col min="2050" max="2050" width="11.42578125" style="30" customWidth="1"/>
    <col min="2051" max="2051" width="9.5703125" style="30" customWidth="1"/>
    <col min="2052" max="2052" width="14.85546875" style="30" customWidth="1"/>
    <col min="2053" max="2053" width="6.42578125" style="30" customWidth="1"/>
    <col min="2054" max="2054" width="14.28515625" style="30" customWidth="1"/>
    <col min="2055" max="2055" width="15.5703125" style="30" customWidth="1"/>
    <col min="2056" max="2057" width="0" style="30" hidden="1" customWidth="1"/>
    <col min="2058" max="2058" width="9.140625" style="30"/>
    <col min="2059" max="2059" width="18.140625" style="30" customWidth="1"/>
    <col min="2060" max="2060" width="9.140625" style="30"/>
    <col min="2061" max="2061" width="15.28515625" style="30" customWidth="1"/>
    <col min="2062" max="2062" width="9.140625" style="30"/>
    <col min="2063" max="2063" width="20" style="30" customWidth="1"/>
    <col min="2064" max="2304" width="9.140625" style="30"/>
    <col min="2305" max="2305" width="29.7109375" style="30" customWidth="1"/>
    <col min="2306" max="2306" width="11.42578125" style="30" customWidth="1"/>
    <col min="2307" max="2307" width="9.5703125" style="30" customWidth="1"/>
    <col min="2308" max="2308" width="14.85546875" style="30" customWidth="1"/>
    <col min="2309" max="2309" width="6.42578125" style="30" customWidth="1"/>
    <col min="2310" max="2310" width="14.28515625" style="30" customWidth="1"/>
    <col min="2311" max="2311" width="15.5703125" style="30" customWidth="1"/>
    <col min="2312" max="2313" width="0" style="30" hidden="1" customWidth="1"/>
    <col min="2314" max="2314" width="9.140625" style="30"/>
    <col min="2315" max="2315" width="18.140625" style="30" customWidth="1"/>
    <col min="2316" max="2316" width="9.140625" style="30"/>
    <col min="2317" max="2317" width="15.28515625" style="30" customWidth="1"/>
    <col min="2318" max="2318" width="9.140625" style="30"/>
    <col min="2319" max="2319" width="20" style="30" customWidth="1"/>
    <col min="2320" max="2560" width="9.140625" style="30"/>
    <col min="2561" max="2561" width="29.7109375" style="30" customWidth="1"/>
    <col min="2562" max="2562" width="11.42578125" style="30" customWidth="1"/>
    <col min="2563" max="2563" width="9.5703125" style="30" customWidth="1"/>
    <col min="2564" max="2564" width="14.85546875" style="30" customWidth="1"/>
    <col min="2565" max="2565" width="6.42578125" style="30" customWidth="1"/>
    <col min="2566" max="2566" width="14.28515625" style="30" customWidth="1"/>
    <col min="2567" max="2567" width="15.5703125" style="30" customWidth="1"/>
    <col min="2568" max="2569" width="0" style="30" hidden="1" customWidth="1"/>
    <col min="2570" max="2570" width="9.140625" style="30"/>
    <col min="2571" max="2571" width="18.140625" style="30" customWidth="1"/>
    <col min="2572" max="2572" width="9.140625" style="30"/>
    <col min="2573" max="2573" width="15.28515625" style="30" customWidth="1"/>
    <col min="2574" max="2574" width="9.140625" style="30"/>
    <col min="2575" max="2575" width="20" style="30" customWidth="1"/>
    <col min="2576" max="2816" width="9.140625" style="30"/>
    <col min="2817" max="2817" width="29.7109375" style="30" customWidth="1"/>
    <col min="2818" max="2818" width="11.42578125" style="30" customWidth="1"/>
    <col min="2819" max="2819" width="9.5703125" style="30" customWidth="1"/>
    <col min="2820" max="2820" width="14.85546875" style="30" customWidth="1"/>
    <col min="2821" max="2821" width="6.42578125" style="30" customWidth="1"/>
    <col min="2822" max="2822" width="14.28515625" style="30" customWidth="1"/>
    <col min="2823" max="2823" width="15.5703125" style="30" customWidth="1"/>
    <col min="2824" max="2825" width="0" style="30" hidden="1" customWidth="1"/>
    <col min="2826" max="2826" width="9.140625" style="30"/>
    <col min="2827" max="2827" width="18.140625" style="30" customWidth="1"/>
    <col min="2828" max="2828" width="9.140625" style="30"/>
    <col min="2829" max="2829" width="15.28515625" style="30" customWidth="1"/>
    <col min="2830" max="2830" width="9.140625" style="30"/>
    <col min="2831" max="2831" width="20" style="30" customWidth="1"/>
    <col min="2832" max="3072" width="9.140625" style="30"/>
    <col min="3073" max="3073" width="29.7109375" style="30" customWidth="1"/>
    <col min="3074" max="3074" width="11.42578125" style="30" customWidth="1"/>
    <col min="3075" max="3075" width="9.5703125" style="30" customWidth="1"/>
    <col min="3076" max="3076" width="14.85546875" style="30" customWidth="1"/>
    <col min="3077" max="3077" width="6.42578125" style="30" customWidth="1"/>
    <col min="3078" max="3078" width="14.28515625" style="30" customWidth="1"/>
    <col min="3079" max="3079" width="15.5703125" style="30" customWidth="1"/>
    <col min="3080" max="3081" width="0" style="30" hidden="1" customWidth="1"/>
    <col min="3082" max="3082" width="9.140625" style="30"/>
    <col min="3083" max="3083" width="18.140625" style="30" customWidth="1"/>
    <col min="3084" max="3084" width="9.140625" style="30"/>
    <col min="3085" max="3085" width="15.28515625" style="30" customWidth="1"/>
    <col min="3086" max="3086" width="9.140625" style="30"/>
    <col min="3087" max="3087" width="20" style="30" customWidth="1"/>
    <col min="3088" max="3328" width="9.140625" style="30"/>
    <col min="3329" max="3329" width="29.7109375" style="30" customWidth="1"/>
    <col min="3330" max="3330" width="11.42578125" style="30" customWidth="1"/>
    <col min="3331" max="3331" width="9.5703125" style="30" customWidth="1"/>
    <col min="3332" max="3332" width="14.85546875" style="30" customWidth="1"/>
    <col min="3333" max="3333" width="6.42578125" style="30" customWidth="1"/>
    <col min="3334" max="3334" width="14.28515625" style="30" customWidth="1"/>
    <col min="3335" max="3335" width="15.5703125" style="30" customWidth="1"/>
    <col min="3336" max="3337" width="0" style="30" hidden="1" customWidth="1"/>
    <col min="3338" max="3338" width="9.140625" style="30"/>
    <col min="3339" max="3339" width="18.140625" style="30" customWidth="1"/>
    <col min="3340" max="3340" width="9.140625" style="30"/>
    <col min="3341" max="3341" width="15.28515625" style="30" customWidth="1"/>
    <col min="3342" max="3342" width="9.140625" style="30"/>
    <col min="3343" max="3343" width="20" style="30" customWidth="1"/>
    <col min="3344" max="3584" width="9.140625" style="30"/>
    <col min="3585" max="3585" width="29.7109375" style="30" customWidth="1"/>
    <col min="3586" max="3586" width="11.42578125" style="30" customWidth="1"/>
    <col min="3587" max="3587" width="9.5703125" style="30" customWidth="1"/>
    <col min="3588" max="3588" width="14.85546875" style="30" customWidth="1"/>
    <col min="3589" max="3589" width="6.42578125" style="30" customWidth="1"/>
    <col min="3590" max="3590" width="14.28515625" style="30" customWidth="1"/>
    <col min="3591" max="3591" width="15.5703125" style="30" customWidth="1"/>
    <col min="3592" max="3593" width="0" style="30" hidden="1" customWidth="1"/>
    <col min="3594" max="3594" width="9.140625" style="30"/>
    <col min="3595" max="3595" width="18.140625" style="30" customWidth="1"/>
    <col min="3596" max="3596" width="9.140625" style="30"/>
    <col min="3597" max="3597" width="15.28515625" style="30" customWidth="1"/>
    <col min="3598" max="3598" width="9.140625" style="30"/>
    <col min="3599" max="3599" width="20" style="30" customWidth="1"/>
    <col min="3600" max="3840" width="9.140625" style="30"/>
    <col min="3841" max="3841" width="29.7109375" style="30" customWidth="1"/>
    <col min="3842" max="3842" width="11.42578125" style="30" customWidth="1"/>
    <col min="3843" max="3843" width="9.5703125" style="30" customWidth="1"/>
    <col min="3844" max="3844" width="14.85546875" style="30" customWidth="1"/>
    <col min="3845" max="3845" width="6.42578125" style="30" customWidth="1"/>
    <col min="3846" max="3846" width="14.28515625" style="30" customWidth="1"/>
    <col min="3847" max="3847" width="15.5703125" style="30" customWidth="1"/>
    <col min="3848" max="3849" width="0" style="30" hidden="1" customWidth="1"/>
    <col min="3850" max="3850" width="9.140625" style="30"/>
    <col min="3851" max="3851" width="18.140625" style="30" customWidth="1"/>
    <col min="3852" max="3852" width="9.140625" style="30"/>
    <col min="3853" max="3853" width="15.28515625" style="30" customWidth="1"/>
    <col min="3854" max="3854" width="9.140625" style="30"/>
    <col min="3855" max="3855" width="20" style="30" customWidth="1"/>
    <col min="3856" max="4096" width="9.140625" style="30"/>
    <col min="4097" max="4097" width="29.7109375" style="30" customWidth="1"/>
    <col min="4098" max="4098" width="11.42578125" style="30" customWidth="1"/>
    <col min="4099" max="4099" width="9.5703125" style="30" customWidth="1"/>
    <col min="4100" max="4100" width="14.85546875" style="30" customWidth="1"/>
    <col min="4101" max="4101" width="6.42578125" style="30" customWidth="1"/>
    <col min="4102" max="4102" width="14.28515625" style="30" customWidth="1"/>
    <col min="4103" max="4103" width="15.5703125" style="30" customWidth="1"/>
    <col min="4104" max="4105" width="0" style="30" hidden="1" customWidth="1"/>
    <col min="4106" max="4106" width="9.140625" style="30"/>
    <col min="4107" max="4107" width="18.140625" style="30" customWidth="1"/>
    <col min="4108" max="4108" width="9.140625" style="30"/>
    <col min="4109" max="4109" width="15.28515625" style="30" customWidth="1"/>
    <col min="4110" max="4110" width="9.140625" style="30"/>
    <col min="4111" max="4111" width="20" style="30" customWidth="1"/>
    <col min="4112" max="4352" width="9.140625" style="30"/>
    <col min="4353" max="4353" width="29.7109375" style="30" customWidth="1"/>
    <col min="4354" max="4354" width="11.42578125" style="30" customWidth="1"/>
    <col min="4355" max="4355" width="9.5703125" style="30" customWidth="1"/>
    <col min="4356" max="4356" width="14.85546875" style="30" customWidth="1"/>
    <col min="4357" max="4357" width="6.42578125" style="30" customWidth="1"/>
    <col min="4358" max="4358" width="14.28515625" style="30" customWidth="1"/>
    <col min="4359" max="4359" width="15.5703125" style="30" customWidth="1"/>
    <col min="4360" max="4361" width="0" style="30" hidden="1" customWidth="1"/>
    <col min="4362" max="4362" width="9.140625" style="30"/>
    <col min="4363" max="4363" width="18.140625" style="30" customWidth="1"/>
    <col min="4364" max="4364" width="9.140625" style="30"/>
    <col min="4365" max="4365" width="15.28515625" style="30" customWidth="1"/>
    <col min="4366" max="4366" width="9.140625" style="30"/>
    <col min="4367" max="4367" width="20" style="30" customWidth="1"/>
    <col min="4368" max="4608" width="9.140625" style="30"/>
    <col min="4609" max="4609" width="29.7109375" style="30" customWidth="1"/>
    <col min="4610" max="4610" width="11.42578125" style="30" customWidth="1"/>
    <col min="4611" max="4611" width="9.5703125" style="30" customWidth="1"/>
    <col min="4612" max="4612" width="14.85546875" style="30" customWidth="1"/>
    <col min="4613" max="4613" width="6.42578125" style="30" customWidth="1"/>
    <col min="4614" max="4614" width="14.28515625" style="30" customWidth="1"/>
    <col min="4615" max="4615" width="15.5703125" style="30" customWidth="1"/>
    <col min="4616" max="4617" width="0" style="30" hidden="1" customWidth="1"/>
    <col min="4618" max="4618" width="9.140625" style="30"/>
    <col min="4619" max="4619" width="18.140625" style="30" customWidth="1"/>
    <col min="4620" max="4620" width="9.140625" style="30"/>
    <col min="4621" max="4621" width="15.28515625" style="30" customWidth="1"/>
    <col min="4622" max="4622" width="9.140625" style="30"/>
    <col min="4623" max="4623" width="20" style="30" customWidth="1"/>
    <col min="4624" max="4864" width="9.140625" style="30"/>
    <col min="4865" max="4865" width="29.7109375" style="30" customWidth="1"/>
    <col min="4866" max="4866" width="11.42578125" style="30" customWidth="1"/>
    <col min="4867" max="4867" width="9.5703125" style="30" customWidth="1"/>
    <col min="4868" max="4868" width="14.85546875" style="30" customWidth="1"/>
    <col min="4869" max="4869" width="6.42578125" style="30" customWidth="1"/>
    <col min="4870" max="4870" width="14.28515625" style="30" customWidth="1"/>
    <col min="4871" max="4871" width="15.5703125" style="30" customWidth="1"/>
    <col min="4872" max="4873" width="0" style="30" hidden="1" customWidth="1"/>
    <col min="4874" max="4874" width="9.140625" style="30"/>
    <col min="4875" max="4875" width="18.140625" style="30" customWidth="1"/>
    <col min="4876" max="4876" width="9.140625" style="30"/>
    <col min="4877" max="4877" width="15.28515625" style="30" customWidth="1"/>
    <col min="4878" max="4878" width="9.140625" style="30"/>
    <col min="4879" max="4879" width="20" style="30" customWidth="1"/>
    <col min="4880" max="5120" width="9.140625" style="30"/>
    <col min="5121" max="5121" width="29.7109375" style="30" customWidth="1"/>
    <col min="5122" max="5122" width="11.42578125" style="30" customWidth="1"/>
    <col min="5123" max="5123" width="9.5703125" style="30" customWidth="1"/>
    <col min="5124" max="5124" width="14.85546875" style="30" customWidth="1"/>
    <col min="5125" max="5125" width="6.42578125" style="30" customWidth="1"/>
    <col min="5126" max="5126" width="14.28515625" style="30" customWidth="1"/>
    <col min="5127" max="5127" width="15.5703125" style="30" customWidth="1"/>
    <col min="5128" max="5129" width="0" style="30" hidden="1" customWidth="1"/>
    <col min="5130" max="5130" width="9.140625" style="30"/>
    <col min="5131" max="5131" width="18.140625" style="30" customWidth="1"/>
    <col min="5132" max="5132" width="9.140625" style="30"/>
    <col min="5133" max="5133" width="15.28515625" style="30" customWidth="1"/>
    <col min="5134" max="5134" width="9.140625" style="30"/>
    <col min="5135" max="5135" width="20" style="30" customWidth="1"/>
    <col min="5136" max="5376" width="9.140625" style="30"/>
    <col min="5377" max="5377" width="29.7109375" style="30" customWidth="1"/>
    <col min="5378" max="5378" width="11.42578125" style="30" customWidth="1"/>
    <col min="5379" max="5379" width="9.5703125" style="30" customWidth="1"/>
    <col min="5380" max="5380" width="14.85546875" style="30" customWidth="1"/>
    <col min="5381" max="5381" width="6.42578125" style="30" customWidth="1"/>
    <col min="5382" max="5382" width="14.28515625" style="30" customWidth="1"/>
    <col min="5383" max="5383" width="15.5703125" style="30" customWidth="1"/>
    <col min="5384" max="5385" width="0" style="30" hidden="1" customWidth="1"/>
    <col min="5386" max="5386" width="9.140625" style="30"/>
    <col min="5387" max="5387" width="18.140625" style="30" customWidth="1"/>
    <col min="5388" max="5388" width="9.140625" style="30"/>
    <col min="5389" max="5389" width="15.28515625" style="30" customWidth="1"/>
    <col min="5390" max="5390" width="9.140625" style="30"/>
    <col min="5391" max="5391" width="20" style="30" customWidth="1"/>
    <col min="5392" max="5632" width="9.140625" style="30"/>
    <col min="5633" max="5633" width="29.7109375" style="30" customWidth="1"/>
    <col min="5634" max="5634" width="11.42578125" style="30" customWidth="1"/>
    <col min="5635" max="5635" width="9.5703125" style="30" customWidth="1"/>
    <col min="5636" max="5636" width="14.85546875" style="30" customWidth="1"/>
    <col min="5637" max="5637" width="6.42578125" style="30" customWidth="1"/>
    <col min="5638" max="5638" width="14.28515625" style="30" customWidth="1"/>
    <col min="5639" max="5639" width="15.5703125" style="30" customWidth="1"/>
    <col min="5640" max="5641" width="0" style="30" hidden="1" customWidth="1"/>
    <col min="5642" max="5642" width="9.140625" style="30"/>
    <col min="5643" max="5643" width="18.140625" style="30" customWidth="1"/>
    <col min="5644" max="5644" width="9.140625" style="30"/>
    <col min="5645" max="5645" width="15.28515625" style="30" customWidth="1"/>
    <col min="5646" max="5646" width="9.140625" style="30"/>
    <col min="5647" max="5647" width="20" style="30" customWidth="1"/>
    <col min="5648" max="5888" width="9.140625" style="30"/>
    <col min="5889" max="5889" width="29.7109375" style="30" customWidth="1"/>
    <col min="5890" max="5890" width="11.42578125" style="30" customWidth="1"/>
    <col min="5891" max="5891" width="9.5703125" style="30" customWidth="1"/>
    <col min="5892" max="5892" width="14.85546875" style="30" customWidth="1"/>
    <col min="5893" max="5893" width="6.42578125" style="30" customWidth="1"/>
    <col min="5894" max="5894" width="14.28515625" style="30" customWidth="1"/>
    <col min="5895" max="5895" width="15.5703125" style="30" customWidth="1"/>
    <col min="5896" max="5897" width="0" style="30" hidden="1" customWidth="1"/>
    <col min="5898" max="5898" width="9.140625" style="30"/>
    <col min="5899" max="5899" width="18.140625" style="30" customWidth="1"/>
    <col min="5900" max="5900" width="9.140625" style="30"/>
    <col min="5901" max="5901" width="15.28515625" style="30" customWidth="1"/>
    <col min="5902" max="5902" width="9.140625" style="30"/>
    <col min="5903" max="5903" width="20" style="30" customWidth="1"/>
    <col min="5904" max="6144" width="9.140625" style="30"/>
    <col min="6145" max="6145" width="29.7109375" style="30" customWidth="1"/>
    <col min="6146" max="6146" width="11.42578125" style="30" customWidth="1"/>
    <col min="6147" max="6147" width="9.5703125" style="30" customWidth="1"/>
    <col min="6148" max="6148" width="14.85546875" style="30" customWidth="1"/>
    <col min="6149" max="6149" width="6.42578125" style="30" customWidth="1"/>
    <col min="6150" max="6150" width="14.28515625" style="30" customWidth="1"/>
    <col min="6151" max="6151" width="15.5703125" style="30" customWidth="1"/>
    <col min="6152" max="6153" width="0" style="30" hidden="1" customWidth="1"/>
    <col min="6154" max="6154" width="9.140625" style="30"/>
    <col min="6155" max="6155" width="18.140625" style="30" customWidth="1"/>
    <col min="6156" max="6156" width="9.140625" style="30"/>
    <col min="6157" max="6157" width="15.28515625" style="30" customWidth="1"/>
    <col min="6158" max="6158" width="9.140625" style="30"/>
    <col min="6159" max="6159" width="20" style="30" customWidth="1"/>
    <col min="6160" max="6400" width="9.140625" style="30"/>
    <col min="6401" max="6401" width="29.7109375" style="30" customWidth="1"/>
    <col min="6402" max="6402" width="11.42578125" style="30" customWidth="1"/>
    <col min="6403" max="6403" width="9.5703125" style="30" customWidth="1"/>
    <col min="6404" max="6404" width="14.85546875" style="30" customWidth="1"/>
    <col min="6405" max="6405" width="6.42578125" style="30" customWidth="1"/>
    <col min="6406" max="6406" width="14.28515625" style="30" customWidth="1"/>
    <col min="6407" max="6407" width="15.5703125" style="30" customWidth="1"/>
    <col min="6408" max="6409" width="0" style="30" hidden="1" customWidth="1"/>
    <col min="6410" max="6410" width="9.140625" style="30"/>
    <col min="6411" max="6411" width="18.140625" style="30" customWidth="1"/>
    <col min="6412" max="6412" width="9.140625" style="30"/>
    <col min="6413" max="6413" width="15.28515625" style="30" customWidth="1"/>
    <col min="6414" max="6414" width="9.140625" style="30"/>
    <col min="6415" max="6415" width="20" style="30" customWidth="1"/>
    <col min="6416" max="6656" width="9.140625" style="30"/>
    <col min="6657" max="6657" width="29.7109375" style="30" customWidth="1"/>
    <col min="6658" max="6658" width="11.42578125" style="30" customWidth="1"/>
    <col min="6659" max="6659" width="9.5703125" style="30" customWidth="1"/>
    <col min="6660" max="6660" width="14.85546875" style="30" customWidth="1"/>
    <col min="6661" max="6661" width="6.42578125" style="30" customWidth="1"/>
    <col min="6662" max="6662" width="14.28515625" style="30" customWidth="1"/>
    <col min="6663" max="6663" width="15.5703125" style="30" customWidth="1"/>
    <col min="6664" max="6665" width="0" style="30" hidden="1" customWidth="1"/>
    <col min="6666" max="6666" width="9.140625" style="30"/>
    <col min="6667" max="6667" width="18.140625" style="30" customWidth="1"/>
    <col min="6668" max="6668" width="9.140625" style="30"/>
    <col min="6669" max="6669" width="15.28515625" style="30" customWidth="1"/>
    <col min="6670" max="6670" width="9.140625" style="30"/>
    <col min="6671" max="6671" width="20" style="30" customWidth="1"/>
    <col min="6672" max="6912" width="9.140625" style="30"/>
    <col min="6913" max="6913" width="29.7109375" style="30" customWidth="1"/>
    <col min="6914" max="6914" width="11.42578125" style="30" customWidth="1"/>
    <col min="6915" max="6915" width="9.5703125" style="30" customWidth="1"/>
    <col min="6916" max="6916" width="14.85546875" style="30" customWidth="1"/>
    <col min="6917" max="6917" width="6.42578125" style="30" customWidth="1"/>
    <col min="6918" max="6918" width="14.28515625" style="30" customWidth="1"/>
    <col min="6919" max="6919" width="15.5703125" style="30" customWidth="1"/>
    <col min="6920" max="6921" width="0" style="30" hidden="1" customWidth="1"/>
    <col min="6922" max="6922" width="9.140625" style="30"/>
    <col min="6923" max="6923" width="18.140625" style="30" customWidth="1"/>
    <col min="6924" max="6924" width="9.140625" style="30"/>
    <col min="6925" max="6925" width="15.28515625" style="30" customWidth="1"/>
    <col min="6926" max="6926" width="9.140625" style="30"/>
    <col min="6927" max="6927" width="20" style="30" customWidth="1"/>
    <col min="6928" max="7168" width="9.140625" style="30"/>
    <col min="7169" max="7169" width="29.7109375" style="30" customWidth="1"/>
    <col min="7170" max="7170" width="11.42578125" style="30" customWidth="1"/>
    <col min="7171" max="7171" width="9.5703125" style="30" customWidth="1"/>
    <col min="7172" max="7172" width="14.85546875" style="30" customWidth="1"/>
    <col min="7173" max="7173" width="6.42578125" style="30" customWidth="1"/>
    <col min="7174" max="7174" width="14.28515625" style="30" customWidth="1"/>
    <col min="7175" max="7175" width="15.5703125" style="30" customWidth="1"/>
    <col min="7176" max="7177" width="0" style="30" hidden="1" customWidth="1"/>
    <col min="7178" max="7178" width="9.140625" style="30"/>
    <col min="7179" max="7179" width="18.140625" style="30" customWidth="1"/>
    <col min="7180" max="7180" width="9.140625" style="30"/>
    <col min="7181" max="7181" width="15.28515625" style="30" customWidth="1"/>
    <col min="7182" max="7182" width="9.140625" style="30"/>
    <col min="7183" max="7183" width="20" style="30" customWidth="1"/>
    <col min="7184" max="7424" width="9.140625" style="30"/>
    <col min="7425" max="7425" width="29.7109375" style="30" customWidth="1"/>
    <col min="7426" max="7426" width="11.42578125" style="30" customWidth="1"/>
    <col min="7427" max="7427" width="9.5703125" style="30" customWidth="1"/>
    <col min="7428" max="7428" width="14.85546875" style="30" customWidth="1"/>
    <col min="7429" max="7429" width="6.42578125" style="30" customWidth="1"/>
    <col min="7430" max="7430" width="14.28515625" style="30" customWidth="1"/>
    <col min="7431" max="7431" width="15.5703125" style="30" customWidth="1"/>
    <col min="7432" max="7433" width="0" style="30" hidden="1" customWidth="1"/>
    <col min="7434" max="7434" width="9.140625" style="30"/>
    <col min="7435" max="7435" width="18.140625" style="30" customWidth="1"/>
    <col min="7436" max="7436" width="9.140625" style="30"/>
    <col min="7437" max="7437" width="15.28515625" style="30" customWidth="1"/>
    <col min="7438" max="7438" width="9.140625" style="30"/>
    <col min="7439" max="7439" width="20" style="30" customWidth="1"/>
    <col min="7440" max="7680" width="9.140625" style="30"/>
    <col min="7681" max="7681" width="29.7109375" style="30" customWidth="1"/>
    <col min="7682" max="7682" width="11.42578125" style="30" customWidth="1"/>
    <col min="7683" max="7683" width="9.5703125" style="30" customWidth="1"/>
    <col min="7684" max="7684" width="14.85546875" style="30" customWidth="1"/>
    <col min="7685" max="7685" width="6.42578125" style="30" customWidth="1"/>
    <col min="7686" max="7686" width="14.28515625" style="30" customWidth="1"/>
    <col min="7687" max="7687" width="15.5703125" style="30" customWidth="1"/>
    <col min="7688" max="7689" width="0" style="30" hidden="1" customWidth="1"/>
    <col min="7690" max="7690" width="9.140625" style="30"/>
    <col min="7691" max="7691" width="18.140625" style="30" customWidth="1"/>
    <col min="7692" max="7692" width="9.140625" style="30"/>
    <col min="7693" max="7693" width="15.28515625" style="30" customWidth="1"/>
    <col min="7694" max="7694" width="9.140625" style="30"/>
    <col min="7695" max="7695" width="20" style="30" customWidth="1"/>
    <col min="7696" max="7936" width="9.140625" style="30"/>
    <col min="7937" max="7937" width="29.7109375" style="30" customWidth="1"/>
    <col min="7938" max="7938" width="11.42578125" style="30" customWidth="1"/>
    <col min="7939" max="7939" width="9.5703125" style="30" customWidth="1"/>
    <col min="7940" max="7940" width="14.85546875" style="30" customWidth="1"/>
    <col min="7941" max="7941" width="6.42578125" style="30" customWidth="1"/>
    <col min="7942" max="7942" width="14.28515625" style="30" customWidth="1"/>
    <col min="7943" max="7943" width="15.5703125" style="30" customWidth="1"/>
    <col min="7944" max="7945" width="0" style="30" hidden="1" customWidth="1"/>
    <col min="7946" max="7946" width="9.140625" style="30"/>
    <col min="7947" max="7947" width="18.140625" style="30" customWidth="1"/>
    <col min="7948" max="7948" width="9.140625" style="30"/>
    <col min="7949" max="7949" width="15.28515625" style="30" customWidth="1"/>
    <col min="7950" max="7950" width="9.140625" style="30"/>
    <col min="7951" max="7951" width="20" style="30" customWidth="1"/>
    <col min="7952" max="8192" width="9.140625" style="30"/>
    <col min="8193" max="8193" width="29.7109375" style="30" customWidth="1"/>
    <col min="8194" max="8194" width="11.42578125" style="30" customWidth="1"/>
    <col min="8195" max="8195" width="9.5703125" style="30" customWidth="1"/>
    <col min="8196" max="8196" width="14.85546875" style="30" customWidth="1"/>
    <col min="8197" max="8197" width="6.42578125" style="30" customWidth="1"/>
    <col min="8198" max="8198" width="14.28515625" style="30" customWidth="1"/>
    <col min="8199" max="8199" width="15.5703125" style="30" customWidth="1"/>
    <col min="8200" max="8201" width="0" style="30" hidden="1" customWidth="1"/>
    <col min="8202" max="8202" width="9.140625" style="30"/>
    <col min="8203" max="8203" width="18.140625" style="30" customWidth="1"/>
    <col min="8204" max="8204" width="9.140625" style="30"/>
    <col min="8205" max="8205" width="15.28515625" style="30" customWidth="1"/>
    <col min="8206" max="8206" width="9.140625" style="30"/>
    <col min="8207" max="8207" width="20" style="30" customWidth="1"/>
    <col min="8208" max="8448" width="9.140625" style="30"/>
    <col min="8449" max="8449" width="29.7109375" style="30" customWidth="1"/>
    <col min="8450" max="8450" width="11.42578125" style="30" customWidth="1"/>
    <col min="8451" max="8451" width="9.5703125" style="30" customWidth="1"/>
    <col min="8452" max="8452" width="14.85546875" style="30" customWidth="1"/>
    <col min="8453" max="8453" width="6.42578125" style="30" customWidth="1"/>
    <col min="8454" max="8454" width="14.28515625" style="30" customWidth="1"/>
    <col min="8455" max="8455" width="15.5703125" style="30" customWidth="1"/>
    <col min="8456" max="8457" width="0" style="30" hidden="1" customWidth="1"/>
    <col min="8458" max="8458" width="9.140625" style="30"/>
    <col min="8459" max="8459" width="18.140625" style="30" customWidth="1"/>
    <col min="8460" max="8460" width="9.140625" style="30"/>
    <col min="8461" max="8461" width="15.28515625" style="30" customWidth="1"/>
    <col min="8462" max="8462" width="9.140625" style="30"/>
    <col min="8463" max="8463" width="20" style="30" customWidth="1"/>
    <col min="8464" max="8704" width="9.140625" style="30"/>
    <col min="8705" max="8705" width="29.7109375" style="30" customWidth="1"/>
    <col min="8706" max="8706" width="11.42578125" style="30" customWidth="1"/>
    <col min="8707" max="8707" width="9.5703125" style="30" customWidth="1"/>
    <col min="8708" max="8708" width="14.85546875" style="30" customWidth="1"/>
    <col min="8709" max="8709" width="6.42578125" style="30" customWidth="1"/>
    <col min="8710" max="8710" width="14.28515625" style="30" customWidth="1"/>
    <col min="8711" max="8711" width="15.5703125" style="30" customWidth="1"/>
    <col min="8712" max="8713" width="0" style="30" hidden="1" customWidth="1"/>
    <col min="8714" max="8714" width="9.140625" style="30"/>
    <col min="8715" max="8715" width="18.140625" style="30" customWidth="1"/>
    <col min="8716" max="8716" width="9.140625" style="30"/>
    <col min="8717" max="8717" width="15.28515625" style="30" customWidth="1"/>
    <col min="8718" max="8718" width="9.140625" style="30"/>
    <col min="8719" max="8719" width="20" style="30" customWidth="1"/>
    <col min="8720" max="8960" width="9.140625" style="30"/>
    <col min="8961" max="8961" width="29.7109375" style="30" customWidth="1"/>
    <col min="8962" max="8962" width="11.42578125" style="30" customWidth="1"/>
    <col min="8963" max="8963" width="9.5703125" style="30" customWidth="1"/>
    <col min="8964" max="8964" width="14.85546875" style="30" customWidth="1"/>
    <col min="8965" max="8965" width="6.42578125" style="30" customWidth="1"/>
    <col min="8966" max="8966" width="14.28515625" style="30" customWidth="1"/>
    <col min="8967" max="8967" width="15.5703125" style="30" customWidth="1"/>
    <col min="8968" max="8969" width="0" style="30" hidden="1" customWidth="1"/>
    <col min="8970" max="8970" width="9.140625" style="30"/>
    <col min="8971" max="8971" width="18.140625" style="30" customWidth="1"/>
    <col min="8972" max="8972" width="9.140625" style="30"/>
    <col min="8973" max="8973" width="15.28515625" style="30" customWidth="1"/>
    <col min="8974" max="8974" width="9.140625" style="30"/>
    <col min="8975" max="8975" width="20" style="30" customWidth="1"/>
    <col min="8976" max="9216" width="9.140625" style="30"/>
    <col min="9217" max="9217" width="29.7109375" style="30" customWidth="1"/>
    <col min="9218" max="9218" width="11.42578125" style="30" customWidth="1"/>
    <col min="9219" max="9219" width="9.5703125" style="30" customWidth="1"/>
    <col min="9220" max="9220" width="14.85546875" style="30" customWidth="1"/>
    <col min="9221" max="9221" width="6.42578125" style="30" customWidth="1"/>
    <col min="9222" max="9222" width="14.28515625" style="30" customWidth="1"/>
    <col min="9223" max="9223" width="15.5703125" style="30" customWidth="1"/>
    <col min="9224" max="9225" width="0" style="30" hidden="1" customWidth="1"/>
    <col min="9226" max="9226" width="9.140625" style="30"/>
    <col min="9227" max="9227" width="18.140625" style="30" customWidth="1"/>
    <col min="9228" max="9228" width="9.140625" style="30"/>
    <col min="9229" max="9229" width="15.28515625" style="30" customWidth="1"/>
    <col min="9230" max="9230" width="9.140625" style="30"/>
    <col min="9231" max="9231" width="20" style="30" customWidth="1"/>
    <col min="9232" max="9472" width="9.140625" style="30"/>
    <col min="9473" max="9473" width="29.7109375" style="30" customWidth="1"/>
    <col min="9474" max="9474" width="11.42578125" style="30" customWidth="1"/>
    <col min="9475" max="9475" width="9.5703125" style="30" customWidth="1"/>
    <col min="9476" max="9476" width="14.85546875" style="30" customWidth="1"/>
    <col min="9477" max="9477" width="6.42578125" style="30" customWidth="1"/>
    <col min="9478" max="9478" width="14.28515625" style="30" customWidth="1"/>
    <col min="9479" max="9479" width="15.5703125" style="30" customWidth="1"/>
    <col min="9480" max="9481" width="0" style="30" hidden="1" customWidth="1"/>
    <col min="9482" max="9482" width="9.140625" style="30"/>
    <col min="9483" max="9483" width="18.140625" style="30" customWidth="1"/>
    <col min="9484" max="9484" width="9.140625" style="30"/>
    <col min="9485" max="9485" width="15.28515625" style="30" customWidth="1"/>
    <col min="9486" max="9486" width="9.140625" style="30"/>
    <col min="9487" max="9487" width="20" style="30" customWidth="1"/>
    <col min="9488" max="9728" width="9.140625" style="30"/>
    <col min="9729" max="9729" width="29.7109375" style="30" customWidth="1"/>
    <col min="9730" max="9730" width="11.42578125" style="30" customWidth="1"/>
    <col min="9731" max="9731" width="9.5703125" style="30" customWidth="1"/>
    <col min="9732" max="9732" width="14.85546875" style="30" customWidth="1"/>
    <col min="9733" max="9733" width="6.42578125" style="30" customWidth="1"/>
    <col min="9734" max="9734" width="14.28515625" style="30" customWidth="1"/>
    <col min="9735" max="9735" width="15.5703125" style="30" customWidth="1"/>
    <col min="9736" max="9737" width="0" style="30" hidden="1" customWidth="1"/>
    <col min="9738" max="9738" width="9.140625" style="30"/>
    <col min="9739" max="9739" width="18.140625" style="30" customWidth="1"/>
    <col min="9740" max="9740" width="9.140625" style="30"/>
    <col min="9741" max="9741" width="15.28515625" style="30" customWidth="1"/>
    <col min="9742" max="9742" width="9.140625" style="30"/>
    <col min="9743" max="9743" width="20" style="30" customWidth="1"/>
    <col min="9744" max="9984" width="9.140625" style="30"/>
    <col min="9985" max="9985" width="29.7109375" style="30" customWidth="1"/>
    <col min="9986" max="9986" width="11.42578125" style="30" customWidth="1"/>
    <col min="9987" max="9987" width="9.5703125" style="30" customWidth="1"/>
    <col min="9988" max="9988" width="14.85546875" style="30" customWidth="1"/>
    <col min="9989" max="9989" width="6.42578125" style="30" customWidth="1"/>
    <col min="9990" max="9990" width="14.28515625" style="30" customWidth="1"/>
    <col min="9991" max="9991" width="15.5703125" style="30" customWidth="1"/>
    <col min="9992" max="9993" width="0" style="30" hidden="1" customWidth="1"/>
    <col min="9994" max="9994" width="9.140625" style="30"/>
    <col min="9995" max="9995" width="18.140625" style="30" customWidth="1"/>
    <col min="9996" max="9996" width="9.140625" style="30"/>
    <col min="9997" max="9997" width="15.28515625" style="30" customWidth="1"/>
    <col min="9998" max="9998" width="9.140625" style="30"/>
    <col min="9999" max="9999" width="20" style="30" customWidth="1"/>
    <col min="10000" max="10240" width="9.140625" style="30"/>
    <col min="10241" max="10241" width="29.7109375" style="30" customWidth="1"/>
    <col min="10242" max="10242" width="11.42578125" style="30" customWidth="1"/>
    <col min="10243" max="10243" width="9.5703125" style="30" customWidth="1"/>
    <col min="10244" max="10244" width="14.85546875" style="30" customWidth="1"/>
    <col min="10245" max="10245" width="6.42578125" style="30" customWidth="1"/>
    <col min="10246" max="10246" width="14.28515625" style="30" customWidth="1"/>
    <col min="10247" max="10247" width="15.5703125" style="30" customWidth="1"/>
    <col min="10248" max="10249" width="0" style="30" hidden="1" customWidth="1"/>
    <col min="10250" max="10250" width="9.140625" style="30"/>
    <col min="10251" max="10251" width="18.140625" style="30" customWidth="1"/>
    <col min="10252" max="10252" width="9.140625" style="30"/>
    <col min="10253" max="10253" width="15.28515625" style="30" customWidth="1"/>
    <col min="10254" max="10254" width="9.140625" style="30"/>
    <col min="10255" max="10255" width="20" style="30" customWidth="1"/>
    <col min="10256" max="10496" width="9.140625" style="30"/>
    <col min="10497" max="10497" width="29.7109375" style="30" customWidth="1"/>
    <col min="10498" max="10498" width="11.42578125" style="30" customWidth="1"/>
    <col min="10499" max="10499" width="9.5703125" style="30" customWidth="1"/>
    <col min="10500" max="10500" width="14.85546875" style="30" customWidth="1"/>
    <col min="10501" max="10501" width="6.42578125" style="30" customWidth="1"/>
    <col min="10502" max="10502" width="14.28515625" style="30" customWidth="1"/>
    <col min="10503" max="10503" width="15.5703125" style="30" customWidth="1"/>
    <col min="10504" max="10505" width="0" style="30" hidden="1" customWidth="1"/>
    <col min="10506" max="10506" width="9.140625" style="30"/>
    <col min="10507" max="10507" width="18.140625" style="30" customWidth="1"/>
    <col min="10508" max="10508" width="9.140625" style="30"/>
    <col min="10509" max="10509" width="15.28515625" style="30" customWidth="1"/>
    <col min="10510" max="10510" width="9.140625" style="30"/>
    <col min="10511" max="10511" width="20" style="30" customWidth="1"/>
    <col min="10512" max="10752" width="9.140625" style="30"/>
    <col min="10753" max="10753" width="29.7109375" style="30" customWidth="1"/>
    <col min="10754" max="10754" width="11.42578125" style="30" customWidth="1"/>
    <col min="10755" max="10755" width="9.5703125" style="30" customWidth="1"/>
    <col min="10756" max="10756" width="14.85546875" style="30" customWidth="1"/>
    <col min="10757" max="10757" width="6.42578125" style="30" customWidth="1"/>
    <col min="10758" max="10758" width="14.28515625" style="30" customWidth="1"/>
    <col min="10759" max="10759" width="15.5703125" style="30" customWidth="1"/>
    <col min="10760" max="10761" width="0" style="30" hidden="1" customWidth="1"/>
    <col min="10762" max="10762" width="9.140625" style="30"/>
    <col min="10763" max="10763" width="18.140625" style="30" customWidth="1"/>
    <col min="10764" max="10764" width="9.140625" style="30"/>
    <col min="10765" max="10765" width="15.28515625" style="30" customWidth="1"/>
    <col min="10766" max="10766" width="9.140625" style="30"/>
    <col min="10767" max="10767" width="20" style="30" customWidth="1"/>
    <col min="10768" max="11008" width="9.140625" style="30"/>
    <col min="11009" max="11009" width="29.7109375" style="30" customWidth="1"/>
    <col min="11010" max="11010" width="11.42578125" style="30" customWidth="1"/>
    <col min="11011" max="11011" width="9.5703125" style="30" customWidth="1"/>
    <col min="11012" max="11012" width="14.85546875" style="30" customWidth="1"/>
    <col min="11013" max="11013" width="6.42578125" style="30" customWidth="1"/>
    <col min="11014" max="11014" width="14.28515625" style="30" customWidth="1"/>
    <col min="11015" max="11015" width="15.5703125" style="30" customWidth="1"/>
    <col min="11016" max="11017" width="0" style="30" hidden="1" customWidth="1"/>
    <col min="11018" max="11018" width="9.140625" style="30"/>
    <col min="11019" max="11019" width="18.140625" style="30" customWidth="1"/>
    <col min="11020" max="11020" width="9.140625" style="30"/>
    <col min="11021" max="11021" width="15.28515625" style="30" customWidth="1"/>
    <col min="11022" max="11022" width="9.140625" style="30"/>
    <col min="11023" max="11023" width="20" style="30" customWidth="1"/>
    <col min="11024" max="11264" width="9.140625" style="30"/>
    <col min="11265" max="11265" width="29.7109375" style="30" customWidth="1"/>
    <col min="11266" max="11266" width="11.42578125" style="30" customWidth="1"/>
    <col min="11267" max="11267" width="9.5703125" style="30" customWidth="1"/>
    <col min="11268" max="11268" width="14.85546875" style="30" customWidth="1"/>
    <col min="11269" max="11269" width="6.42578125" style="30" customWidth="1"/>
    <col min="11270" max="11270" width="14.28515625" style="30" customWidth="1"/>
    <col min="11271" max="11271" width="15.5703125" style="30" customWidth="1"/>
    <col min="11272" max="11273" width="0" style="30" hidden="1" customWidth="1"/>
    <col min="11274" max="11274" width="9.140625" style="30"/>
    <col min="11275" max="11275" width="18.140625" style="30" customWidth="1"/>
    <col min="11276" max="11276" width="9.140625" style="30"/>
    <col min="11277" max="11277" width="15.28515625" style="30" customWidth="1"/>
    <col min="11278" max="11278" width="9.140625" style="30"/>
    <col min="11279" max="11279" width="20" style="30" customWidth="1"/>
    <col min="11280" max="11520" width="9.140625" style="30"/>
    <col min="11521" max="11521" width="29.7109375" style="30" customWidth="1"/>
    <col min="11522" max="11522" width="11.42578125" style="30" customWidth="1"/>
    <col min="11523" max="11523" width="9.5703125" style="30" customWidth="1"/>
    <col min="11524" max="11524" width="14.85546875" style="30" customWidth="1"/>
    <col min="11525" max="11525" width="6.42578125" style="30" customWidth="1"/>
    <col min="11526" max="11526" width="14.28515625" style="30" customWidth="1"/>
    <col min="11527" max="11527" width="15.5703125" style="30" customWidth="1"/>
    <col min="11528" max="11529" width="0" style="30" hidden="1" customWidth="1"/>
    <col min="11530" max="11530" width="9.140625" style="30"/>
    <col min="11531" max="11531" width="18.140625" style="30" customWidth="1"/>
    <col min="11532" max="11532" width="9.140625" style="30"/>
    <col min="11533" max="11533" width="15.28515625" style="30" customWidth="1"/>
    <col min="11534" max="11534" width="9.140625" style="30"/>
    <col min="11535" max="11535" width="20" style="30" customWidth="1"/>
    <col min="11536" max="11776" width="9.140625" style="30"/>
    <col min="11777" max="11777" width="29.7109375" style="30" customWidth="1"/>
    <col min="11778" max="11778" width="11.42578125" style="30" customWidth="1"/>
    <col min="11779" max="11779" width="9.5703125" style="30" customWidth="1"/>
    <col min="11780" max="11780" width="14.85546875" style="30" customWidth="1"/>
    <col min="11781" max="11781" width="6.42578125" style="30" customWidth="1"/>
    <col min="11782" max="11782" width="14.28515625" style="30" customWidth="1"/>
    <col min="11783" max="11783" width="15.5703125" style="30" customWidth="1"/>
    <col min="11784" max="11785" width="0" style="30" hidden="1" customWidth="1"/>
    <col min="11786" max="11786" width="9.140625" style="30"/>
    <col min="11787" max="11787" width="18.140625" style="30" customWidth="1"/>
    <col min="11788" max="11788" width="9.140625" style="30"/>
    <col min="11789" max="11789" width="15.28515625" style="30" customWidth="1"/>
    <col min="11790" max="11790" width="9.140625" style="30"/>
    <col min="11791" max="11791" width="20" style="30" customWidth="1"/>
    <col min="11792" max="12032" width="9.140625" style="30"/>
    <col min="12033" max="12033" width="29.7109375" style="30" customWidth="1"/>
    <col min="12034" max="12034" width="11.42578125" style="30" customWidth="1"/>
    <col min="12035" max="12035" width="9.5703125" style="30" customWidth="1"/>
    <col min="12036" max="12036" width="14.85546875" style="30" customWidth="1"/>
    <col min="12037" max="12037" width="6.42578125" style="30" customWidth="1"/>
    <col min="12038" max="12038" width="14.28515625" style="30" customWidth="1"/>
    <col min="12039" max="12039" width="15.5703125" style="30" customWidth="1"/>
    <col min="12040" max="12041" width="0" style="30" hidden="1" customWidth="1"/>
    <col min="12042" max="12042" width="9.140625" style="30"/>
    <col min="12043" max="12043" width="18.140625" style="30" customWidth="1"/>
    <col min="12044" max="12044" width="9.140625" style="30"/>
    <col min="12045" max="12045" width="15.28515625" style="30" customWidth="1"/>
    <col min="12046" max="12046" width="9.140625" style="30"/>
    <col min="12047" max="12047" width="20" style="30" customWidth="1"/>
    <col min="12048" max="12288" width="9.140625" style="30"/>
    <col min="12289" max="12289" width="29.7109375" style="30" customWidth="1"/>
    <col min="12290" max="12290" width="11.42578125" style="30" customWidth="1"/>
    <col min="12291" max="12291" width="9.5703125" style="30" customWidth="1"/>
    <col min="12292" max="12292" width="14.85546875" style="30" customWidth="1"/>
    <col min="12293" max="12293" width="6.42578125" style="30" customWidth="1"/>
    <col min="12294" max="12294" width="14.28515625" style="30" customWidth="1"/>
    <col min="12295" max="12295" width="15.5703125" style="30" customWidth="1"/>
    <col min="12296" max="12297" width="0" style="30" hidden="1" customWidth="1"/>
    <col min="12298" max="12298" width="9.140625" style="30"/>
    <col min="12299" max="12299" width="18.140625" style="30" customWidth="1"/>
    <col min="12300" max="12300" width="9.140625" style="30"/>
    <col min="12301" max="12301" width="15.28515625" style="30" customWidth="1"/>
    <col min="12302" max="12302" width="9.140625" style="30"/>
    <col min="12303" max="12303" width="20" style="30" customWidth="1"/>
    <col min="12304" max="12544" width="9.140625" style="30"/>
    <col min="12545" max="12545" width="29.7109375" style="30" customWidth="1"/>
    <col min="12546" max="12546" width="11.42578125" style="30" customWidth="1"/>
    <col min="12547" max="12547" width="9.5703125" style="30" customWidth="1"/>
    <col min="12548" max="12548" width="14.85546875" style="30" customWidth="1"/>
    <col min="12549" max="12549" width="6.42578125" style="30" customWidth="1"/>
    <col min="12550" max="12550" width="14.28515625" style="30" customWidth="1"/>
    <col min="12551" max="12551" width="15.5703125" style="30" customWidth="1"/>
    <col min="12552" max="12553" width="0" style="30" hidden="1" customWidth="1"/>
    <col min="12554" max="12554" width="9.140625" style="30"/>
    <col min="12555" max="12555" width="18.140625" style="30" customWidth="1"/>
    <col min="12556" max="12556" width="9.140625" style="30"/>
    <col min="12557" max="12557" width="15.28515625" style="30" customWidth="1"/>
    <col min="12558" max="12558" width="9.140625" style="30"/>
    <col min="12559" max="12559" width="20" style="30" customWidth="1"/>
    <col min="12560" max="12800" width="9.140625" style="30"/>
    <col min="12801" max="12801" width="29.7109375" style="30" customWidth="1"/>
    <col min="12802" max="12802" width="11.42578125" style="30" customWidth="1"/>
    <col min="12803" max="12803" width="9.5703125" style="30" customWidth="1"/>
    <col min="12804" max="12804" width="14.85546875" style="30" customWidth="1"/>
    <col min="12805" max="12805" width="6.42578125" style="30" customWidth="1"/>
    <col min="12806" max="12806" width="14.28515625" style="30" customWidth="1"/>
    <col min="12807" max="12807" width="15.5703125" style="30" customWidth="1"/>
    <col min="12808" max="12809" width="0" style="30" hidden="1" customWidth="1"/>
    <col min="12810" max="12810" width="9.140625" style="30"/>
    <col min="12811" max="12811" width="18.140625" style="30" customWidth="1"/>
    <col min="12812" max="12812" width="9.140625" style="30"/>
    <col min="12813" max="12813" width="15.28515625" style="30" customWidth="1"/>
    <col min="12814" max="12814" width="9.140625" style="30"/>
    <col min="12815" max="12815" width="20" style="30" customWidth="1"/>
    <col min="12816" max="13056" width="9.140625" style="30"/>
    <col min="13057" max="13057" width="29.7109375" style="30" customWidth="1"/>
    <col min="13058" max="13058" width="11.42578125" style="30" customWidth="1"/>
    <col min="13059" max="13059" width="9.5703125" style="30" customWidth="1"/>
    <col min="13060" max="13060" width="14.85546875" style="30" customWidth="1"/>
    <col min="13061" max="13061" width="6.42578125" style="30" customWidth="1"/>
    <col min="13062" max="13062" width="14.28515625" style="30" customWidth="1"/>
    <col min="13063" max="13063" width="15.5703125" style="30" customWidth="1"/>
    <col min="13064" max="13065" width="0" style="30" hidden="1" customWidth="1"/>
    <col min="13066" max="13066" width="9.140625" style="30"/>
    <col min="13067" max="13067" width="18.140625" style="30" customWidth="1"/>
    <col min="13068" max="13068" width="9.140625" style="30"/>
    <col min="13069" max="13069" width="15.28515625" style="30" customWidth="1"/>
    <col min="13070" max="13070" width="9.140625" style="30"/>
    <col min="13071" max="13071" width="20" style="30" customWidth="1"/>
    <col min="13072" max="13312" width="9.140625" style="30"/>
    <col min="13313" max="13313" width="29.7109375" style="30" customWidth="1"/>
    <col min="13314" max="13314" width="11.42578125" style="30" customWidth="1"/>
    <col min="13315" max="13315" width="9.5703125" style="30" customWidth="1"/>
    <col min="13316" max="13316" width="14.85546875" style="30" customWidth="1"/>
    <col min="13317" max="13317" width="6.42578125" style="30" customWidth="1"/>
    <col min="13318" max="13318" width="14.28515625" style="30" customWidth="1"/>
    <col min="13319" max="13319" width="15.5703125" style="30" customWidth="1"/>
    <col min="13320" max="13321" width="0" style="30" hidden="1" customWidth="1"/>
    <col min="13322" max="13322" width="9.140625" style="30"/>
    <col min="13323" max="13323" width="18.140625" style="30" customWidth="1"/>
    <col min="13324" max="13324" width="9.140625" style="30"/>
    <col min="13325" max="13325" width="15.28515625" style="30" customWidth="1"/>
    <col min="13326" max="13326" width="9.140625" style="30"/>
    <col min="13327" max="13327" width="20" style="30" customWidth="1"/>
    <col min="13328" max="13568" width="9.140625" style="30"/>
    <col min="13569" max="13569" width="29.7109375" style="30" customWidth="1"/>
    <col min="13570" max="13570" width="11.42578125" style="30" customWidth="1"/>
    <col min="13571" max="13571" width="9.5703125" style="30" customWidth="1"/>
    <col min="13572" max="13572" width="14.85546875" style="30" customWidth="1"/>
    <col min="13573" max="13573" width="6.42578125" style="30" customWidth="1"/>
    <col min="13574" max="13574" width="14.28515625" style="30" customWidth="1"/>
    <col min="13575" max="13575" width="15.5703125" style="30" customWidth="1"/>
    <col min="13576" max="13577" width="0" style="30" hidden="1" customWidth="1"/>
    <col min="13578" max="13578" width="9.140625" style="30"/>
    <col min="13579" max="13579" width="18.140625" style="30" customWidth="1"/>
    <col min="13580" max="13580" width="9.140625" style="30"/>
    <col min="13581" max="13581" width="15.28515625" style="30" customWidth="1"/>
    <col min="13582" max="13582" width="9.140625" style="30"/>
    <col min="13583" max="13583" width="20" style="30" customWidth="1"/>
    <col min="13584" max="13824" width="9.140625" style="30"/>
    <col min="13825" max="13825" width="29.7109375" style="30" customWidth="1"/>
    <col min="13826" max="13826" width="11.42578125" style="30" customWidth="1"/>
    <col min="13827" max="13827" width="9.5703125" style="30" customWidth="1"/>
    <col min="13828" max="13828" width="14.85546875" style="30" customWidth="1"/>
    <col min="13829" max="13829" width="6.42578125" style="30" customWidth="1"/>
    <col min="13830" max="13830" width="14.28515625" style="30" customWidth="1"/>
    <col min="13831" max="13831" width="15.5703125" style="30" customWidth="1"/>
    <col min="13832" max="13833" width="0" style="30" hidden="1" customWidth="1"/>
    <col min="13834" max="13834" width="9.140625" style="30"/>
    <col min="13835" max="13835" width="18.140625" style="30" customWidth="1"/>
    <col min="13836" max="13836" width="9.140625" style="30"/>
    <col min="13837" max="13837" width="15.28515625" style="30" customWidth="1"/>
    <col min="13838" max="13838" width="9.140625" style="30"/>
    <col min="13839" max="13839" width="20" style="30" customWidth="1"/>
    <col min="13840" max="14080" width="9.140625" style="30"/>
    <col min="14081" max="14081" width="29.7109375" style="30" customWidth="1"/>
    <col min="14082" max="14082" width="11.42578125" style="30" customWidth="1"/>
    <col min="14083" max="14083" width="9.5703125" style="30" customWidth="1"/>
    <col min="14084" max="14084" width="14.85546875" style="30" customWidth="1"/>
    <col min="14085" max="14085" width="6.42578125" style="30" customWidth="1"/>
    <col min="14086" max="14086" width="14.28515625" style="30" customWidth="1"/>
    <col min="14087" max="14087" width="15.5703125" style="30" customWidth="1"/>
    <col min="14088" max="14089" width="0" style="30" hidden="1" customWidth="1"/>
    <col min="14090" max="14090" width="9.140625" style="30"/>
    <col min="14091" max="14091" width="18.140625" style="30" customWidth="1"/>
    <col min="14092" max="14092" width="9.140625" style="30"/>
    <col min="14093" max="14093" width="15.28515625" style="30" customWidth="1"/>
    <col min="14094" max="14094" width="9.140625" style="30"/>
    <col min="14095" max="14095" width="20" style="30" customWidth="1"/>
    <col min="14096" max="14336" width="9.140625" style="30"/>
    <col min="14337" max="14337" width="29.7109375" style="30" customWidth="1"/>
    <col min="14338" max="14338" width="11.42578125" style="30" customWidth="1"/>
    <col min="14339" max="14339" width="9.5703125" style="30" customWidth="1"/>
    <col min="14340" max="14340" width="14.85546875" style="30" customWidth="1"/>
    <col min="14341" max="14341" width="6.42578125" style="30" customWidth="1"/>
    <col min="14342" max="14342" width="14.28515625" style="30" customWidth="1"/>
    <col min="14343" max="14343" width="15.5703125" style="30" customWidth="1"/>
    <col min="14344" max="14345" width="0" style="30" hidden="1" customWidth="1"/>
    <col min="14346" max="14346" width="9.140625" style="30"/>
    <col min="14347" max="14347" width="18.140625" style="30" customWidth="1"/>
    <col min="14348" max="14348" width="9.140625" style="30"/>
    <col min="14349" max="14349" width="15.28515625" style="30" customWidth="1"/>
    <col min="14350" max="14350" width="9.140625" style="30"/>
    <col min="14351" max="14351" width="20" style="30" customWidth="1"/>
    <col min="14352" max="14592" width="9.140625" style="30"/>
    <col min="14593" max="14593" width="29.7109375" style="30" customWidth="1"/>
    <col min="14594" max="14594" width="11.42578125" style="30" customWidth="1"/>
    <col min="14595" max="14595" width="9.5703125" style="30" customWidth="1"/>
    <col min="14596" max="14596" width="14.85546875" style="30" customWidth="1"/>
    <col min="14597" max="14597" width="6.42578125" style="30" customWidth="1"/>
    <col min="14598" max="14598" width="14.28515625" style="30" customWidth="1"/>
    <col min="14599" max="14599" width="15.5703125" style="30" customWidth="1"/>
    <col min="14600" max="14601" width="0" style="30" hidden="1" customWidth="1"/>
    <col min="14602" max="14602" width="9.140625" style="30"/>
    <col min="14603" max="14603" width="18.140625" style="30" customWidth="1"/>
    <col min="14604" max="14604" width="9.140625" style="30"/>
    <col min="14605" max="14605" width="15.28515625" style="30" customWidth="1"/>
    <col min="14606" max="14606" width="9.140625" style="30"/>
    <col min="14607" max="14607" width="20" style="30" customWidth="1"/>
    <col min="14608" max="14848" width="9.140625" style="30"/>
    <col min="14849" max="14849" width="29.7109375" style="30" customWidth="1"/>
    <col min="14850" max="14850" width="11.42578125" style="30" customWidth="1"/>
    <col min="14851" max="14851" width="9.5703125" style="30" customWidth="1"/>
    <col min="14852" max="14852" width="14.85546875" style="30" customWidth="1"/>
    <col min="14853" max="14853" width="6.42578125" style="30" customWidth="1"/>
    <col min="14854" max="14854" width="14.28515625" style="30" customWidth="1"/>
    <col min="14855" max="14855" width="15.5703125" style="30" customWidth="1"/>
    <col min="14856" max="14857" width="0" style="30" hidden="1" customWidth="1"/>
    <col min="14858" max="14858" width="9.140625" style="30"/>
    <col min="14859" max="14859" width="18.140625" style="30" customWidth="1"/>
    <col min="14860" max="14860" width="9.140625" style="30"/>
    <col min="14861" max="14861" width="15.28515625" style="30" customWidth="1"/>
    <col min="14862" max="14862" width="9.140625" style="30"/>
    <col min="14863" max="14863" width="20" style="30" customWidth="1"/>
    <col min="14864" max="15104" width="9.140625" style="30"/>
    <col min="15105" max="15105" width="29.7109375" style="30" customWidth="1"/>
    <col min="15106" max="15106" width="11.42578125" style="30" customWidth="1"/>
    <col min="15107" max="15107" width="9.5703125" style="30" customWidth="1"/>
    <col min="15108" max="15108" width="14.85546875" style="30" customWidth="1"/>
    <col min="15109" max="15109" width="6.42578125" style="30" customWidth="1"/>
    <col min="15110" max="15110" width="14.28515625" style="30" customWidth="1"/>
    <col min="15111" max="15111" width="15.5703125" style="30" customWidth="1"/>
    <col min="15112" max="15113" width="0" style="30" hidden="1" customWidth="1"/>
    <col min="15114" max="15114" width="9.140625" style="30"/>
    <col min="15115" max="15115" width="18.140625" style="30" customWidth="1"/>
    <col min="15116" max="15116" width="9.140625" style="30"/>
    <col min="15117" max="15117" width="15.28515625" style="30" customWidth="1"/>
    <col min="15118" max="15118" width="9.140625" style="30"/>
    <col min="15119" max="15119" width="20" style="30" customWidth="1"/>
    <col min="15120" max="15360" width="9.140625" style="30"/>
    <col min="15361" max="15361" width="29.7109375" style="30" customWidth="1"/>
    <col min="15362" max="15362" width="11.42578125" style="30" customWidth="1"/>
    <col min="15363" max="15363" width="9.5703125" style="30" customWidth="1"/>
    <col min="15364" max="15364" width="14.85546875" style="30" customWidth="1"/>
    <col min="15365" max="15365" width="6.42578125" style="30" customWidth="1"/>
    <col min="15366" max="15366" width="14.28515625" style="30" customWidth="1"/>
    <col min="15367" max="15367" width="15.5703125" style="30" customWidth="1"/>
    <col min="15368" max="15369" width="0" style="30" hidden="1" customWidth="1"/>
    <col min="15370" max="15370" width="9.140625" style="30"/>
    <col min="15371" max="15371" width="18.140625" style="30" customWidth="1"/>
    <col min="15372" max="15372" width="9.140625" style="30"/>
    <col min="15373" max="15373" width="15.28515625" style="30" customWidth="1"/>
    <col min="15374" max="15374" width="9.140625" style="30"/>
    <col min="15375" max="15375" width="20" style="30" customWidth="1"/>
    <col min="15376" max="15616" width="9.140625" style="30"/>
    <col min="15617" max="15617" width="29.7109375" style="30" customWidth="1"/>
    <col min="15618" max="15618" width="11.42578125" style="30" customWidth="1"/>
    <col min="15619" max="15619" width="9.5703125" style="30" customWidth="1"/>
    <col min="15620" max="15620" width="14.85546875" style="30" customWidth="1"/>
    <col min="15621" max="15621" width="6.42578125" style="30" customWidth="1"/>
    <col min="15622" max="15622" width="14.28515625" style="30" customWidth="1"/>
    <col min="15623" max="15623" width="15.5703125" style="30" customWidth="1"/>
    <col min="15624" max="15625" width="0" style="30" hidden="1" customWidth="1"/>
    <col min="15626" max="15626" width="9.140625" style="30"/>
    <col min="15627" max="15627" width="18.140625" style="30" customWidth="1"/>
    <col min="15628" max="15628" width="9.140625" style="30"/>
    <col min="15629" max="15629" width="15.28515625" style="30" customWidth="1"/>
    <col min="15630" max="15630" width="9.140625" style="30"/>
    <col min="15631" max="15631" width="20" style="30" customWidth="1"/>
    <col min="15632" max="15872" width="9.140625" style="30"/>
    <col min="15873" max="15873" width="29.7109375" style="30" customWidth="1"/>
    <col min="15874" max="15874" width="11.42578125" style="30" customWidth="1"/>
    <col min="15875" max="15875" width="9.5703125" style="30" customWidth="1"/>
    <col min="15876" max="15876" width="14.85546875" style="30" customWidth="1"/>
    <col min="15877" max="15877" width="6.42578125" style="30" customWidth="1"/>
    <col min="15878" max="15878" width="14.28515625" style="30" customWidth="1"/>
    <col min="15879" max="15879" width="15.5703125" style="30" customWidth="1"/>
    <col min="15880" max="15881" width="0" style="30" hidden="1" customWidth="1"/>
    <col min="15882" max="15882" width="9.140625" style="30"/>
    <col min="15883" max="15883" width="18.140625" style="30" customWidth="1"/>
    <col min="15884" max="15884" width="9.140625" style="30"/>
    <col min="15885" max="15885" width="15.28515625" style="30" customWidth="1"/>
    <col min="15886" max="15886" width="9.140625" style="30"/>
    <col min="15887" max="15887" width="20" style="30" customWidth="1"/>
    <col min="15888" max="16128" width="9.140625" style="30"/>
    <col min="16129" max="16129" width="29.7109375" style="30" customWidth="1"/>
    <col min="16130" max="16130" width="11.42578125" style="30" customWidth="1"/>
    <col min="16131" max="16131" width="9.5703125" style="30" customWidth="1"/>
    <col min="16132" max="16132" width="14.85546875" style="30" customWidth="1"/>
    <col min="16133" max="16133" width="6.42578125" style="30" customWidth="1"/>
    <col min="16134" max="16134" width="14.28515625" style="30" customWidth="1"/>
    <col min="16135" max="16135" width="15.5703125" style="30" customWidth="1"/>
    <col min="16136" max="16137" width="0" style="30" hidden="1" customWidth="1"/>
    <col min="16138" max="16138" width="9.140625" style="30"/>
    <col min="16139" max="16139" width="18.140625" style="30" customWidth="1"/>
    <col min="16140" max="16140" width="9.140625" style="30"/>
    <col min="16141" max="16141" width="15.28515625" style="30" customWidth="1"/>
    <col min="16142" max="16142" width="9.140625" style="30"/>
    <col min="16143" max="16143" width="20" style="30" customWidth="1"/>
    <col min="16144" max="16384" width="9.140625" style="30"/>
  </cols>
  <sheetData>
    <row r="1" spans="1:15" ht="14.25" customHeight="1">
      <c r="E1" s="151" t="s">
        <v>241</v>
      </c>
      <c r="F1" s="152"/>
      <c r="G1" s="152"/>
    </row>
    <row r="2" spans="1:15" ht="12" customHeight="1">
      <c r="A2" s="32"/>
      <c r="B2" s="33"/>
      <c r="C2" s="33"/>
      <c r="D2" s="33"/>
      <c r="E2" s="33"/>
      <c r="F2" s="155" t="s">
        <v>239</v>
      </c>
      <c r="G2" s="155"/>
      <c r="H2" s="33"/>
      <c r="I2" s="33"/>
    </row>
    <row r="3" spans="1:15" ht="51.6" customHeight="1">
      <c r="A3" s="156" t="s">
        <v>227</v>
      </c>
      <c r="B3" s="156"/>
      <c r="C3" s="156"/>
      <c r="D3" s="156"/>
      <c r="E3" s="156"/>
      <c r="F3" s="156"/>
      <c r="G3" s="156"/>
      <c r="H3" s="156"/>
      <c r="I3" s="156"/>
    </row>
    <row r="4" spans="1:15" ht="12.75" customHeight="1" thickBot="1">
      <c r="A4" s="34"/>
      <c r="B4" s="35"/>
      <c r="C4" s="35"/>
      <c r="D4" s="35"/>
      <c r="E4" s="35"/>
      <c r="F4" s="35"/>
      <c r="G4" s="35"/>
      <c r="H4" s="35"/>
    </row>
    <row r="5" spans="1:15" ht="96.95" customHeight="1" thickBot="1">
      <c r="A5" s="122" t="s">
        <v>0</v>
      </c>
      <c r="B5" s="123" t="s">
        <v>1</v>
      </c>
      <c r="C5" s="124" t="s">
        <v>2</v>
      </c>
      <c r="D5" s="125" t="s">
        <v>3</v>
      </c>
      <c r="E5" s="125" t="s">
        <v>4</v>
      </c>
      <c r="F5" s="125" t="s">
        <v>5</v>
      </c>
      <c r="G5" s="126" t="s">
        <v>6</v>
      </c>
      <c r="H5" s="36"/>
    </row>
    <row r="6" spans="1:15" ht="12.75" thickBot="1">
      <c r="A6" s="127" t="s">
        <v>75</v>
      </c>
      <c r="B6" s="128"/>
      <c r="C6" s="128"/>
      <c r="D6" s="128"/>
      <c r="E6" s="128"/>
      <c r="F6" s="128"/>
      <c r="G6" s="129"/>
      <c r="H6" s="36"/>
    </row>
    <row r="7" spans="1:15" ht="24">
      <c r="A7" s="37" t="s">
        <v>151</v>
      </c>
      <c r="B7" s="144">
        <v>14300</v>
      </c>
      <c r="C7" s="146"/>
      <c r="D7" s="146">
        <f>B7*C7</f>
        <v>0</v>
      </c>
      <c r="E7" s="157">
        <v>0.23</v>
      </c>
      <c r="F7" s="146">
        <f>D7*E7</f>
        <v>0</v>
      </c>
      <c r="G7" s="159">
        <f>D7+F7</f>
        <v>0</v>
      </c>
      <c r="H7" s="38"/>
    </row>
    <row r="8" spans="1:15" ht="26.25" customHeight="1">
      <c r="A8" s="39" t="s">
        <v>8</v>
      </c>
      <c r="B8" s="145"/>
      <c r="C8" s="147"/>
      <c r="D8" s="147"/>
      <c r="E8" s="158"/>
      <c r="F8" s="147"/>
      <c r="G8" s="160"/>
      <c r="H8" s="40"/>
    </row>
    <row r="9" spans="1:15" ht="18.75" customHeight="1">
      <c r="A9" s="39" t="s">
        <v>9</v>
      </c>
      <c r="B9" s="145"/>
      <c r="C9" s="147"/>
      <c r="D9" s="147"/>
      <c r="E9" s="158"/>
      <c r="F9" s="147"/>
      <c r="G9" s="160"/>
      <c r="H9" s="40"/>
    </row>
    <row r="10" spans="1:15" ht="29.25" customHeight="1">
      <c r="A10" s="39" t="s">
        <v>10</v>
      </c>
      <c r="B10" s="145"/>
      <c r="C10" s="147"/>
      <c r="D10" s="147"/>
      <c r="E10" s="158"/>
      <c r="F10" s="147"/>
      <c r="G10" s="160"/>
      <c r="H10" s="40"/>
      <c r="K10" s="41"/>
      <c r="O10" s="42"/>
    </row>
    <row r="11" spans="1:15" ht="27" customHeight="1">
      <c r="A11" s="39" t="s">
        <v>11</v>
      </c>
      <c r="B11" s="145"/>
      <c r="C11" s="147"/>
      <c r="D11" s="147"/>
      <c r="E11" s="158"/>
      <c r="F11" s="147"/>
      <c r="G11" s="160"/>
      <c r="H11" s="40"/>
      <c r="J11" s="43"/>
      <c r="O11" s="42"/>
    </row>
    <row r="12" spans="1:15" ht="30" customHeight="1">
      <c r="A12" s="39" t="s">
        <v>12</v>
      </c>
      <c r="B12" s="145"/>
      <c r="C12" s="147"/>
      <c r="D12" s="147"/>
      <c r="E12" s="158"/>
      <c r="F12" s="147"/>
      <c r="G12" s="160"/>
      <c r="H12" s="40"/>
      <c r="O12" s="42"/>
    </row>
    <row r="13" spans="1:15" ht="14.25" customHeight="1">
      <c r="A13" s="39" t="s">
        <v>152</v>
      </c>
      <c r="B13" s="145"/>
      <c r="C13" s="147"/>
      <c r="D13" s="147"/>
      <c r="E13" s="158"/>
      <c r="F13" s="147"/>
      <c r="G13" s="160"/>
      <c r="H13" s="40"/>
      <c r="O13" s="42"/>
    </row>
    <row r="14" spans="1:15" ht="14.25" customHeight="1">
      <c r="A14" s="39" t="s">
        <v>13</v>
      </c>
      <c r="B14" s="145"/>
      <c r="C14" s="147"/>
      <c r="D14" s="147"/>
      <c r="E14" s="158"/>
      <c r="F14" s="147"/>
      <c r="G14" s="160"/>
      <c r="H14" s="40"/>
      <c r="O14" s="42"/>
    </row>
    <row r="15" spans="1:15" ht="25.5" customHeight="1">
      <c r="A15" s="39" t="s">
        <v>182</v>
      </c>
      <c r="B15" s="145"/>
      <c r="C15" s="147"/>
      <c r="D15" s="147"/>
      <c r="E15" s="158"/>
      <c r="F15" s="147"/>
      <c r="G15" s="160"/>
      <c r="H15" s="40"/>
      <c r="O15" s="42"/>
    </row>
    <row r="16" spans="1:15" ht="14.25" customHeight="1">
      <c r="A16" s="39" t="s">
        <v>15</v>
      </c>
      <c r="B16" s="145"/>
      <c r="C16" s="147"/>
      <c r="D16" s="147"/>
      <c r="E16" s="158"/>
      <c r="F16" s="147"/>
      <c r="G16" s="160"/>
      <c r="H16" s="40"/>
      <c r="O16" s="42"/>
    </row>
    <row r="17" spans="1:15" ht="18.600000000000001" customHeight="1">
      <c r="A17" s="44" t="s">
        <v>16</v>
      </c>
      <c r="B17" s="145"/>
      <c r="C17" s="147"/>
      <c r="D17" s="147"/>
      <c r="E17" s="158"/>
      <c r="F17" s="147"/>
      <c r="G17" s="160"/>
      <c r="H17" s="40"/>
      <c r="O17" s="42"/>
    </row>
    <row r="18" spans="1:15" ht="14.25" customHeight="1">
      <c r="A18" s="39" t="s">
        <v>17</v>
      </c>
      <c r="B18" s="145"/>
      <c r="C18" s="147"/>
      <c r="D18" s="147"/>
      <c r="E18" s="158"/>
      <c r="F18" s="147"/>
      <c r="G18" s="160"/>
      <c r="H18" s="40"/>
      <c r="O18" s="42"/>
    </row>
    <row r="19" spans="1:15" ht="27.75" customHeight="1">
      <c r="A19" s="39" t="s">
        <v>18</v>
      </c>
      <c r="B19" s="145"/>
      <c r="C19" s="147"/>
      <c r="D19" s="147"/>
      <c r="E19" s="158"/>
      <c r="F19" s="147"/>
      <c r="G19" s="160"/>
      <c r="H19" s="40"/>
      <c r="K19" s="45"/>
      <c r="L19" s="45"/>
      <c r="M19" s="45"/>
      <c r="N19" s="45"/>
      <c r="O19" s="46"/>
    </row>
    <row r="20" spans="1:15" ht="28.5" customHeight="1" thickBot="1">
      <c r="A20" s="39" t="s">
        <v>19</v>
      </c>
      <c r="B20" s="145"/>
      <c r="C20" s="147"/>
      <c r="D20" s="147"/>
      <c r="E20" s="158"/>
      <c r="F20" s="147"/>
      <c r="G20" s="160"/>
      <c r="H20" s="40"/>
      <c r="K20" s="45"/>
      <c r="L20" s="45"/>
      <c r="M20" s="45"/>
      <c r="N20" s="45"/>
      <c r="O20" s="46"/>
    </row>
    <row r="21" spans="1:15" ht="15" customHeight="1" thickBot="1">
      <c r="A21" s="130" t="s">
        <v>76</v>
      </c>
      <c r="B21" s="131"/>
      <c r="C21" s="131"/>
      <c r="D21" s="131"/>
      <c r="E21" s="131"/>
      <c r="F21" s="131"/>
      <c r="G21" s="132"/>
      <c r="K21" s="47"/>
      <c r="L21" s="47"/>
      <c r="M21" s="47"/>
      <c r="N21" s="47"/>
      <c r="O21" s="47"/>
    </row>
    <row r="22" spans="1:15" ht="24.75" customHeight="1" thickBot="1">
      <c r="A22" s="37" t="s">
        <v>20</v>
      </c>
      <c r="B22" s="154">
        <v>9750</v>
      </c>
      <c r="C22" s="149"/>
      <c r="D22" s="149">
        <f>B22*C22</f>
        <v>0</v>
      </c>
      <c r="E22" s="148">
        <v>0.23</v>
      </c>
      <c r="F22" s="149">
        <f>D22*E22</f>
        <v>0</v>
      </c>
      <c r="G22" s="150">
        <f>D22+F22</f>
        <v>0</v>
      </c>
      <c r="H22" s="40"/>
      <c r="K22" s="47"/>
      <c r="L22" s="47"/>
      <c r="M22" s="47"/>
      <c r="N22" s="47"/>
      <c r="O22" s="47"/>
    </row>
    <row r="23" spans="1:15" ht="15" customHeight="1" thickBot="1">
      <c r="A23" s="48" t="s">
        <v>130</v>
      </c>
      <c r="B23" s="154"/>
      <c r="C23" s="149"/>
      <c r="D23" s="149"/>
      <c r="E23" s="148"/>
      <c r="F23" s="149"/>
      <c r="G23" s="150"/>
      <c r="H23" s="40"/>
      <c r="K23" s="47"/>
      <c r="L23" s="47"/>
      <c r="M23" s="47"/>
      <c r="N23" s="47"/>
      <c r="O23" s="47"/>
    </row>
    <row r="24" spans="1:15" ht="12.75" thickBot="1">
      <c r="A24" s="48" t="s">
        <v>21</v>
      </c>
      <c r="B24" s="154"/>
      <c r="C24" s="149"/>
      <c r="D24" s="149"/>
      <c r="E24" s="148"/>
      <c r="F24" s="149"/>
      <c r="G24" s="150"/>
      <c r="H24" s="40"/>
      <c r="K24" s="47"/>
      <c r="L24" s="47"/>
      <c r="M24" s="47"/>
      <c r="N24" s="47"/>
      <c r="O24" s="47"/>
    </row>
    <row r="25" spans="1:15" ht="24" customHeight="1" thickBot="1">
      <c r="A25" s="49" t="s">
        <v>22</v>
      </c>
      <c r="B25" s="154"/>
      <c r="C25" s="149"/>
      <c r="D25" s="149"/>
      <c r="E25" s="148"/>
      <c r="F25" s="149"/>
      <c r="G25" s="150"/>
      <c r="H25" s="40"/>
      <c r="K25" s="50"/>
      <c r="L25" s="47"/>
      <c r="M25" s="47"/>
      <c r="N25" s="47"/>
      <c r="O25" s="47"/>
    </row>
    <row r="26" spans="1:15" ht="63" customHeight="1" thickBot="1">
      <c r="A26" s="143" t="s">
        <v>229</v>
      </c>
      <c r="B26" s="154"/>
      <c r="C26" s="149"/>
      <c r="D26" s="149"/>
      <c r="E26" s="148"/>
      <c r="F26" s="149"/>
      <c r="G26" s="150"/>
      <c r="H26" s="40"/>
      <c r="K26" s="47"/>
      <c r="L26" s="47"/>
      <c r="M26" s="47"/>
      <c r="N26" s="47"/>
      <c r="O26" s="47"/>
    </row>
    <row r="27" spans="1:15" ht="28.9" customHeight="1" thickBot="1">
      <c r="A27" s="39" t="s">
        <v>153</v>
      </c>
      <c r="B27" s="154"/>
      <c r="C27" s="149"/>
      <c r="D27" s="149"/>
      <c r="E27" s="148"/>
      <c r="F27" s="149"/>
      <c r="G27" s="150"/>
      <c r="H27" s="40"/>
      <c r="K27" s="47"/>
      <c r="L27" s="47"/>
      <c r="M27" s="47"/>
      <c r="N27" s="47"/>
      <c r="O27" s="47"/>
    </row>
    <row r="28" spans="1:15" ht="32.450000000000003" customHeight="1" thickBot="1">
      <c r="A28" s="39" t="s">
        <v>24</v>
      </c>
      <c r="B28" s="154"/>
      <c r="C28" s="149"/>
      <c r="D28" s="149"/>
      <c r="E28" s="148"/>
      <c r="F28" s="149"/>
      <c r="G28" s="150"/>
      <c r="H28" s="40"/>
      <c r="K28" s="47"/>
      <c r="L28" s="47"/>
      <c r="M28" s="47"/>
      <c r="N28" s="47"/>
      <c r="O28" s="47"/>
    </row>
    <row r="29" spans="1:15" ht="15.75" customHeight="1" thickBot="1">
      <c r="A29" s="133" t="s">
        <v>77</v>
      </c>
      <c r="B29" s="134"/>
      <c r="C29" s="134"/>
      <c r="D29" s="134"/>
      <c r="E29" s="134"/>
      <c r="F29" s="134"/>
      <c r="G29" s="135"/>
      <c r="H29" s="40"/>
      <c r="K29" s="47"/>
      <c r="L29" s="47"/>
      <c r="M29" s="47"/>
      <c r="N29" s="47"/>
      <c r="O29" s="47"/>
    </row>
    <row r="30" spans="1:15" ht="51.75" customHeight="1" thickBot="1">
      <c r="A30" s="51" t="s">
        <v>142</v>
      </c>
      <c r="B30" s="153">
        <v>2600</v>
      </c>
      <c r="C30" s="149"/>
      <c r="D30" s="149">
        <f>B30*C30</f>
        <v>0</v>
      </c>
      <c r="E30" s="148">
        <v>0.23</v>
      </c>
      <c r="F30" s="149">
        <f>D30*E30</f>
        <v>0</v>
      </c>
      <c r="G30" s="150">
        <f>F30+D30</f>
        <v>0</v>
      </c>
      <c r="H30" s="40"/>
      <c r="K30" s="47"/>
      <c r="L30" s="47"/>
      <c r="M30" s="47"/>
      <c r="N30" s="47"/>
      <c r="O30" s="47"/>
    </row>
    <row r="31" spans="1:15" ht="15" customHeight="1" thickBot="1">
      <c r="A31" s="52" t="s">
        <v>25</v>
      </c>
      <c r="B31" s="153"/>
      <c r="C31" s="149"/>
      <c r="D31" s="149"/>
      <c r="E31" s="148"/>
      <c r="F31" s="149"/>
      <c r="G31" s="150"/>
      <c r="H31" s="40"/>
      <c r="K31" s="50"/>
      <c r="L31" s="47"/>
      <c r="M31" s="47"/>
      <c r="N31" s="47"/>
      <c r="O31" s="47"/>
    </row>
    <row r="32" spans="1:15" ht="25.9" customHeight="1" thickBot="1">
      <c r="A32" s="53" t="s">
        <v>183</v>
      </c>
      <c r="B32" s="153"/>
      <c r="C32" s="149"/>
      <c r="D32" s="149"/>
      <c r="E32" s="148"/>
      <c r="F32" s="149"/>
      <c r="G32" s="150"/>
      <c r="H32" s="40"/>
      <c r="K32" s="47"/>
      <c r="L32" s="47"/>
      <c r="M32" s="47"/>
      <c r="N32" s="47"/>
      <c r="O32" s="47"/>
    </row>
    <row r="33" spans="1:15" ht="27" customHeight="1" thickBot="1">
      <c r="A33" s="54" t="s">
        <v>184</v>
      </c>
      <c r="B33" s="153"/>
      <c r="C33" s="149"/>
      <c r="D33" s="149"/>
      <c r="E33" s="148"/>
      <c r="F33" s="149"/>
      <c r="G33" s="150"/>
      <c r="H33" s="40"/>
      <c r="K33" s="47"/>
      <c r="L33" s="47"/>
      <c r="M33" s="47"/>
      <c r="N33" s="47"/>
      <c r="O33" s="47"/>
    </row>
    <row r="34" spans="1:15" ht="12.75" thickBot="1">
      <c r="A34" s="133" t="s">
        <v>78</v>
      </c>
      <c r="B34" s="134"/>
      <c r="C34" s="134"/>
      <c r="D34" s="134"/>
      <c r="E34" s="134"/>
      <c r="F34" s="134"/>
      <c r="G34" s="135"/>
      <c r="H34" s="40"/>
      <c r="K34" s="47"/>
      <c r="L34" s="47"/>
      <c r="M34" s="47"/>
      <c r="N34" s="47"/>
      <c r="O34" s="47"/>
    </row>
    <row r="35" spans="1:15" ht="24.6" customHeight="1" thickBot="1">
      <c r="A35" s="48" t="s">
        <v>145</v>
      </c>
      <c r="B35" s="153">
        <v>5200</v>
      </c>
      <c r="C35" s="149"/>
      <c r="D35" s="149">
        <f>C35*B35</f>
        <v>0</v>
      </c>
      <c r="E35" s="148">
        <v>0.23</v>
      </c>
      <c r="F35" s="149">
        <f>D35*E35</f>
        <v>0</v>
      </c>
      <c r="G35" s="150">
        <f>D35+F35</f>
        <v>0</v>
      </c>
      <c r="H35" s="40"/>
      <c r="K35" s="47"/>
      <c r="L35" s="47"/>
      <c r="M35" s="47"/>
      <c r="N35" s="47"/>
      <c r="O35" s="47"/>
    </row>
    <row r="36" spans="1:15" ht="15" customHeight="1" thickBot="1">
      <c r="A36" s="39" t="s">
        <v>26</v>
      </c>
      <c r="B36" s="153"/>
      <c r="C36" s="149"/>
      <c r="D36" s="149"/>
      <c r="E36" s="148"/>
      <c r="F36" s="149"/>
      <c r="G36" s="150"/>
      <c r="H36" s="40"/>
      <c r="K36" s="50"/>
      <c r="L36" s="47"/>
      <c r="M36" s="47"/>
      <c r="N36" s="47"/>
      <c r="O36" s="47"/>
    </row>
    <row r="37" spans="1:15" ht="27" customHeight="1" thickBot="1">
      <c r="A37" s="39" t="s">
        <v>154</v>
      </c>
      <c r="B37" s="153"/>
      <c r="C37" s="149"/>
      <c r="D37" s="149"/>
      <c r="E37" s="148"/>
      <c r="F37" s="149"/>
      <c r="G37" s="150"/>
      <c r="H37" s="40"/>
      <c r="K37" s="47"/>
      <c r="L37" s="47"/>
      <c r="M37" s="47"/>
      <c r="N37" s="47"/>
      <c r="O37" s="47"/>
    </row>
    <row r="38" spans="1:15" ht="15" customHeight="1" thickBot="1">
      <c r="A38" s="39" t="s">
        <v>155</v>
      </c>
      <c r="B38" s="153"/>
      <c r="C38" s="149"/>
      <c r="D38" s="149"/>
      <c r="E38" s="148"/>
      <c r="F38" s="149"/>
      <c r="G38" s="150"/>
      <c r="H38" s="40"/>
      <c r="K38" s="47"/>
      <c r="L38" s="47"/>
      <c r="M38" s="47"/>
      <c r="N38" s="47"/>
      <c r="O38" s="47"/>
    </row>
    <row r="39" spans="1:15" ht="14.25" customHeight="1" thickBot="1">
      <c r="A39" s="39" t="s">
        <v>27</v>
      </c>
      <c r="B39" s="153"/>
      <c r="C39" s="149"/>
      <c r="D39" s="149"/>
      <c r="E39" s="148"/>
      <c r="F39" s="149"/>
      <c r="G39" s="150"/>
      <c r="H39" s="40"/>
      <c r="K39" s="47"/>
      <c r="L39" s="47"/>
      <c r="M39" s="47"/>
      <c r="N39" s="47"/>
      <c r="O39" s="47"/>
    </row>
    <row r="40" spans="1:15" ht="16.5" customHeight="1" thickBot="1">
      <c r="A40" s="39" t="s">
        <v>28</v>
      </c>
      <c r="B40" s="153"/>
      <c r="C40" s="149"/>
      <c r="D40" s="149"/>
      <c r="E40" s="148"/>
      <c r="F40" s="149"/>
      <c r="G40" s="150"/>
      <c r="H40" s="40"/>
      <c r="K40" s="47"/>
      <c r="L40" s="47"/>
      <c r="M40" s="47"/>
      <c r="N40" s="47"/>
      <c r="O40" s="47"/>
    </row>
    <row r="41" spans="1:15" ht="26.25" customHeight="1" thickBot="1">
      <c r="A41" s="54" t="s">
        <v>29</v>
      </c>
      <c r="B41" s="153"/>
      <c r="C41" s="149"/>
      <c r="D41" s="149"/>
      <c r="E41" s="148"/>
      <c r="F41" s="149"/>
      <c r="G41" s="150"/>
      <c r="H41" s="40"/>
      <c r="K41" s="47"/>
      <c r="L41" s="47"/>
      <c r="M41" s="47"/>
      <c r="N41" s="47"/>
      <c r="O41" s="47"/>
    </row>
    <row r="42" spans="1:15" ht="12.75" thickBot="1">
      <c r="A42" s="133" t="s">
        <v>79</v>
      </c>
      <c r="B42" s="134"/>
      <c r="C42" s="134"/>
      <c r="D42" s="134"/>
      <c r="E42" s="134"/>
      <c r="F42" s="134"/>
      <c r="G42" s="135"/>
      <c r="H42" s="40"/>
      <c r="K42" s="47"/>
      <c r="L42" s="47"/>
      <c r="M42" s="47"/>
      <c r="N42" s="47"/>
      <c r="O42" s="47"/>
    </row>
    <row r="43" spans="1:15" ht="24.75" thickBot="1">
      <c r="A43" s="55" t="s">
        <v>169</v>
      </c>
      <c r="B43" s="56">
        <v>2600</v>
      </c>
      <c r="C43" s="57"/>
      <c r="D43" s="57">
        <f>B43*C43</f>
        <v>0</v>
      </c>
      <c r="E43" s="58">
        <v>0.23</v>
      </c>
      <c r="F43" s="57">
        <f>D43*E43</f>
        <v>0</v>
      </c>
      <c r="G43" s="59">
        <f>D43+F43</f>
        <v>0</v>
      </c>
      <c r="H43" s="40"/>
      <c r="K43" s="50"/>
      <c r="L43" s="47"/>
      <c r="M43" s="47"/>
      <c r="N43" s="47"/>
      <c r="O43" s="47"/>
    </row>
    <row r="44" spans="1:15" ht="12.75" thickBot="1">
      <c r="A44" s="133" t="s">
        <v>80</v>
      </c>
      <c r="B44" s="134"/>
      <c r="C44" s="134"/>
      <c r="D44" s="134"/>
      <c r="E44" s="134"/>
      <c r="F44" s="134"/>
      <c r="G44" s="135"/>
      <c r="H44" s="40"/>
      <c r="K44" s="47"/>
      <c r="L44" s="47"/>
      <c r="M44" s="47"/>
      <c r="N44" s="47"/>
      <c r="O44" s="47"/>
    </row>
    <row r="45" spans="1:15" ht="12.75" thickBot="1">
      <c r="A45" s="48" t="s">
        <v>31</v>
      </c>
      <c r="B45" s="153">
        <v>5200</v>
      </c>
      <c r="C45" s="149"/>
      <c r="D45" s="149">
        <f>B45*C45</f>
        <v>0</v>
      </c>
      <c r="E45" s="148">
        <v>0.23</v>
      </c>
      <c r="F45" s="149">
        <f>D45*E45</f>
        <v>0</v>
      </c>
      <c r="G45" s="150">
        <f>D45+F45</f>
        <v>0</v>
      </c>
      <c r="H45" s="40"/>
      <c r="K45" s="47"/>
      <c r="L45" s="47"/>
      <c r="M45" s="47"/>
      <c r="N45" s="47"/>
      <c r="O45" s="47"/>
    </row>
    <row r="46" spans="1:15" ht="24" customHeight="1" thickBot="1">
      <c r="A46" s="60" t="s">
        <v>119</v>
      </c>
      <c r="B46" s="153"/>
      <c r="C46" s="149"/>
      <c r="D46" s="149"/>
      <c r="E46" s="148"/>
      <c r="F46" s="149"/>
      <c r="G46" s="150"/>
      <c r="H46" s="40"/>
      <c r="K46" s="50"/>
      <c r="L46" s="47"/>
      <c r="M46" s="47"/>
      <c r="N46" s="47"/>
      <c r="O46" s="47"/>
    </row>
    <row r="47" spans="1:15" ht="26.45" customHeight="1" thickBot="1">
      <c r="A47" s="61" t="s">
        <v>185</v>
      </c>
      <c r="B47" s="153"/>
      <c r="C47" s="149"/>
      <c r="D47" s="149"/>
      <c r="E47" s="148"/>
      <c r="F47" s="149"/>
      <c r="G47" s="150"/>
      <c r="H47" s="40"/>
      <c r="K47" s="47"/>
      <c r="L47" s="47"/>
      <c r="M47" s="47"/>
      <c r="N47" s="47"/>
      <c r="O47" s="47"/>
    </row>
    <row r="48" spans="1:15" ht="12.75" thickBot="1">
      <c r="A48" s="133" t="s">
        <v>81</v>
      </c>
      <c r="B48" s="134"/>
      <c r="C48" s="134"/>
      <c r="D48" s="134"/>
      <c r="E48" s="134"/>
      <c r="F48" s="134"/>
      <c r="G48" s="135"/>
      <c r="H48" s="40"/>
      <c r="K48" s="47"/>
      <c r="L48" s="47"/>
      <c r="M48" s="47"/>
      <c r="N48" s="47"/>
      <c r="O48" s="47"/>
    </row>
    <row r="49" spans="1:15" ht="12.75" thickBot="1">
      <c r="A49" s="62" t="s">
        <v>156</v>
      </c>
      <c r="B49" s="153">
        <v>3900</v>
      </c>
      <c r="C49" s="149"/>
      <c r="D49" s="149">
        <f>B49*C49</f>
        <v>0</v>
      </c>
      <c r="E49" s="148">
        <v>0.23</v>
      </c>
      <c r="F49" s="149">
        <f>D49*E49</f>
        <v>0</v>
      </c>
      <c r="G49" s="150">
        <f>D49+F49</f>
        <v>0</v>
      </c>
      <c r="H49" s="40"/>
      <c r="K49" s="47"/>
      <c r="L49" s="47"/>
      <c r="M49" s="47"/>
      <c r="N49" s="47"/>
      <c r="O49" s="47"/>
    </row>
    <row r="50" spans="1:15" ht="28.9" customHeight="1" thickBot="1">
      <c r="A50" s="106" t="s">
        <v>121</v>
      </c>
      <c r="B50" s="153"/>
      <c r="C50" s="149"/>
      <c r="D50" s="149"/>
      <c r="E50" s="148"/>
      <c r="F50" s="149"/>
      <c r="G50" s="150"/>
      <c r="H50" s="40"/>
      <c r="K50" s="50"/>
      <c r="L50" s="47"/>
      <c r="M50" s="47"/>
      <c r="N50" s="47"/>
      <c r="O50" s="47"/>
    </row>
    <row r="51" spans="1:15" ht="12.75" thickBot="1">
      <c r="A51" s="136" t="s">
        <v>82</v>
      </c>
      <c r="B51" s="137"/>
      <c r="C51" s="134"/>
      <c r="D51" s="134"/>
      <c r="E51" s="134"/>
      <c r="F51" s="134"/>
      <c r="G51" s="135"/>
      <c r="H51" s="40"/>
      <c r="K51" s="47"/>
      <c r="L51" s="47"/>
      <c r="M51" s="47"/>
      <c r="N51" s="47"/>
      <c r="O51" s="47"/>
    </row>
    <row r="52" spans="1:15" ht="36.75" customHeight="1">
      <c r="A52" s="107" t="s">
        <v>186</v>
      </c>
      <c r="B52" s="168">
        <v>3900</v>
      </c>
      <c r="C52" s="163"/>
      <c r="D52" s="163">
        <f>B52*C52</f>
        <v>0</v>
      </c>
      <c r="E52" s="165">
        <v>0.23</v>
      </c>
      <c r="F52" s="163">
        <f>D52*E52</f>
        <v>0</v>
      </c>
      <c r="G52" s="166">
        <f>D52+F52</f>
        <v>0</v>
      </c>
      <c r="H52" s="40"/>
      <c r="K52" s="50"/>
      <c r="L52" s="47"/>
      <c r="M52" s="47"/>
      <c r="N52" s="47"/>
      <c r="O52" s="47"/>
    </row>
    <row r="53" spans="1:15" ht="16.5" customHeight="1" thickBot="1">
      <c r="A53" s="108" t="s">
        <v>32</v>
      </c>
      <c r="B53" s="169"/>
      <c r="C53" s="164"/>
      <c r="D53" s="164"/>
      <c r="E53" s="164"/>
      <c r="F53" s="164"/>
      <c r="G53" s="167"/>
      <c r="H53" s="40"/>
      <c r="K53" s="50"/>
      <c r="L53" s="47"/>
      <c r="M53" s="47"/>
      <c r="N53" s="47"/>
      <c r="O53" s="47"/>
    </row>
    <row r="54" spans="1:15" ht="12.75" thickBot="1">
      <c r="A54" s="136" t="s">
        <v>83</v>
      </c>
      <c r="B54" s="137"/>
      <c r="C54" s="134"/>
      <c r="D54" s="134"/>
      <c r="E54" s="134"/>
      <c r="F54" s="134"/>
      <c r="G54" s="135"/>
      <c r="H54" s="40"/>
      <c r="K54" s="47"/>
      <c r="L54" s="47"/>
      <c r="M54" s="47"/>
      <c r="N54" s="47"/>
      <c r="O54" s="47"/>
    </row>
    <row r="55" spans="1:15" ht="24">
      <c r="A55" s="109" t="s">
        <v>170</v>
      </c>
      <c r="B55" s="161">
        <v>3900</v>
      </c>
      <c r="C55" s="163"/>
      <c r="D55" s="163">
        <f>B55*C55</f>
        <v>0</v>
      </c>
      <c r="E55" s="165">
        <v>0.23</v>
      </c>
      <c r="F55" s="163">
        <f>D55*E55</f>
        <v>0</v>
      </c>
      <c r="G55" s="166">
        <f>D55+F55</f>
        <v>0</v>
      </c>
      <c r="H55" s="40"/>
      <c r="K55" s="50"/>
      <c r="L55" s="47"/>
      <c r="M55" s="47"/>
      <c r="N55" s="47"/>
      <c r="O55" s="47"/>
    </row>
    <row r="56" spans="1:15" ht="27.75" customHeight="1" thickBot="1">
      <c r="A56" s="63" t="s">
        <v>33</v>
      </c>
      <c r="B56" s="162"/>
      <c r="C56" s="164"/>
      <c r="D56" s="164"/>
      <c r="E56" s="164"/>
      <c r="F56" s="164"/>
      <c r="G56" s="167"/>
      <c r="H56" s="40"/>
      <c r="K56" s="50"/>
      <c r="L56" s="47"/>
      <c r="M56" s="47"/>
      <c r="N56" s="47"/>
      <c r="O56" s="47"/>
    </row>
    <row r="57" spans="1:15" ht="12.75" thickBot="1">
      <c r="A57" s="133" t="s">
        <v>84</v>
      </c>
      <c r="B57" s="134"/>
      <c r="C57" s="134"/>
      <c r="D57" s="134"/>
      <c r="E57" s="134"/>
      <c r="F57" s="134"/>
      <c r="G57" s="135"/>
      <c r="H57" s="40"/>
      <c r="K57" s="50"/>
      <c r="L57" s="47"/>
      <c r="M57" s="47"/>
      <c r="N57" s="47"/>
      <c r="O57" s="47"/>
    </row>
    <row r="58" spans="1:15" ht="18" customHeight="1" thickBot="1">
      <c r="A58" s="62" t="s">
        <v>34</v>
      </c>
      <c r="B58" s="153">
        <v>7800</v>
      </c>
      <c r="C58" s="149"/>
      <c r="D58" s="149">
        <f>B58*C58</f>
        <v>0</v>
      </c>
      <c r="E58" s="148">
        <v>0.23</v>
      </c>
      <c r="F58" s="149">
        <f>D58*E58</f>
        <v>0</v>
      </c>
      <c r="G58" s="150">
        <f>D58+F58</f>
        <v>0</v>
      </c>
      <c r="H58" s="40"/>
      <c r="K58" s="47"/>
      <c r="L58" s="47"/>
      <c r="M58" s="47"/>
      <c r="N58" s="47"/>
      <c r="O58" s="47"/>
    </row>
    <row r="59" spans="1:15" ht="28.5" customHeight="1" thickBot="1">
      <c r="A59" s="39" t="s">
        <v>35</v>
      </c>
      <c r="B59" s="153"/>
      <c r="C59" s="149"/>
      <c r="D59" s="149"/>
      <c r="E59" s="148"/>
      <c r="F59" s="149"/>
      <c r="G59" s="150"/>
      <c r="H59" s="40"/>
      <c r="K59" s="47"/>
      <c r="L59" s="47"/>
      <c r="M59" s="47"/>
      <c r="N59" s="47"/>
      <c r="O59" s="47"/>
    </row>
    <row r="60" spans="1:15" ht="27" customHeight="1" thickBot="1">
      <c r="A60" s="64" t="s">
        <v>187</v>
      </c>
      <c r="B60" s="153"/>
      <c r="C60" s="149"/>
      <c r="D60" s="149"/>
      <c r="E60" s="148"/>
      <c r="F60" s="149"/>
      <c r="G60" s="150"/>
      <c r="H60" s="40"/>
      <c r="K60" s="47"/>
      <c r="L60" s="47"/>
      <c r="M60" s="47"/>
      <c r="N60" s="47"/>
      <c r="O60" s="47"/>
    </row>
    <row r="61" spans="1:15" ht="12.75" thickBot="1">
      <c r="A61" s="133" t="s">
        <v>85</v>
      </c>
      <c r="B61" s="134"/>
      <c r="C61" s="134"/>
      <c r="D61" s="134"/>
      <c r="E61" s="134"/>
      <c r="F61" s="134"/>
      <c r="G61" s="135"/>
      <c r="H61" s="40"/>
      <c r="K61" s="47"/>
      <c r="L61" s="47"/>
      <c r="M61" s="47"/>
      <c r="N61" s="47"/>
      <c r="O61" s="47"/>
    </row>
    <row r="62" spans="1:15" ht="24">
      <c r="A62" s="62" t="s">
        <v>37</v>
      </c>
      <c r="B62" s="168">
        <v>5200</v>
      </c>
      <c r="C62" s="163"/>
      <c r="D62" s="163">
        <f>B62*C62</f>
        <v>0</v>
      </c>
      <c r="E62" s="165">
        <v>0.23</v>
      </c>
      <c r="F62" s="163">
        <f>D62*E62</f>
        <v>0</v>
      </c>
      <c r="G62" s="166">
        <f>D62+F62</f>
        <v>0</v>
      </c>
      <c r="H62" s="40"/>
      <c r="K62" s="50"/>
      <c r="L62" s="47"/>
      <c r="M62" s="47"/>
      <c r="N62" s="47"/>
      <c r="O62" s="47"/>
    </row>
    <row r="63" spans="1:15" ht="24">
      <c r="A63" s="63" t="s">
        <v>147</v>
      </c>
      <c r="B63" s="170"/>
      <c r="C63" s="146"/>
      <c r="D63" s="146"/>
      <c r="E63" s="157"/>
      <c r="F63" s="146"/>
      <c r="G63" s="159"/>
      <c r="H63" s="40"/>
      <c r="K63" s="47"/>
      <c r="L63" s="47"/>
      <c r="M63" s="47"/>
      <c r="N63" s="47"/>
      <c r="O63" s="47"/>
    </row>
    <row r="64" spans="1:15" ht="21.75" customHeight="1">
      <c r="A64" s="65" t="s">
        <v>38</v>
      </c>
      <c r="B64" s="170"/>
      <c r="C64" s="146"/>
      <c r="D64" s="146"/>
      <c r="E64" s="157"/>
      <c r="F64" s="146"/>
      <c r="G64" s="159"/>
      <c r="H64" s="40"/>
      <c r="K64" s="47"/>
      <c r="L64" s="47"/>
      <c r="M64" s="47"/>
      <c r="N64" s="47"/>
      <c r="O64" s="47"/>
    </row>
    <row r="65" spans="1:15" ht="28.5" customHeight="1" thickBot="1">
      <c r="A65" s="66" t="s">
        <v>167</v>
      </c>
      <c r="B65" s="169"/>
      <c r="C65" s="164"/>
      <c r="D65" s="164"/>
      <c r="E65" s="164"/>
      <c r="F65" s="164"/>
      <c r="G65" s="167"/>
      <c r="H65" s="40"/>
      <c r="K65" s="47"/>
      <c r="L65" s="47"/>
      <c r="M65" s="47"/>
      <c r="N65" s="47"/>
      <c r="O65" s="47"/>
    </row>
    <row r="66" spans="1:15" ht="12.75" thickBot="1">
      <c r="A66" s="133" t="s">
        <v>86</v>
      </c>
      <c r="B66" s="134"/>
      <c r="C66" s="134"/>
      <c r="D66" s="134"/>
      <c r="E66" s="134"/>
      <c r="F66" s="134"/>
      <c r="G66" s="135"/>
      <c r="H66" s="40"/>
      <c r="K66" s="47"/>
      <c r="L66" s="47"/>
      <c r="M66" s="47"/>
      <c r="N66" s="47"/>
      <c r="O66" s="47"/>
    </row>
    <row r="67" spans="1:15" ht="24.75" thickBot="1">
      <c r="A67" s="62" t="s">
        <v>39</v>
      </c>
      <c r="B67" s="153">
        <v>2600</v>
      </c>
      <c r="C67" s="149"/>
      <c r="D67" s="149">
        <f>B67*C67</f>
        <v>0</v>
      </c>
      <c r="E67" s="148">
        <v>0.23</v>
      </c>
      <c r="F67" s="149">
        <f>D67*E67</f>
        <v>0</v>
      </c>
      <c r="G67" s="150">
        <f>D67+F67</f>
        <v>0</v>
      </c>
      <c r="H67" s="40"/>
      <c r="K67" s="50"/>
      <c r="L67" s="47"/>
      <c r="M67" s="47"/>
      <c r="N67" s="47"/>
      <c r="O67" s="47"/>
    </row>
    <row r="68" spans="1:15" ht="24.75" thickBot="1">
      <c r="A68" s="54" t="s">
        <v>40</v>
      </c>
      <c r="B68" s="153"/>
      <c r="C68" s="149"/>
      <c r="D68" s="149"/>
      <c r="E68" s="148"/>
      <c r="F68" s="149"/>
      <c r="G68" s="150"/>
      <c r="H68" s="40"/>
      <c r="K68" s="47"/>
      <c r="L68" s="47"/>
      <c r="M68" s="47"/>
      <c r="N68" s="47"/>
      <c r="O68" s="47"/>
    </row>
    <row r="69" spans="1:15" ht="12.75" thickBot="1">
      <c r="A69" s="133" t="s">
        <v>87</v>
      </c>
      <c r="B69" s="134"/>
      <c r="C69" s="134"/>
      <c r="D69" s="134"/>
      <c r="E69" s="134"/>
      <c r="F69" s="134"/>
      <c r="G69" s="135"/>
      <c r="H69" s="40"/>
      <c r="K69" s="47"/>
      <c r="L69" s="47"/>
      <c r="M69" s="47"/>
      <c r="N69" s="47"/>
      <c r="O69" s="47"/>
    </row>
    <row r="70" spans="1:15" ht="28.9" customHeight="1">
      <c r="A70" s="67" t="s">
        <v>188</v>
      </c>
      <c r="B70" s="171">
        <v>14300</v>
      </c>
      <c r="C70" s="163"/>
      <c r="D70" s="163">
        <f>B70*C70</f>
        <v>0</v>
      </c>
      <c r="E70" s="165">
        <v>0.23</v>
      </c>
      <c r="F70" s="163">
        <f>D70*E70</f>
        <v>0</v>
      </c>
      <c r="G70" s="166">
        <f>D70+F70</f>
        <v>0</v>
      </c>
      <c r="H70" s="40"/>
      <c r="K70" s="47"/>
      <c r="L70" s="47"/>
      <c r="M70" s="47"/>
      <c r="N70" s="47"/>
      <c r="O70" s="47"/>
    </row>
    <row r="71" spans="1:15" ht="26.25" customHeight="1">
      <c r="A71" s="68" t="s">
        <v>122</v>
      </c>
      <c r="B71" s="172"/>
      <c r="C71" s="146"/>
      <c r="D71" s="146"/>
      <c r="E71" s="157"/>
      <c r="F71" s="146"/>
      <c r="G71" s="159"/>
      <c r="H71" s="40"/>
      <c r="K71" s="47"/>
      <c r="L71" s="47"/>
      <c r="M71" s="47"/>
      <c r="N71" s="47"/>
      <c r="O71" s="47"/>
    </row>
    <row r="72" spans="1:15" ht="15" customHeight="1">
      <c r="A72" s="39" t="s">
        <v>42</v>
      </c>
      <c r="B72" s="172"/>
      <c r="C72" s="146"/>
      <c r="D72" s="146"/>
      <c r="E72" s="157"/>
      <c r="F72" s="146"/>
      <c r="G72" s="159"/>
      <c r="H72" s="40"/>
      <c r="K72" s="47"/>
      <c r="L72" s="47"/>
      <c r="M72" s="47"/>
      <c r="N72" s="47"/>
      <c r="O72" s="47"/>
    </row>
    <row r="73" spans="1:15" ht="28.5" customHeight="1">
      <c r="A73" s="39" t="s">
        <v>43</v>
      </c>
      <c r="B73" s="172"/>
      <c r="C73" s="146"/>
      <c r="D73" s="146"/>
      <c r="E73" s="157"/>
      <c r="F73" s="146"/>
      <c r="G73" s="159"/>
      <c r="H73" s="40"/>
      <c r="K73" s="47"/>
      <c r="L73" s="47"/>
      <c r="M73" s="47"/>
      <c r="N73" s="47"/>
      <c r="O73" s="47"/>
    </row>
    <row r="74" spans="1:15" ht="25.9" customHeight="1">
      <c r="A74" s="39" t="s">
        <v>189</v>
      </c>
      <c r="B74" s="172"/>
      <c r="C74" s="146"/>
      <c r="D74" s="146"/>
      <c r="E74" s="157"/>
      <c r="F74" s="146"/>
      <c r="G74" s="159"/>
      <c r="H74" s="40"/>
      <c r="K74" s="50"/>
      <c r="L74" s="47"/>
      <c r="M74" s="47"/>
      <c r="N74" s="47"/>
      <c r="O74" s="47"/>
    </row>
    <row r="75" spans="1:15" ht="16.149999999999999" customHeight="1">
      <c r="A75" s="39" t="s">
        <v>44</v>
      </c>
      <c r="B75" s="172"/>
      <c r="C75" s="146"/>
      <c r="D75" s="146"/>
      <c r="E75" s="157"/>
      <c r="F75" s="146"/>
      <c r="G75" s="159"/>
      <c r="H75" s="40"/>
      <c r="K75" s="47"/>
      <c r="L75" s="47"/>
      <c r="M75" s="47"/>
      <c r="N75" s="47"/>
      <c r="O75" s="47"/>
    </row>
    <row r="76" spans="1:15" ht="14.45" customHeight="1">
      <c r="A76" s="106" t="s">
        <v>45</v>
      </c>
      <c r="B76" s="172"/>
      <c r="C76" s="146"/>
      <c r="D76" s="146"/>
      <c r="E76" s="157"/>
      <c r="F76" s="146"/>
      <c r="G76" s="159"/>
      <c r="H76" s="40"/>
      <c r="K76" s="47"/>
      <c r="L76" s="47"/>
      <c r="M76" s="47"/>
      <c r="N76" s="47"/>
      <c r="O76" s="47"/>
    </row>
    <row r="77" spans="1:15" ht="30" customHeight="1">
      <c r="A77" s="63" t="s">
        <v>97</v>
      </c>
      <c r="B77" s="170"/>
      <c r="C77" s="146"/>
      <c r="D77" s="146"/>
      <c r="E77" s="157"/>
      <c r="F77" s="146"/>
      <c r="G77" s="159"/>
      <c r="H77" s="40"/>
      <c r="K77" s="47"/>
      <c r="L77" s="47"/>
      <c r="M77" s="47"/>
      <c r="N77" s="47"/>
      <c r="O77" s="47"/>
    </row>
    <row r="78" spans="1:15" ht="30" customHeight="1" thickBot="1">
      <c r="A78" s="64" t="s">
        <v>190</v>
      </c>
      <c r="B78" s="173"/>
      <c r="C78" s="164"/>
      <c r="D78" s="164"/>
      <c r="E78" s="164"/>
      <c r="F78" s="164"/>
      <c r="G78" s="167"/>
      <c r="H78" s="40"/>
      <c r="K78" s="47"/>
      <c r="L78" s="47"/>
      <c r="M78" s="47"/>
      <c r="N78" s="47"/>
      <c r="O78" s="47"/>
    </row>
    <row r="79" spans="1:15" ht="14.25" customHeight="1" thickBot="1">
      <c r="A79" s="133" t="s">
        <v>88</v>
      </c>
      <c r="B79" s="134"/>
      <c r="C79" s="134"/>
      <c r="D79" s="134"/>
      <c r="E79" s="134"/>
      <c r="F79" s="134"/>
      <c r="G79" s="135"/>
      <c r="H79" s="40"/>
      <c r="K79" s="47"/>
      <c r="L79" s="47"/>
      <c r="M79" s="47"/>
      <c r="N79" s="47"/>
      <c r="O79" s="47"/>
    </row>
    <row r="80" spans="1:15" ht="32.25" customHeight="1" thickBot="1">
      <c r="A80" s="68" t="s">
        <v>47</v>
      </c>
      <c r="B80" s="153">
        <v>5850</v>
      </c>
      <c r="C80" s="149"/>
      <c r="D80" s="149">
        <f>B80*C80</f>
        <v>0</v>
      </c>
      <c r="E80" s="148">
        <v>0.23</v>
      </c>
      <c r="F80" s="149">
        <f>D80*E80</f>
        <v>0</v>
      </c>
      <c r="G80" s="150">
        <f>D80+F80</f>
        <v>0</v>
      </c>
      <c r="H80" s="40"/>
      <c r="K80" s="50"/>
      <c r="L80" s="47"/>
      <c r="M80" s="47"/>
      <c r="N80" s="47"/>
      <c r="O80" s="47"/>
    </row>
    <row r="81" spans="1:15" ht="32.450000000000003" customHeight="1" thickBot="1">
      <c r="A81" s="39" t="s">
        <v>177</v>
      </c>
      <c r="B81" s="153"/>
      <c r="C81" s="149"/>
      <c r="D81" s="149"/>
      <c r="E81" s="148"/>
      <c r="F81" s="149"/>
      <c r="G81" s="150"/>
      <c r="H81" s="40"/>
      <c r="K81" s="47"/>
      <c r="L81" s="47"/>
      <c r="M81" s="47"/>
      <c r="N81" s="47"/>
      <c r="O81" s="47"/>
    </row>
    <row r="82" spans="1:15" ht="36.75" thickBot="1">
      <c r="A82" s="69" t="s">
        <v>178</v>
      </c>
      <c r="B82" s="153"/>
      <c r="C82" s="149"/>
      <c r="D82" s="149"/>
      <c r="E82" s="148"/>
      <c r="F82" s="149"/>
      <c r="G82" s="150"/>
      <c r="H82" s="40"/>
      <c r="K82" s="47"/>
      <c r="L82" s="47" t="s">
        <v>49</v>
      </c>
      <c r="M82" s="47"/>
      <c r="N82" s="47"/>
      <c r="O82" s="47"/>
    </row>
    <row r="83" spans="1:15" ht="12.75" thickBot="1">
      <c r="A83" s="133" t="s">
        <v>89</v>
      </c>
      <c r="B83" s="134"/>
      <c r="C83" s="134"/>
      <c r="D83" s="134"/>
      <c r="E83" s="134"/>
      <c r="F83" s="134"/>
      <c r="G83" s="135"/>
      <c r="H83" s="40"/>
      <c r="K83" s="47"/>
      <c r="L83" s="47"/>
      <c r="M83" s="47"/>
      <c r="N83" s="47"/>
      <c r="O83" s="47"/>
    </row>
    <row r="84" spans="1:15" ht="27.75" customHeight="1" thickBot="1">
      <c r="A84" s="68" t="s">
        <v>74</v>
      </c>
      <c r="B84" s="153">
        <v>3900</v>
      </c>
      <c r="C84" s="149"/>
      <c r="D84" s="149">
        <f>B84*C84</f>
        <v>0</v>
      </c>
      <c r="E84" s="148">
        <v>0.23</v>
      </c>
      <c r="F84" s="149">
        <f>D84*E84</f>
        <v>0</v>
      </c>
      <c r="G84" s="150">
        <f>D84+F84</f>
        <v>0</v>
      </c>
      <c r="H84" s="40"/>
      <c r="K84" s="50"/>
      <c r="L84" s="47"/>
      <c r="M84" s="47"/>
      <c r="N84" s="47"/>
      <c r="O84" s="47"/>
    </row>
    <row r="85" spans="1:15" ht="28.5" customHeight="1" thickBot="1">
      <c r="A85" s="39" t="s">
        <v>50</v>
      </c>
      <c r="B85" s="153"/>
      <c r="C85" s="149"/>
      <c r="D85" s="149"/>
      <c r="E85" s="148"/>
      <c r="F85" s="149"/>
      <c r="G85" s="150"/>
      <c r="H85" s="40"/>
      <c r="K85" s="47"/>
      <c r="L85" s="47"/>
      <c r="M85" s="47"/>
      <c r="N85" s="47"/>
      <c r="O85" s="47"/>
    </row>
    <row r="86" spans="1:15" ht="23.25" customHeight="1" thickBot="1">
      <c r="A86" s="39" t="s">
        <v>51</v>
      </c>
      <c r="B86" s="153"/>
      <c r="C86" s="149"/>
      <c r="D86" s="149"/>
      <c r="E86" s="148"/>
      <c r="F86" s="149"/>
      <c r="G86" s="150"/>
      <c r="H86" s="40"/>
      <c r="K86" s="47"/>
      <c r="L86" s="47"/>
      <c r="M86" s="47"/>
      <c r="N86" s="47"/>
      <c r="O86" s="47"/>
    </row>
    <row r="87" spans="1:15" ht="27.75" customHeight="1" thickBot="1">
      <c r="A87" s="39" t="s">
        <v>52</v>
      </c>
      <c r="B87" s="153"/>
      <c r="C87" s="149"/>
      <c r="D87" s="149"/>
      <c r="E87" s="148"/>
      <c r="F87" s="149"/>
      <c r="G87" s="150"/>
      <c r="H87" s="40"/>
      <c r="K87" s="47"/>
      <c r="L87" s="47"/>
      <c r="M87" s="47"/>
      <c r="N87" s="47"/>
      <c r="O87" s="47"/>
    </row>
    <row r="88" spans="1:15" ht="27.6" customHeight="1" thickBot="1">
      <c r="A88" s="39" t="s">
        <v>53</v>
      </c>
      <c r="B88" s="153"/>
      <c r="C88" s="149"/>
      <c r="D88" s="149"/>
      <c r="E88" s="148"/>
      <c r="F88" s="149"/>
      <c r="G88" s="150"/>
      <c r="H88" s="40"/>
      <c r="K88" s="47"/>
      <c r="L88" s="47"/>
      <c r="M88" s="47"/>
      <c r="N88" s="47"/>
      <c r="O88" s="47"/>
    </row>
    <row r="89" spans="1:15" ht="15" customHeight="1" thickBot="1">
      <c r="A89" s="64" t="s">
        <v>54</v>
      </c>
      <c r="B89" s="153"/>
      <c r="C89" s="149"/>
      <c r="D89" s="149"/>
      <c r="E89" s="148"/>
      <c r="F89" s="149"/>
      <c r="G89" s="150"/>
      <c r="H89" s="40"/>
      <c r="K89" s="47"/>
      <c r="L89" s="47"/>
      <c r="M89" s="47"/>
      <c r="N89" s="47"/>
      <c r="O89" s="47"/>
    </row>
    <row r="90" spans="1:15" ht="15" customHeight="1" thickBot="1">
      <c r="A90" s="133" t="s">
        <v>96</v>
      </c>
      <c r="B90" s="134"/>
      <c r="C90" s="134"/>
      <c r="D90" s="134"/>
      <c r="E90" s="134"/>
      <c r="F90" s="134"/>
      <c r="G90" s="135"/>
      <c r="H90" s="40"/>
      <c r="K90" s="47"/>
      <c r="L90" s="47"/>
      <c r="M90" s="47"/>
      <c r="N90" s="47"/>
      <c r="O90" s="47"/>
    </row>
    <row r="91" spans="1:15" ht="28.9" customHeight="1" thickBot="1">
      <c r="A91" s="70" t="s">
        <v>55</v>
      </c>
      <c r="B91" s="153">
        <v>3900</v>
      </c>
      <c r="C91" s="149"/>
      <c r="D91" s="149">
        <f>B91*C91</f>
        <v>0</v>
      </c>
      <c r="E91" s="148">
        <v>0.23</v>
      </c>
      <c r="F91" s="149">
        <f>D91*E91</f>
        <v>0</v>
      </c>
      <c r="G91" s="150">
        <f>D91+F91</f>
        <v>0</v>
      </c>
      <c r="H91" s="40"/>
      <c r="K91" s="50"/>
      <c r="L91" s="47"/>
      <c r="M91" s="47"/>
      <c r="N91" s="47"/>
      <c r="O91" s="47"/>
    </row>
    <row r="92" spans="1:15" ht="29.45" customHeight="1" thickBot="1">
      <c r="A92" s="54" t="s">
        <v>148</v>
      </c>
      <c r="B92" s="153"/>
      <c r="C92" s="149"/>
      <c r="D92" s="149"/>
      <c r="E92" s="148"/>
      <c r="F92" s="149"/>
      <c r="G92" s="150"/>
      <c r="H92" s="40"/>
      <c r="K92" s="47"/>
      <c r="L92" s="47"/>
      <c r="M92" s="47"/>
      <c r="N92" s="47"/>
      <c r="O92" s="47"/>
    </row>
    <row r="93" spans="1:15" ht="12.75" thickBot="1">
      <c r="A93" s="138" t="s">
        <v>225</v>
      </c>
      <c r="B93" s="139"/>
      <c r="C93" s="139"/>
      <c r="D93" s="139"/>
      <c r="E93" s="139"/>
      <c r="F93" s="139"/>
      <c r="G93" s="140"/>
      <c r="H93" s="40"/>
      <c r="K93" s="47"/>
      <c r="L93" s="47"/>
      <c r="M93" s="47"/>
      <c r="N93" s="47"/>
      <c r="O93" s="47"/>
    </row>
    <row r="94" spans="1:15" ht="26.25" customHeight="1" thickBot="1">
      <c r="A94" s="71" t="s">
        <v>191</v>
      </c>
      <c r="B94" s="174">
        <v>7800</v>
      </c>
      <c r="C94" s="175"/>
      <c r="D94" s="175">
        <f>B94*C94</f>
        <v>0</v>
      </c>
      <c r="E94" s="176">
        <v>0.23</v>
      </c>
      <c r="F94" s="175">
        <f>D94*E94</f>
        <v>0</v>
      </c>
      <c r="G94" s="177">
        <f>D94+F94</f>
        <v>0</v>
      </c>
      <c r="H94" s="40"/>
      <c r="K94" s="47"/>
      <c r="L94" s="47"/>
      <c r="M94" s="47"/>
      <c r="N94" s="47"/>
      <c r="O94" s="47"/>
    </row>
    <row r="95" spans="1:15" ht="39.75" customHeight="1" thickBot="1">
      <c r="A95" s="48" t="s">
        <v>192</v>
      </c>
      <c r="B95" s="174"/>
      <c r="C95" s="175"/>
      <c r="D95" s="175"/>
      <c r="E95" s="176"/>
      <c r="F95" s="175"/>
      <c r="G95" s="177"/>
      <c r="H95" s="40"/>
      <c r="K95" s="50"/>
      <c r="L95" s="47"/>
      <c r="M95" s="47"/>
      <c r="N95" s="47"/>
      <c r="O95" s="47"/>
    </row>
    <row r="96" spans="1:15" ht="25.9" customHeight="1" thickBot="1">
      <c r="A96" s="72" t="s">
        <v>123</v>
      </c>
      <c r="B96" s="174"/>
      <c r="C96" s="175"/>
      <c r="D96" s="175"/>
      <c r="E96" s="176"/>
      <c r="F96" s="175"/>
      <c r="G96" s="177"/>
      <c r="H96" s="40"/>
      <c r="K96" s="47"/>
      <c r="L96" s="47"/>
      <c r="M96" s="47"/>
      <c r="N96" s="47"/>
      <c r="O96" s="47"/>
    </row>
    <row r="97" spans="1:15" ht="18.600000000000001" customHeight="1" thickBot="1">
      <c r="A97" s="72" t="s">
        <v>57</v>
      </c>
      <c r="B97" s="174"/>
      <c r="C97" s="175"/>
      <c r="D97" s="175"/>
      <c r="E97" s="176"/>
      <c r="F97" s="175"/>
      <c r="G97" s="177"/>
      <c r="H97" s="40"/>
      <c r="K97" s="47"/>
      <c r="L97" s="47"/>
      <c r="M97" s="47"/>
      <c r="N97" s="47"/>
      <c r="O97" s="47"/>
    </row>
    <row r="98" spans="1:15" ht="25.5" customHeight="1" thickBot="1">
      <c r="A98" s="73" t="s">
        <v>124</v>
      </c>
      <c r="B98" s="172"/>
      <c r="C98" s="146"/>
      <c r="D98" s="146"/>
      <c r="E98" s="157"/>
      <c r="F98" s="146"/>
      <c r="G98" s="177"/>
      <c r="H98" s="40"/>
      <c r="K98" s="47"/>
      <c r="L98" s="47"/>
      <c r="M98" s="47"/>
      <c r="N98" s="47"/>
      <c r="O98" s="47"/>
    </row>
    <row r="99" spans="1:15" ht="12.75" thickBot="1">
      <c r="A99" s="138" t="s">
        <v>90</v>
      </c>
      <c r="B99" s="139"/>
      <c r="C99" s="139"/>
      <c r="D99" s="139"/>
      <c r="E99" s="139"/>
      <c r="F99" s="139"/>
      <c r="G99" s="140"/>
      <c r="H99" s="40"/>
      <c r="K99" s="47"/>
      <c r="L99" s="47"/>
      <c r="M99" s="47"/>
      <c r="N99" s="47"/>
      <c r="O99" s="47"/>
    </row>
    <row r="100" spans="1:15" ht="28.5" customHeight="1" thickBot="1">
      <c r="A100" s="71" t="s">
        <v>59</v>
      </c>
      <c r="B100" s="174">
        <v>3900</v>
      </c>
      <c r="C100" s="175"/>
      <c r="D100" s="175">
        <f>B100*C100</f>
        <v>0</v>
      </c>
      <c r="E100" s="176">
        <v>0.23</v>
      </c>
      <c r="F100" s="175">
        <f>D100*E100</f>
        <v>0</v>
      </c>
      <c r="G100" s="177">
        <f>D100+F100</f>
        <v>0</v>
      </c>
      <c r="H100" s="40"/>
      <c r="K100" s="50"/>
      <c r="L100" s="47"/>
      <c r="M100" s="47"/>
      <c r="N100" s="47"/>
      <c r="O100" s="47"/>
    </row>
    <row r="101" spans="1:15" ht="26.25" customHeight="1" thickBot="1">
      <c r="A101" s="54" t="s">
        <v>193</v>
      </c>
      <c r="B101" s="153"/>
      <c r="C101" s="149"/>
      <c r="D101" s="149"/>
      <c r="E101" s="148"/>
      <c r="F101" s="149"/>
      <c r="G101" s="150"/>
      <c r="H101" s="40"/>
      <c r="K101" s="47"/>
      <c r="L101" s="47"/>
      <c r="M101" s="47"/>
      <c r="N101" s="47"/>
      <c r="O101" s="47"/>
    </row>
    <row r="102" spans="1:15" ht="12.75" thickBot="1">
      <c r="A102" s="133" t="s">
        <v>91</v>
      </c>
      <c r="B102" s="134"/>
      <c r="C102" s="134"/>
      <c r="D102" s="134"/>
      <c r="E102" s="134"/>
      <c r="F102" s="134"/>
      <c r="G102" s="135"/>
      <c r="H102" s="40"/>
      <c r="K102" s="47"/>
      <c r="L102" s="47"/>
      <c r="M102" s="47"/>
      <c r="N102" s="47"/>
      <c r="O102" s="47"/>
    </row>
    <row r="103" spans="1:15" ht="42.6" customHeight="1" thickBot="1">
      <c r="A103" s="48" t="s">
        <v>126</v>
      </c>
      <c r="B103" s="153">
        <v>5200</v>
      </c>
      <c r="C103" s="149"/>
      <c r="D103" s="149">
        <f>B103*C103</f>
        <v>0</v>
      </c>
      <c r="E103" s="148">
        <v>0.23</v>
      </c>
      <c r="F103" s="149">
        <f>D103*E103</f>
        <v>0</v>
      </c>
      <c r="G103" s="150">
        <f>D103+F103</f>
        <v>0</v>
      </c>
      <c r="H103" s="40"/>
      <c r="K103" s="50"/>
      <c r="L103" s="50"/>
      <c r="M103" s="47"/>
      <c r="N103" s="47"/>
      <c r="O103" s="47"/>
    </row>
    <row r="104" spans="1:15" ht="13.5" customHeight="1" thickBot="1">
      <c r="A104" s="48" t="s">
        <v>60</v>
      </c>
      <c r="B104" s="153"/>
      <c r="C104" s="149"/>
      <c r="D104" s="149"/>
      <c r="E104" s="148"/>
      <c r="F104" s="149"/>
      <c r="G104" s="150"/>
      <c r="H104" s="40"/>
      <c r="K104" s="50"/>
      <c r="L104" s="50"/>
      <c r="M104" s="47"/>
      <c r="N104" s="47"/>
      <c r="O104" s="47"/>
    </row>
    <row r="105" spans="1:15" ht="27" customHeight="1" thickBot="1">
      <c r="A105" s="48" t="s">
        <v>61</v>
      </c>
      <c r="B105" s="153"/>
      <c r="C105" s="149"/>
      <c r="D105" s="149"/>
      <c r="E105" s="148"/>
      <c r="F105" s="149"/>
      <c r="G105" s="150"/>
      <c r="H105" s="40"/>
      <c r="K105" s="50"/>
      <c r="L105" s="50"/>
      <c r="M105" s="47"/>
      <c r="N105" s="47"/>
      <c r="O105" s="47"/>
    </row>
    <row r="106" spans="1:15" ht="51.6" customHeight="1" thickBot="1">
      <c r="A106" s="74" t="s">
        <v>195</v>
      </c>
      <c r="B106" s="153"/>
      <c r="C106" s="149"/>
      <c r="D106" s="149"/>
      <c r="E106" s="148"/>
      <c r="F106" s="149"/>
      <c r="G106" s="150"/>
      <c r="H106" s="40"/>
      <c r="K106" s="50"/>
      <c r="L106" s="50"/>
      <c r="M106" s="47"/>
      <c r="N106" s="47"/>
      <c r="O106" s="47"/>
    </row>
    <row r="107" spans="1:15" ht="12.75" thickBot="1">
      <c r="A107" s="133" t="s">
        <v>92</v>
      </c>
      <c r="B107" s="134"/>
      <c r="C107" s="134"/>
      <c r="D107" s="134"/>
      <c r="E107" s="134"/>
      <c r="F107" s="134"/>
      <c r="G107" s="135"/>
      <c r="H107" s="40"/>
      <c r="K107" s="50"/>
      <c r="L107" s="50"/>
      <c r="M107" s="47"/>
      <c r="N107" s="47"/>
      <c r="O107" s="47"/>
    </row>
    <row r="108" spans="1:15" ht="24.75" thickBot="1">
      <c r="A108" s="48" t="s">
        <v>62</v>
      </c>
      <c r="B108" s="153">
        <v>2600</v>
      </c>
      <c r="C108" s="149"/>
      <c r="D108" s="149">
        <f>B108*C108</f>
        <v>0</v>
      </c>
      <c r="E108" s="148">
        <v>0.23</v>
      </c>
      <c r="F108" s="149">
        <f>D108*E108</f>
        <v>0</v>
      </c>
      <c r="G108" s="150">
        <f>D108+F108</f>
        <v>0</v>
      </c>
      <c r="H108" s="40"/>
      <c r="K108" s="50"/>
      <c r="L108" s="50"/>
      <c r="M108" s="47"/>
      <c r="N108" s="47"/>
      <c r="O108" s="47"/>
    </row>
    <row r="109" spans="1:15" ht="12.75" thickBot="1">
      <c r="A109" s="48" t="s">
        <v>63</v>
      </c>
      <c r="B109" s="153"/>
      <c r="C109" s="149"/>
      <c r="D109" s="149"/>
      <c r="E109" s="148"/>
      <c r="F109" s="149"/>
      <c r="G109" s="150"/>
      <c r="H109" s="40"/>
      <c r="K109" s="50"/>
      <c r="L109" s="50"/>
      <c r="M109" s="47"/>
      <c r="N109" s="47"/>
      <c r="O109" s="47"/>
    </row>
    <row r="110" spans="1:15" ht="27.75" customHeight="1" thickBot="1">
      <c r="A110" s="54" t="s">
        <v>64</v>
      </c>
      <c r="B110" s="153"/>
      <c r="C110" s="149"/>
      <c r="D110" s="149"/>
      <c r="E110" s="148"/>
      <c r="F110" s="149"/>
      <c r="G110" s="150"/>
      <c r="H110" s="40"/>
      <c r="K110" s="75"/>
      <c r="L110" s="47"/>
      <c r="M110" s="47"/>
      <c r="N110" s="47"/>
      <c r="O110" s="47"/>
    </row>
    <row r="111" spans="1:15" ht="12.75" thickBot="1">
      <c r="A111" s="133" t="s">
        <v>93</v>
      </c>
      <c r="B111" s="134"/>
      <c r="C111" s="134"/>
      <c r="D111" s="134"/>
      <c r="E111" s="134"/>
      <c r="F111" s="134"/>
      <c r="G111" s="135"/>
      <c r="H111" s="40"/>
      <c r="K111" s="75"/>
      <c r="L111" s="47"/>
      <c r="M111" s="47"/>
      <c r="N111" s="47"/>
      <c r="O111" s="47"/>
    </row>
    <row r="112" spans="1:15" ht="24.75" thickBot="1">
      <c r="A112" s="48" t="s">
        <v>127</v>
      </c>
      <c r="B112" s="56">
        <v>2860</v>
      </c>
      <c r="C112" s="57"/>
      <c r="D112" s="57">
        <f>B112*C112</f>
        <v>0</v>
      </c>
      <c r="E112" s="58">
        <v>0.23</v>
      </c>
      <c r="F112" s="57">
        <f>D112*E112</f>
        <v>0</v>
      </c>
      <c r="G112" s="59">
        <f>D112+F112</f>
        <v>0</v>
      </c>
      <c r="H112" s="40"/>
      <c r="K112" s="75"/>
      <c r="L112" s="47"/>
      <c r="M112" s="47"/>
      <c r="N112" s="47"/>
      <c r="O112" s="47"/>
    </row>
    <row r="113" spans="1:15" ht="12.75" thickBot="1">
      <c r="A113" s="133" t="s">
        <v>94</v>
      </c>
      <c r="B113" s="134"/>
      <c r="C113" s="134"/>
      <c r="D113" s="134"/>
      <c r="E113" s="134"/>
      <c r="F113" s="134"/>
      <c r="G113" s="135"/>
      <c r="H113" s="40"/>
      <c r="K113" s="75"/>
      <c r="L113" s="47"/>
      <c r="M113" s="47"/>
      <c r="N113" s="47"/>
      <c r="O113" s="47"/>
    </row>
    <row r="114" spans="1:15" ht="31.5" customHeight="1" thickBot="1">
      <c r="A114" s="76" t="s">
        <v>128</v>
      </c>
      <c r="B114" s="77">
        <v>2860</v>
      </c>
      <c r="C114" s="78"/>
      <c r="D114" s="79">
        <f>B114*C114</f>
        <v>0</v>
      </c>
      <c r="E114" s="80">
        <v>0.23</v>
      </c>
      <c r="F114" s="81">
        <f>D114*E114</f>
        <v>0</v>
      </c>
      <c r="G114" s="82">
        <f>D114+F114</f>
        <v>0</v>
      </c>
      <c r="H114" s="40"/>
      <c r="K114" s="75"/>
      <c r="L114" s="47"/>
      <c r="M114" s="47"/>
      <c r="N114" s="47"/>
      <c r="O114" s="47"/>
    </row>
    <row r="115" spans="1:15" ht="12.75" thickBot="1">
      <c r="A115" s="133" t="s">
        <v>95</v>
      </c>
      <c r="B115" s="134"/>
      <c r="C115" s="134"/>
      <c r="D115" s="134"/>
      <c r="E115" s="134"/>
      <c r="F115" s="134"/>
      <c r="G115" s="135"/>
      <c r="H115" s="40"/>
      <c r="K115" s="75"/>
      <c r="L115" s="47"/>
      <c r="M115" s="47"/>
      <c r="N115" s="47"/>
      <c r="O115" s="47"/>
    </row>
    <row r="116" spans="1:15" ht="12.75" thickBot="1">
      <c r="A116" s="48" t="s">
        <v>65</v>
      </c>
      <c r="B116" s="153">
        <v>3900</v>
      </c>
      <c r="C116" s="149"/>
      <c r="D116" s="149">
        <f>B116*C116</f>
        <v>0</v>
      </c>
      <c r="E116" s="148">
        <v>0.23</v>
      </c>
      <c r="F116" s="149">
        <f>D116*E116</f>
        <v>0</v>
      </c>
      <c r="G116" s="150">
        <f>D116+F116</f>
        <v>0</v>
      </c>
      <c r="H116" s="40"/>
      <c r="K116" s="75"/>
      <c r="L116" s="47"/>
      <c r="M116" s="47"/>
      <c r="N116" s="47"/>
      <c r="O116" s="47"/>
    </row>
    <row r="117" spans="1:15" ht="24.75" thickBot="1">
      <c r="A117" s="48" t="s">
        <v>66</v>
      </c>
      <c r="B117" s="153"/>
      <c r="C117" s="149"/>
      <c r="D117" s="149"/>
      <c r="E117" s="148"/>
      <c r="F117" s="149"/>
      <c r="G117" s="150"/>
      <c r="H117" s="40"/>
      <c r="K117" s="75"/>
      <c r="L117" s="47"/>
      <c r="M117" s="47"/>
      <c r="N117" s="47"/>
      <c r="O117" s="47"/>
    </row>
    <row r="118" spans="1:15" ht="12.75" thickBot="1">
      <c r="A118" s="48" t="s">
        <v>67</v>
      </c>
      <c r="B118" s="153"/>
      <c r="C118" s="149"/>
      <c r="D118" s="149"/>
      <c r="E118" s="148"/>
      <c r="F118" s="149"/>
      <c r="G118" s="150"/>
      <c r="H118" s="40"/>
      <c r="K118" s="75"/>
      <c r="L118" s="47"/>
      <c r="M118" s="47"/>
      <c r="N118" s="47"/>
      <c r="O118" s="47"/>
    </row>
    <row r="119" spans="1:15" ht="27" customHeight="1" thickBot="1">
      <c r="A119" s="48" t="s">
        <v>194</v>
      </c>
      <c r="B119" s="153"/>
      <c r="C119" s="149"/>
      <c r="D119" s="149"/>
      <c r="E119" s="148"/>
      <c r="F119" s="149"/>
      <c r="G119" s="150"/>
      <c r="H119" s="40"/>
      <c r="K119" s="75"/>
      <c r="L119" s="47"/>
      <c r="M119" s="47"/>
      <c r="N119" s="47"/>
      <c r="O119" s="47"/>
    </row>
    <row r="120" spans="1:15" ht="24.75" thickBot="1">
      <c r="A120" s="83" t="s">
        <v>129</v>
      </c>
      <c r="B120" s="184"/>
      <c r="C120" s="185"/>
      <c r="D120" s="185"/>
      <c r="E120" s="186"/>
      <c r="F120" s="185"/>
      <c r="G120" s="187"/>
      <c r="H120" s="40"/>
      <c r="K120" s="47"/>
      <c r="L120" s="47"/>
      <c r="M120" s="47"/>
      <c r="N120" s="47"/>
      <c r="O120" s="47"/>
    </row>
    <row r="121" spans="1:15" s="87" customFormat="1" ht="19.5" customHeight="1" thickBot="1">
      <c r="A121" s="178" t="s">
        <v>72</v>
      </c>
      <c r="B121" s="179"/>
      <c r="C121" s="180"/>
      <c r="D121" s="84">
        <f>SUM(D7:D120)</f>
        <v>0</v>
      </c>
      <c r="E121" s="85">
        <v>0.23</v>
      </c>
      <c r="F121" s="86">
        <f>SUM(F7:F120)</f>
        <v>0</v>
      </c>
      <c r="G121" s="84">
        <f>SUM(G7:G120)</f>
        <v>0</v>
      </c>
      <c r="K121" s="88"/>
      <c r="L121" s="89"/>
      <c r="M121" s="89"/>
      <c r="N121" s="89"/>
      <c r="O121" s="89"/>
    </row>
    <row r="122" spans="1:15" s="87" customFormat="1" ht="13.5" customHeight="1" thickBot="1">
      <c r="A122" s="188"/>
      <c r="B122" s="188"/>
      <c r="C122" s="189"/>
      <c r="D122" s="91"/>
      <c r="E122" s="92"/>
      <c r="F122" s="93"/>
      <c r="G122" s="94"/>
      <c r="K122" s="88"/>
      <c r="L122" s="89"/>
      <c r="M122" s="89"/>
      <c r="N122" s="89"/>
      <c r="O122" s="89"/>
    </row>
    <row r="123" spans="1:15" ht="12.75" thickBot="1">
      <c r="A123" s="95"/>
      <c r="B123" s="96"/>
      <c r="C123" s="97"/>
      <c r="D123" s="104" t="s">
        <v>69</v>
      </c>
      <c r="E123" s="104" t="s">
        <v>4</v>
      </c>
      <c r="F123" s="103" t="s">
        <v>70</v>
      </c>
      <c r="G123" s="100" t="s">
        <v>71</v>
      </c>
      <c r="K123" s="45"/>
      <c r="L123" s="45"/>
      <c r="M123" s="45"/>
      <c r="N123" s="45"/>
      <c r="O123" s="45"/>
    </row>
    <row r="124" spans="1:15" ht="18" customHeight="1" thickBot="1">
      <c r="A124" s="181" t="s">
        <v>73</v>
      </c>
      <c r="B124" s="182"/>
      <c r="C124" s="183"/>
      <c r="D124" s="101">
        <f>D121*2</f>
        <v>0</v>
      </c>
      <c r="E124" s="102">
        <v>0.23</v>
      </c>
      <c r="F124" s="101">
        <f>F121*2</f>
        <v>0</v>
      </c>
      <c r="G124" s="101">
        <f>(D124+F124)</f>
        <v>0</v>
      </c>
    </row>
    <row r="125" spans="1:15" hidden="1"/>
    <row r="126" spans="1:15" hidden="1"/>
    <row r="127" spans="1:15" hidden="1"/>
    <row r="128" spans="1:15" hidden="1">
      <c r="A128" s="30"/>
      <c r="C128" s="30"/>
      <c r="D128" s="87"/>
      <c r="E128" s="87"/>
      <c r="F128" s="87"/>
    </row>
    <row r="129" spans="3:3" ht="12" customHeight="1">
      <c r="C129" s="30"/>
    </row>
  </sheetData>
  <mergeCells count="126">
    <mergeCell ref="A121:C121"/>
    <mergeCell ref="A124:C124"/>
    <mergeCell ref="B116:B120"/>
    <mergeCell ref="C116:C120"/>
    <mergeCell ref="D116:D120"/>
    <mergeCell ref="E116:E120"/>
    <mergeCell ref="F116:F120"/>
    <mergeCell ref="G116:G120"/>
    <mergeCell ref="B108:B110"/>
    <mergeCell ref="C108:C110"/>
    <mergeCell ref="D108:D110"/>
    <mergeCell ref="E108:E110"/>
    <mergeCell ref="F108:F110"/>
    <mergeCell ref="G108:G110"/>
    <mergeCell ref="A122:C122"/>
    <mergeCell ref="B103:B106"/>
    <mergeCell ref="C103:C106"/>
    <mergeCell ref="D103:D106"/>
    <mergeCell ref="E103:E106"/>
    <mergeCell ref="F103:F106"/>
    <mergeCell ref="G103:G106"/>
    <mergeCell ref="B100:B101"/>
    <mergeCell ref="C100:C101"/>
    <mergeCell ref="D100:D101"/>
    <mergeCell ref="E100:E101"/>
    <mergeCell ref="F100:F101"/>
    <mergeCell ref="G100:G101"/>
    <mergeCell ref="B94:B98"/>
    <mergeCell ref="C94:C98"/>
    <mergeCell ref="D94:D98"/>
    <mergeCell ref="E94:E98"/>
    <mergeCell ref="F94:F98"/>
    <mergeCell ref="G94:G98"/>
    <mergeCell ref="B91:B92"/>
    <mergeCell ref="C91:C92"/>
    <mergeCell ref="D91:D92"/>
    <mergeCell ref="E91:E92"/>
    <mergeCell ref="F91:F92"/>
    <mergeCell ref="G91:G92"/>
    <mergeCell ref="B84:B89"/>
    <mergeCell ref="C84:C89"/>
    <mergeCell ref="D84:D89"/>
    <mergeCell ref="E84:E89"/>
    <mergeCell ref="F84:F89"/>
    <mergeCell ref="G84:G89"/>
    <mergeCell ref="B80:B82"/>
    <mergeCell ref="C80:C82"/>
    <mergeCell ref="D80:D82"/>
    <mergeCell ref="E80:E82"/>
    <mergeCell ref="F80:F82"/>
    <mergeCell ref="G80:G82"/>
    <mergeCell ref="B70:B78"/>
    <mergeCell ref="C70:C78"/>
    <mergeCell ref="D70:D78"/>
    <mergeCell ref="E70:E78"/>
    <mergeCell ref="F70:F78"/>
    <mergeCell ref="G70:G78"/>
    <mergeCell ref="B67:B68"/>
    <mergeCell ref="C67:C68"/>
    <mergeCell ref="D67:D68"/>
    <mergeCell ref="E67:E68"/>
    <mergeCell ref="F67:F68"/>
    <mergeCell ref="G67:G68"/>
    <mergeCell ref="B45:B47"/>
    <mergeCell ref="C45:C47"/>
    <mergeCell ref="D45:D47"/>
    <mergeCell ref="B62:B65"/>
    <mergeCell ref="C62:C65"/>
    <mergeCell ref="D62:D65"/>
    <mergeCell ref="E62:E65"/>
    <mergeCell ref="F62:F65"/>
    <mergeCell ref="G62:G65"/>
    <mergeCell ref="B58:B60"/>
    <mergeCell ref="C58:C60"/>
    <mergeCell ref="D58:D60"/>
    <mergeCell ref="E58:E60"/>
    <mergeCell ref="F58:F60"/>
    <mergeCell ref="G58:G60"/>
    <mergeCell ref="G22:G28"/>
    <mergeCell ref="F2:G2"/>
    <mergeCell ref="A3:I3"/>
    <mergeCell ref="E7:E20"/>
    <mergeCell ref="F7:F20"/>
    <mergeCell ref="G7:G20"/>
    <mergeCell ref="B55:B56"/>
    <mergeCell ref="C55:C56"/>
    <mergeCell ref="D55:D56"/>
    <mergeCell ref="E55:E56"/>
    <mergeCell ref="F55:F56"/>
    <mergeCell ref="G55:G56"/>
    <mergeCell ref="B52:B53"/>
    <mergeCell ref="C52:C53"/>
    <mergeCell ref="D52:D53"/>
    <mergeCell ref="E52:E53"/>
    <mergeCell ref="F52:F53"/>
    <mergeCell ref="G52:G53"/>
    <mergeCell ref="B49:B50"/>
    <mergeCell ref="C49:C50"/>
    <mergeCell ref="D49:D50"/>
    <mergeCell ref="E49:E50"/>
    <mergeCell ref="F49:F50"/>
    <mergeCell ref="G49:G50"/>
    <mergeCell ref="B7:B20"/>
    <mergeCell ref="C7:C20"/>
    <mergeCell ref="D7:D20"/>
    <mergeCell ref="E45:E47"/>
    <mergeCell ref="F45:F47"/>
    <mergeCell ref="G45:G47"/>
    <mergeCell ref="E1:G1"/>
    <mergeCell ref="B35:B41"/>
    <mergeCell ref="C35:C41"/>
    <mergeCell ref="D35:D41"/>
    <mergeCell ref="E35:E41"/>
    <mergeCell ref="F35:F41"/>
    <mergeCell ref="G35:G41"/>
    <mergeCell ref="B30:B33"/>
    <mergeCell ref="C30:C33"/>
    <mergeCell ref="D30:D33"/>
    <mergeCell ref="E30:E33"/>
    <mergeCell ref="F30:F33"/>
    <mergeCell ref="G30:G33"/>
    <mergeCell ref="B22:B28"/>
    <mergeCell ref="C22:C28"/>
    <mergeCell ref="D22:D28"/>
    <mergeCell ref="E22:E28"/>
    <mergeCell ref="F22:F28"/>
  </mergeCells>
  <pageMargins left="0.7" right="0.7" top="0.75" bottom="0.75" header="0.3" footer="0.3"/>
  <pageSetup paperSize="9" scale="96" orientation="portrait" r:id="rId1"/>
  <rowBreaks count="3" manualBreakCount="3">
    <brk id="28" max="6" man="1"/>
    <brk id="60" max="6" man="1"/>
    <brk id="92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129"/>
  <sheetViews>
    <sheetView zoomScaleNormal="100" workbookViewId="0">
      <selection activeCell="F2" sqref="F2:G2"/>
    </sheetView>
  </sheetViews>
  <sheetFormatPr defaultColWidth="9.140625" defaultRowHeight="12"/>
  <cols>
    <col min="1" max="1" width="25.7109375" style="29" customWidth="1"/>
    <col min="2" max="2" width="9.85546875" style="30" customWidth="1"/>
    <col min="3" max="3" width="8.42578125" style="31" customWidth="1"/>
    <col min="4" max="4" width="13" style="30" customWidth="1"/>
    <col min="5" max="5" width="6.7109375" style="30" customWidth="1"/>
    <col min="6" max="6" width="11.7109375" style="30" customWidth="1"/>
    <col min="7" max="7" width="14.7109375" style="30" customWidth="1"/>
    <col min="8" max="8" width="0" style="30" hidden="1" customWidth="1"/>
    <col min="9" max="9" width="0.42578125" style="30" hidden="1" customWidth="1"/>
    <col min="10" max="10" width="9.140625" style="30"/>
    <col min="11" max="11" width="18.140625" style="30" customWidth="1"/>
    <col min="12" max="12" width="9.140625" style="30"/>
    <col min="13" max="13" width="15.28515625" style="30" customWidth="1"/>
    <col min="14" max="14" width="9.140625" style="30"/>
    <col min="15" max="15" width="20" style="30" customWidth="1"/>
    <col min="16" max="256" width="9.140625" style="30"/>
    <col min="257" max="257" width="29.7109375" style="30" customWidth="1"/>
    <col min="258" max="258" width="11.42578125" style="30" customWidth="1"/>
    <col min="259" max="259" width="9.5703125" style="30" customWidth="1"/>
    <col min="260" max="260" width="14.85546875" style="30" customWidth="1"/>
    <col min="261" max="261" width="6.42578125" style="30" customWidth="1"/>
    <col min="262" max="262" width="14.28515625" style="30" customWidth="1"/>
    <col min="263" max="263" width="15.5703125" style="30" customWidth="1"/>
    <col min="264" max="265" width="0" style="30" hidden="1" customWidth="1"/>
    <col min="266" max="266" width="9.140625" style="30"/>
    <col min="267" max="267" width="18.140625" style="30" customWidth="1"/>
    <col min="268" max="268" width="9.140625" style="30"/>
    <col min="269" max="269" width="15.28515625" style="30" customWidth="1"/>
    <col min="270" max="270" width="9.140625" style="30"/>
    <col min="271" max="271" width="20" style="30" customWidth="1"/>
    <col min="272" max="512" width="9.140625" style="30"/>
    <col min="513" max="513" width="29.7109375" style="30" customWidth="1"/>
    <col min="514" max="514" width="11.42578125" style="30" customWidth="1"/>
    <col min="515" max="515" width="9.5703125" style="30" customWidth="1"/>
    <col min="516" max="516" width="14.85546875" style="30" customWidth="1"/>
    <col min="517" max="517" width="6.42578125" style="30" customWidth="1"/>
    <col min="518" max="518" width="14.28515625" style="30" customWidth="1"/>
    <col min="519" max="519" width="15.5703125" style="30" customWidth="1"/>
    <col min="520" max="521" width="0" style="30" hidden="1" customWidth="1"/>
    <col min="522" max="522" width="9.140625" style="30"/>
    <col min="523" max="523" width="18.140625" style="30" customWidth="1"/>
    <col min="524" max="524" width="9.140625" style="30"/>
    <col min="525" max="525" width="15.28515625" style="30" customWidth="1"/>
    <col min="526" max="526" width="9.140625" style="30"/>
    <col min="527" max="527" width="20" style="30" customWidth="1"/>
    <col min="528" max="768" width="9.140625" style="30"/>
    <col min="769" max="769" width="29.7109375" style="30" customWidth="1"/>
    <col min="770" max="770" width="11.42578125" style="30" customWidth="1"/>
    <col min="771" max="771" width="9.5703125" style="30" customWidth="1"/>
    <col min="772" max="772" width="14.85546875" style="30" customWidth="1"/>
    <col min="773" max="773" width="6.42578125" style="30" customWidth="1"/>
    <col min="774" max="774" width="14.28515625" style="30" customWidth="1"/>
    <col min="775" max="775" width="15.5703125" style="30" customWidth="1"/>
    <col min="776" max="777" width="0" style="30" hidden="1" customWidth="1"/>
    <col min="778" max="778" width="9.140625" style="30"/>
    <col min="779" max="779" width="18.140625" style="30" customWidth="1"/>
    <col min="780" max="780" width="9.140625" style="30"/>
    <col min="781" max="781" width="15.28515625" style="30" customWidth="1"/>
    <col min="782" max="782" width="9.140625" style="30"/>
    <col min="783" max="783" width="20" style="30" customWidth="1"/>
    <col min="784" max="1024" width="9.140625" style="30"/>
    <col min="1025" max="1025" width="29.7109375" style="30" customWidth="1"/>
    <col min="1026" max="1026" width="11.42578125" style="30" customWidth="1"/>
    <col min="1027" max="1027" width="9.5703125" style="30" customWidth="1"/>
    <col min="1028" max="1028" width="14.85546875" style="30" customWidth="1"/>
    <col min="1029" max="1029" width="6.42578125" style="30" customWidth="1"/>
    <col min="1030" max="1030" width="14.28515625" style="30" customWidth="1"/>
    <col min="1031" max="1031" width="15.5703125" style="30" customWidth="1"/>
    <col min="1032" max="1033" width="0" style="30" hidden="1" customWidth="1"/>
    <col min="1034" max="1034" width="9.140625" style="30"/>
    <col min="1035" max="1035" width="18.140625" style="30" customWidth="1"/>
    <col min="1036" max="1036" width="9.140625" style="30"/>
    <col min="1037" max="1037" width="15.28515625" style="30" customWidth="1"/>
    <col min="1038" max="1038" width="9.140625" style="30"/>
    <col min="1039" max="1039" width="20" style="30" customWidth="1"/>
    <col min="1040" max="1280" width="9.140625" style="30"/>
    <col min="1281" max="1281" width="29.7109375" style="30" customWidth="1"/>
    <col min="1282" max="1282" width="11.42578125" style="30" customWidth="1"/>
    <col min="1283" max="1283" width="9.5703125" style="30" customWidth="1"/>
    <col min="1284" max="1284" width="14.85546875" style="30" customWidth="1"/>
    <col min="1285" max="1285" width="6.42578125" style="30" customWidth="1"/>
    <col min="1286" max="1286" width="14.28515625" style="30" customWidth="1"/>
    <col min="1287" max="1287" width="15.5703125" style="30" customWidth="1"/>
    <col min="1288" max="1289" width="0" style="30" hidden="1" customWidth="1"/>
    <col min="1290" max="1290" width="9.140625" style="30"/>
    <col min="1291" max="1291" width="18.140625" style="30" customWidth="1"/>
    <col min="1292" max="1292" width="9.140625" style="30"/>
    <col min="1293" max="1293" width="15.28515625" style="30" customWidth="1"/>
    <col min="1294" max="1294" width="9.140625" style="30"/>
    <col min="1295" max="1295" width="20" style="30" customWidth="1"/>
    <col min="1296" max="1536" width="9.140625" style="30"/>
    <col min="1537" max="1537" width="29.7109375" style="30" customWidth="1"/>
    <col min="1538" max="1538" width="11.42578125" style="30" customWidth="1"/>
    <col min="1539" max="1539" width="9.5703125" style="30" customWidth="1"/>
    <col min="1540" max="1540" width="14.85546875" style="30" customWidth="1"/>
    <col min="1541" max="1541" width="6.42578125" style="30" customWidth="1"/>
    <col min="1542" max="1542" width="14.28515625" style="30" customWidth="1"/>
    <col min="1543" max="1543" width="15.5703125" style="30" customWidth="1"/>
    <col min="1544" max="1545" width="0" style="30" hidden="1" customWidth="1"/>
    <col min="1546" max="1546" width="9.140625" style="30"/>
    <col min="1547" max="1547" width="18.140625" style="30" customWidth="1"/>
    <col min="1548" max="1548" width="9.140625" style="30"/>
    <col min="1549" max="1549" width="15.28515625" style="30" customWidth="1"/>
    <col min="1550" max="1550" width="9.140625" style="30"/>
    <col min="1551" max="1551" width="20" style="30" customWidth="1"/>
    <col min="1552" max="1792" width="9.140625" style="30"/>
    <col min="1793" max="1793" width="29.7109375" style="30" customWidth="1"/>
    <col min="1794" max="1794" width="11.42578125" style="30" customWidth="1"/>
    <col min="1795" max="1795" width="9.5703125" style="30" customWidth="1"/>
    <col min="1796" max="1796" width="14.85546875" style="30" customWidth="1"/>
    <col min="1797" max="1797" width="6.42578125" style="30" customWidth="1"/>
    <col min="1798" max="1798" width="14.28515625" style="30" customWidth="1"/>
    <col min="1799" max="1799" width="15.5703125" style="30" customWidth="1"/>
    <col min="1800" max="1801" width="0" style="30" hidden="1" customWidth="1"/>
    <col min="1802" max="1802" width="9.140625" style="30"/>
    <col min="1803" max="1803" width="18.140625" style="30" customWidth="1"/>
    <col min="1804" max="1804" width="9.140625" style="30"/>
    <col min="1805" max="1805" width="15.28515625" style="30" customWidth="1"/>
    <col min="1806" max="1806" width="9.140625" style="30"/>
    <col min="1807" max="1807" width="20" style="30" customWidth="1"/>
    <col min="1808" max="2048" width="9.140625" style="30"/>
    <col min="2049" max="2049" width="29.7109375" style="30" customWidth="1"/>
    <col min="2050" max="2050" width="11.42578125" style="30" customWidth="1"/>
    <col min="2051" max="2051" width="9.5703125" style="30" customWidth="1"/>
    <col min="2052" max="2052" width="14.85546875" style="30" customWidth="1"/>
    <col min="2053" max="2053" width="6.42578125" style="30" customWidth="1"/>
    <col min="2054" max="2054" width="14.28515625" style="30" customWidth="1"/>
    <col min="2055" max="2055" width="15.5703125" style="30" customWidth="1"/>
    <col min="2056" max="2057" width="0" style="30" hidden="1" customWidth="1"/>
    <col min="2058" max="2058" width="9.140625" style="30"/>
    <col min="2059" max="2059" width="18.140625" style="30" customWidth="1"/>
    <col min="2060" max="2060" width="9.140625" style="30"/>
    <col min="2061" max="2061" width="15.28515625" style="30" customWidth="1"/>
    <col min="2062" max="2062" width="9.140625" style="30"/>
    <col min="2063" max="2063" width="20" style="30" customWidth="1"/>
    <col min="2064" max="2304" width="9.140625" style="30"/>
    <col min="2305" max="2305" width="29.7109375" style="30" customWidth="1"/>
    <col min="2306" max="2306" width="11.42578125" style="30" customWidth="1"/>
    <col min="2307" max="2307" width="9.5703125" style="30" customWidth="1"/>
    <col min="2308" max="2308" width="14.85546875" style="30" customWidth="1"/>
    <col min="2309" max="2309" width="6.42578125" style="30" customWidth="1"/>
    <col min="2310" max="2310" width="14.28515625" style="30" customWidth="1"/>
    <col min="2311" max="2311" width="15.5703125" style="30" customWidth="1"/>
    <col min="2312" max="2313" width="0" style="30" hidden="1" customWidth="1"/>
    <col min="2314" max="2314" width="9.140625" style="30"/>
    <col min="2315" max="2315" width="18.140625" style="30" customWidth="1"/>
    <col min="2316" max="2316" width="9.140625" style="30"/>
    <col min="2317" max="2317" width="15.28515625" style="30" customWidth="1"/>
    <col min="2318" max="2318" width="9.140625" style="30"/>
    <col min="2319" max="2319" width="20" style="30" customWidth="1"/>
    <col min="2320" max="2560" width="9.140625" style="30"/>
    <col min="2561" max="2561" width="29.7109375" style="30" customWidth="1"/>
    <col min="2562" max="2562" width="11.42578125" style="30" customWidth="1"/>
    <col min="2563" max="2563" width="9.5703125" style="30" customWidth="1"/>
    <col min="2564" max="2564" width="14.85546875" style="30" customWidth="1"/>
    <col min="2565" max="2565" width="6.42578125" style="30" customWidth="1"/>
    <col min="2566" max="2566" width="14.28515625" style="30" customWidth="1"/>
    <col min="2567" max="2567" width="15.5703125" style="30" customWidth="1"/>
    <col min="2568" max="2569" width="0" style="30" hidden="1" customWidth="1"/>
    <col min="2570" max="2570" width="9.140625" style="30"/>
    <col min="2571" max="2571" width="18.140625" style="30" customWidth="1"/>
    <col min="2572" max="2572" width="9.140625" style="30"/>
    <col min="2573" max="2573" width="15.28515625" style="30" customWidth="1"/>
    <col min="2574" max="2574" width="9.140625" style="30"/>
    <col min="2575" max="2575" width="20" style="30" customWidth="1"/>
    <col min="2576" max="2816" width="9.140625" style="30"/>
    <col min="2817" max="2817" width="29.7109375" style="30" customWidth="1"/>
    <col min="2818" max="2818" width="11.42578125" style="30" customWidth="1"/>
    <col min="2819" max="2819" width="9.5703125" style="30" customWidth="1"/>
    <col min="2820" max="2820" width="14.85546875" style="30" customWidth="1"/>
    <col min="2821" max="2821" width="6.42578125" style="30" customWidth="1"/>
    <col min="2822" max="2822" width="14.28515625" style="30" customWidth="1"/>
    <col min="2823" max="2823" width="15.5703125" style="30" customWidth="1"/>
    <col min="2824" max="2825" width="0" style="30" hidden="1" customWidth="1"/>
    <col min="2826" max="2826" width="9.140625" style="30"/>
    <col min="2827" max="2827" width="18.140625" style="30" customWidth="1"/>
    <col min="2828" max="2828" width="9.140625" style="30"/>
    <col min="2829" max="2829" width="15.28515625" style="30" customWidth="1"/>
    <col min="2830" max="2830" width="9.140625" style="30"/>
    <col min="2831" max="2831" width="20" style="30" customWidth="1"/>
    <col min="2832" max="3072" width="9.140625" style="30"/>
    <col min="3073" max="3073" width="29.7109375" style="30" customWidth="1"/>
    <col min="3074" max="3074" width="11.42578125" style="30" customWidth="1"/>
    <col min="3075" max="3075" width="9.5703125" style="30" customWidth="1"/>
    <col min="3076" max="3076" width="14.85546875" style="30" customWidth="1"/>
    <col min="3077" max="3077" width="6.42578125" style="30" customWidth="1"/>
    <col min="3078" max="3078" width="14.28515625" style="30" customWidth="1"/>
    <col min="3079" max="3079" width="15.5703125" style="30" customWidth="1"/>
    <col min="3080" max="3081" width="0" style="30" hidden="1" customWidth="1"/>
    <col min="3082" max="3082" width="9.140625" style="30"/>
    <col min="3083" max="3083" width="18.140625" style="30" customWidth="1"/>
    <col min="3084" max="3084" width="9.140625" style="30"/>
    <col min="3085" max="3085" width="15.28515625" style="30" customWidth="1"/>
    <col min="3086" max="3086" width="9.140625" style="30"/>
    <col min="3087" max="3087" width="20" style="30" customWidth="1"/>
    <col min="3088" max="3328" width="9.140625" style="30"/>
    <col min="3329" max="3329" width="29.7109375" style="30" customWidth="1"/>
    <col min="3330" max="3330" width="11.42578125" style="30" customWidth="1"/>
    <col min="3331" max="3331" width="9.5703125" style="30" customWidth="1"/>
    <col min="3332" max="3332" width="14.85546875" style="30" customWidth="1"/>
    <col min="3333" max="3333" width="6.42578125" style="30" customWidth="1"/>
    <col min="3334" max="3334" width="14.28515625" style="30" customWidth="1"/>
    <col min="3335" max="3335" width="15.5703125" style="30" customWidth="1"/>
    <col min="3336" max="3337" width="0" style="30" hidden="1" customWidth="1"/>
    <col min="3338" max="3338" width="9.140625" style="30"/>
    <col min="3339" max="3339" width="18.140625" style="30" customWidth="1"/>
    <col min="3340" max="3340" width="9.140625" style="30"/>
    <col min="3341" max="3341" width="15.28515625" style="30" customWidth="1"/>
    <col min="3342" max="3342" width="9.140625" style="30"/>
    <col min="3343" max="3343" width="20" style="30" customWidth="1"/>
    <col min="3344" max="3584" width="9.140625" style="30"/>
    <col min="3585" max="3585" width="29.7109375" style="30" customWidth="1"/>
    <col min="3586" max="3586" width="11.42578125" style="30" customWidth="1"/>
    <col min="3587" max="3587" width="9.5703125" style="30" customWidth="1"/>
    <col min="3588" max="3588" width="14.85546875" style="30" customWidth="1"/>
    <col min="3589" max="3589" width="6.42578125" style="30" customWidth="1"/>
    <col min="3590" max="3590" width="14.28515625" style="30" customWidth="1"/>
    <col min="3591" max="3591" width="15.5703125" style="30" customWidth="1"/>
    <col min="3592" max="3593" width="0" style="30" hidden="1" customWidth="1"/>
    <col min="3594" max="3594" width="9.140625" style="30"/>
    <col min="3595" max="3595" width="18.140625" style="30" customWidth="1"/>
    <col min="3596" max="3596" width="9.140625" style="30"/>
    <col min="3597" max="3597" width="15.28515625" style="30" customWidth="1"/>
    <col min="3598" max="3598" width="9.140625" style="30"/>
    <col min="3599" max="3599" width="20" style="30" customWidth="1"/>
    <col min="3600" max="3840" width="9.140625" style="30"/>
    <col min="3841" max="3841" width="29.7109375" style="30" customWidth="1"/>
    <col min="3842" max="3842" width="11.42578125" style="30" customWidth="1"/>
    <col min="3843" max="3843" width="9.5703125" style="30" customWidth="1"/>
    <col min="3844" max="3844" width="14.85546875" style="30" customWidth="1"/>
    <col min="3845" max="3845" width="6.42578125" style="30" customWidth="1"/>
    <col min="3846" max="3846" width="14.28515625" style="30" customWidth="1"/>
    <col min="3847" max="3847" width="15.5703125" style="30" customWidth="1"/>
    <col min="3848" max="3849" width="0" style="30" hidden="1" customWidth="1"/>
    <col min="3850" max="3850" width="9.140625" style="30"/>
    <col min="3851" max="3851" width="18.140625" style="30" customWidth="1"/>
    <col min="3852" max="3852" width="9.140625" style="30"/>
    <col min="3853" max="3853" width="15.28515625" style="30" customWidth="1"/>
    <col min="3854" max="3854" width="9.140625" style="30"/>
    <col min="3855" max="3855" width="20" style="30" customWidth="1"/>
    <col min="3856" max="4096" width="9.140625" style="30"/>
    <col min="4097" max="4097" width="29.7109375" style="30" customWidth="1"/>
    <col min="4098" max="4098" width="11.42578125" style="30" customWidth="1"/>
    <col min="4099" max="4099" width="9.5703125" style="30" customWidth="1"/>
    <col min="4100" max="4100" width="14.85546875" style="30" customWidth="1"/>
    <col min="4101" max="4101" width="6.42578125" style="30" customWidth="1"/>
    <col min="4102" max="4102" width="14.28515625" style="30" customWidth="1"/>
    <col min="4103" max="4103" width="15.5703125" style="30" customWidth="1"/>
    <col min="4104" max="4105" width="0" style="30" hidden="1" customWidth="1"/>
    <col min="4106" max="4106" width="9.140625" style="30"/>
    <col min="4107" max="4107" width="18.140625" style="30" customWidth="1"/>
    <col min="4108" max="4108" width="9.140625" style="30"/>
    <col min="4109" max="4109" width="15.28515625" style="30" customWidth="1"/>
    <col min="4110" max="4110" width="9.140625" style="30"/>
    <col min="4111" max="4111" width="20" style="30" customWidth="1"/>
    <col min="4112" max="4352" width="9.140625" style="30"/>
    <col min="4353" max="4353" width="29.7109375" style="30" customWidth="1"/>
    <col min="4354" max="4354" width="11.42578125" style="30" customWidth="1"/>
    <col min="4355" max="4355" width="9.5703125" style="30" customWidth="1"/>
    <col min="4356" max="4356" width="14.85546875" style="30" customWidth="1"/>
    <col min="4357" max="4357" width="6.42578125" style="30" customWidth="1"/>
    <col min="4358" max="4358" width="14.28515625" style="30" customWidth="1"/>
    <col min="4359" max="4359" width="15.5703125" style="30" customWidth="1"/>
    <col min="4360" max="4361" width="0" style="30" hidden="1" customWidth="1"/>
    <col min="4362" max="4362" width="9.140625" style="30"/>
    <col min="4363" max="4363" width="18.140625" style="30" customWidth="1"/>
    <col min="4364" max="4364" width="9.140625" style="30"/>
    <col min="4365" max="4365" width="15.28515625" style="30" customWidth="1"/>
    <col min="4366" max="4366" width="9.140625" style="30"/>
    <col min="4367" max="4367" width="20" style="30" customWidth="1"/>
    <col min="4368" max="4608" width="9.140625" style="30"/>
    <col min="4609" max="4609" width="29.7109375" style="30" customWidth="1"/>
    <col min="4610" max="4610" width="11.42578125" style="30" customWidth="1"/>
    <col min="4611" max="4611" width="9.5703125" style="30" customWidth="1"/>
    <col min="4612" max="4612" width="14.85546875" style="30" customWidth="1"/>
    <col min="4613" max="4613" width="6.42578125" style="30" customWidth="1"/>
    <col min="4614" max="4614" width="14.28515625" style="30" customWidth="1"/>
    <col min="4615" max="4615" width="15.5703125" style="30" customWidth="1"/>
    <col min="4616" max="4617" width="0" style="30" hidden="1" customWidth="1"/>
    <col min="4618" max="4618" width="9.140625" style="30"/>
    <col min="4619" max="4619" width="18.140625" style="30" customWidth="1"/>
    <col min="4620" max="4620" width="9.140625" style="30"/>
    <col min="4621" max="4621" width="15.28515625" style="30" customWidth="1"/>
    <col min="4622" max="4622" width="9.140625" style="30"/>
    <col min="4623" max="4623" width="20" style="30" customWidth="1"/>
    <col min="4624" max="4864" width="9.140625" style="30"/>
    <col min="4865" max="4865" width="29.7109375" style="30" customWidth="1"/>
    <col min="4866" max="4866" width="11.42578125" style="30" customWidth="1"/>
    <col min="4867" max="4867" width="9.5703125" style="30" customWidth="1"/>
    <col min="4868" max="4868" width="14.85546875" style="30" customWidth="1"/>
    <col min="4869" max="4869" width="6.42578125" style="30" customWidth="1"/>
    <col min="4870" max="4870" width="14.28515625" style="30" customWidth="1"/>
    <col min="4871" max="4871" width="15.5703125" style="30" customWidth="1"/>
    <col min="4872" max="4873" width="0" style="30" hidden="1" customWidth="1"/>
    <col min="4874" max="4874" width="9.140625" style="30"/>
    <col min="4875" max="4875" width="18.140625" style="30" customWidth="1"/>
    <col min="4876" max="4876" width="9.140625" style="30"/>
    <col min="4877" max="4877" width="15.28515625" style="30" customWidth="1"/>
    <col min="4878" max="4878" width="9.140625" style="30"/>
    <col min="4879" max="4879" width="20" style="30" customWidth="1"/>
    <col min="4880" max="5120" width="9.140625" style="30"/>
    <col min="5121" max="5121" width="29.7109375" style="30" customWidth="1"/>
    <col min="5122" max="5122" width="11.42578125" style="30" customWidth="1"/>
    <col min="5123" max="5123" width="9.5703125" style="30" customWidth="1"/>
    <col min="5124" max="5124" width="14.85546875" style="30" customWidth="1"/>
    <col min="5125" max="5125" width="6.42578125" style="30" customWidth="1"/>
    <col min="5126" max="5126" width="14.28515625" style="30" customWidth="1"/>
    <col min="5127" max="5127" width="15.5703125" style="30" customWidth="1"/>
    <col min="5128" max="5129" width="0" style="30" hidden="1" customWidth="1"/>
    <col min="5130" max="5130" width="9.140625" style="30"/>
    <col min="5131" max="5131" width="18.140625" style="30" customWidth="1"/>
    <col min="5132" max="5132" width="9.140625" style="30"/>
    <col min="5133" max="5133" width="15.28515625" style="30" customWidth="1"/>
    <col min="5134" max="5134" width="9.140625" style="30"/>
    <col min="5135" max="5135" width="20" style="30" customWidth="1"/>
    <col min="5136" max="5376" width="9.140625" style="30"/>
    <col min="5377" max="5377" width="29.7109375" style="30" customWidth="1"/>
    <col min="5378" max="5378" width="11.42578125" style="30" customWidth="1"/>
    <col min="5379" max="5379" width="9.5703125" style="30" customWidth="1"/>
    <col min="5380" max="5380" width="14.85546875" style="30" customWidth="1"/>
    <col min="5381" max="5381" width="6.42578125" style="30" customWidth="1"/>
    <col min="5382" max="5382" width="14.28515625" style="30" customWidth="1"/>
    <col min="5383" max="5383" width="15.5703125" style="30" customWidth="1"/>
    <col min="5384" max="5385" width="0" style="30" hidden="1" customWidth="1"/>
    <col min="5386" max="5386" width="9.140625" style="30"/>
    <col min="5387" max="5387" width="18.140625" style="30" customWidth="1"/>
    <col min="5388" max="5388" width="9.140625" style="30"/>
    <col min="5389" max="5389" width="15.28515625" style="30" customWidth="1"/>
    <col min="5390" max="5390" width="9.140625" style="30"/>
    <col min="5391" max="5391" width="20" style="30" customWidth="1"/>
    <col min="5392" max="5632" width="9.140625" style="30"/>
    <col min="5633" max="5633" width="29.7109375" style="30" customWidth="1"/>
    <col min="5634" max="5634" width="11.42578125" style="30" customWidth="1"/>
    <col min="5635" max="5635" width="9.5703125" style="30" customWidth="1"/>
    <col min="5636" max="5636" width="14.85546875" style="30" customWidth="1"/>
    <col min="5637" max="5637" width="6.42578125" style="30" customWidth="1"/>
    <col min="5638" max="5638" width="14.28515625" style="30" customWidth="1"/>
    <col min="5639" max="5639" width="15.5703125" style="30" customWidth="1"/>
    <col min="5640" max="5641" width="0" style="30" hidden="1" customWidth="1"/>
    <col min="5642" max="5642" width="9.140625" style="30"/>
    <col min="5643" max="5643" width="18.140625" style="30" customWidth="1"/>
    <col min="5644" max="5644" width="9.140625" style="30"/>
    <col min="5645" max="5645" width="15.28515625" style="30" customWidth="1"/>
    <col min="5646" max="5646" width="9.140625" style="30"/>
    <col min="5647" max="5647" width="20" style="30" customWidth="1"/>
    <col min="5648" max="5888" width="9.140625" style="30"/>
    <col min="5889" max="5889" width="29.7109375" style="30" customWidth="1"/>
    <col min="5890" max="5890" width="11.42578125" style="30" customWidth="1"/>
    <col min="5891" max="5891" width="9.5703125" style="30" customWidth="1"/>
    <col min="5892" max="5892" width="14.85546875" style="30" customWidth="1"/>
    <col min="5893" max="5893" width="6.42578125" style="30" customWidth="1"/>
    <col min="5894" max="5894" width="14.28515625" style="30" customWidth="1"/>
    <col min="5895" max="5895" width="15.5703125" style="30" customWidth="1"/>
    <col min="5896" max="5897" width="0" style="30" hidden="1" customWidth="1"/>
    <col min="5898" max="5898" width="9.140625" style="30"/>
    <col min="5899" max="5899" width="18.140625" style="30" customWidth="1"/>
    <col min="5900" max="5900" width="9.140625" style="30"/>
    <col min="5901" max="5901" width="15.28515625" style="30" customWidth="1"/>
    <col min="5902" max="5902" width="9.140625" style="30"/>
    <col min="5903" max="5903" width="20" style="30" customWidth="1"/>
    <col min="5904" max="6144" width="9.140625" style="30"/>
    <col min="6145" max="6145" width="29.7109375" style="30" customWidth="1"/>
    <col min="6146" max="6146" width="11.42578125" style="30" customWidth="1"/>
    <col min="6147" max="6147" width="9.5703125" style="30" customWidth="1"/>
    <col min="6148" max="6148" width="14.85546875" style="30" customWidth="1"/>
    <col min="6149" max="6149" width="6.42578125" style="30" customWidth="1"/>
    <col min="6150" max="6150" width="14.28515625" style="30" customWidth="1"/>
    <col min="6151" max="6151" width="15.5703125" style="30" customWidth="1"/>
    <col min="6152" max="6153" width="0" style="30" hidden="1" customWidth="1"/>
    <col min="6154" max="6154" width="9.140625" style="30"/>
    <col min="6155" max="6155" width="18.140625" style="30" customWidth="1"/>
    <col min="6156" max="6156" width="9.140625" style="30"/>
    <col min="6157" max="6157" width="15.28515625" style="30" customWidth="1"/>
    <col min="6158" max="6158" width="9.140625" style="30"/>
    <col min="6159" max="6159" width="20" style="30" customWidth="1"/>
    <col min="6160" max="6400" width="9.140625" style="30"/>
    <col min="6401" max="6401" width="29.7109375" style="30" customWidth="1"/>
    <col min="6402" max="6402" width="11.42578125" style="30" customWidth="1"/>
    <col min="6403" max="6403" width="9.5703125" style="30" customWidth="1"/>
    <col min="6404" max="6404" width="14.85546875" style="30" customWidth="1"/>
    <col min="6405" max="6405" width="6.42578125" style="30" customWidth="1"/>
    <col min="6406" max="6406" width="14.28515625" style="30" customWidth="1"/>
    <col min="6407" max="6407" width="15.5703125" style="30" customWidth="1"/>
    <col min="6408" max="6409" width="0" style="30" hidden="1" customWidth="1"/>
    <col min="6410" max="6410" width="9.140625" style="30"/>
    <col min="6411" max="6411" width="18.140625" style="30" customWidth="1"/>
    <col min="6412" max="6412" width="9.140625" style="30"/>
    <col min="6413" max="6413" width="15.28515625" style="30" customWidth="1"/>
    <col min="6414" max="6414" width="9.140625" style="30"/>
    <col min="6415" max="6415" width="20" style="30" customWidth="1"/>
    <col min="6416" max="6656" width="9.140625" style="30"/>
    <col min="6657" max="6657" width="29.7109375" style="30" customWidth="1"/>
    <col min="6658" max="6658" width="11.42578125" style="30" customWidth="1"/>
    <col min="6659" max="6659" width="9.5703125" style="30" customWidth="1"/>
    <col min="6660" max="6660" width="14.85546875" style="30" customWidth="1"/>
    <col min="6661" max="6661" width="6.42578125" style="30" customWidth="1"/>
    <col min="6662" max="6662" width="14.28515625" style="30" customWidth="1"/>
    <col min="6663" max="6663" width="15.5703125" style="30" customWidth="1"/>
    <col min="6664" max="6665" width="0" style="30" hidden="1" customWidth="1"/>
    <col min="6666" max="6666" width="9.140625" style="30"/>
    <col min="6667" max="6667" width="18.140625" style="30" customWidth="1"/>
    <col min="6668" max="6668" width="9.140625" style="30"/>
    <col min="6669" max="6669" width="15.28515625" style="30" customWidth="1"/>
    <col min="6670" max="6670" width="9.140625" style="30"/>
    <col min="6671" max="6671" width="20" style="30" customWidth="1"/>
    <col min="6672" max="6912" width="9.140625" style="30"/>
    <col min="6913" max="6913" width="29.7109375" style="30" customWidth="1"/>
    <col min="6914" max="6914" width="11.42578125" style="30" customWidth="1"/>
    <col min="6915" max="6915" width="9.5703125" style="30" customWidth="1"/>
    <col min="6916" max="6916" width="14.85546875" style="30" customWidth="1"/>
    <col min="6917" max="6917" width="6.42578125" style="30" customWidth="1"/>
    <col min="6918" max="6918" width="14.28515625" style="30" customWidth="1"/>
    <col min="6919" max="6919" width="15.5703125" style="30" customWidth="1"/>
    <col min="6920" max="6921" width="0" style="30" hidden="1" customWidth="1"/>
    <col min="6922" max="6922" width="9.140625" style="30"/>
    <col min="6923" max="6923" width="18.140625" style="30" customWidth="1"/>
    <col min="6924" max="6924" width="9.140625" style="30"/>
    <col min="6925" max="6925" width="15.28515625" style="30" customWidth="1"/>
    <col min="6926" max="6926" width="9.140625" style="30"/>
    <col min="6927" max="6927" width="20" style="30" customWidth="1"/>
    <col min="6928" max="7168" width="9.140625" style="30"/>
    <col min="7169" max="7169" width="29.7109375" style="30" customWidth="1"/>
    <col min="7170" max="7170" width="11.42578125" style="30" customWidth="1"/>
    <col min="7171" max="7171" width="9.5703125" style="30" customWidth="1"/>
    <col min="7172" max="7172" width="14.85546875" style="30" customWidth="1"/>
    <col min="7173" max="7173" width="6.42578125" style="30" customWidth="1"/>
    <col min="7174" max="7174" width="14.28515625" style="30" customWidth="1"/>
    <col min="7175" max="7175" width="15.5703125" style="30" customWidth="1"/>
    <col min="7176" max="7177" width="0" style="30" hidden="1" customWidth="1"/>
    <col min="7178" max="7178" width="9.140625" style="30"/>
    <col min="7179" max="7179" width="18.140625" style="30" customWidth="1"/>
    <col min="7180" max="7180" width="9.140625" style="30"/>
    <col min="7181" max="7181" width="15.28515625" style="30" customWidth="1"/>
    <col min="7182" max="7182" width="9.140625" style="30"/>
    <col min="7183" max="7183" width="20" style="30" customWidth="1"/>
    <col min="7184" max="7424" width="9.140625" style="30"/>
    <col min="7425" max="7425" width="29.7109375" style="30" customWidth="1"/>
    <col min="7426" max="7426" width="11.42578125" style="30" customWidth="1"/>
    <col min="7427" max="7427" width="9.5703125" style="30" customWidth="1"/>
    <col min="7428" max="7428" width="14.85546875" style="30" customWidth="1"/>
    <col min="7429" max="7429" width="6.42578125" style="30" customWidth="1"/>
    <col min="7430" max="7430" width="14.28515625" style="30" customWidth="1"/>
    <col min="7431" max="7431" width="15.5703125" style="30" customWidth="1"/>
    <col min="7432" max="7433" width="0" style="30" hidden="1" customWidth="1"/>
    <col min="7434" max="7434" width="9.140625" style="30"/>
    <col min="7435" max="7435" width="18.140625" style="30" customWidth="1"/>
    <col min="7436" max="7436" width="9.140625" style="30"/>
    <col min="7437" max="7437" width="15.28515625" style="30" customWidth="1"/>
    <col min="7438" max="7438" width="9.140625" style="30"/>
    <col min="7439" max="7439" width="20" style="30" customWidth="1"/>
    <col min="7440" max="7680" width="9.140625" style="30"/>
    <col min="7681" max="7681" width="29.7109375" style="30" customWidth="1"/>
    <col min="7682" max="7682" width="11.42578125" style="30" customWidth="1"/>
    <col min="7683" max="7683" width="9.5703125" style="30" customWidth="1"/>
    <col min="7684" max="7684" width="14.85546875" style="30" customWidth="1"/>
    <col min="7685" max="7685" width="6.42578125" style="30" customWidth="1"/>
    <col min="7686" max="7686" width="14.28515625" style="30" customWidth="1"/>
    <col min="7687" max="7687" width="15.5703125" style="30" customWidth="1"/>
    <col min="7688" max="7689" width="0" style="30" hidden="1" customWidth="1"/>
    <col min="7690" max="7690" width="9.140625" style="30"/>
    <col min="7691" max="7691" width="18.140625" style="30" customWidth="1"/>
    <col min="7692" max="7692" width="9.140625" style="30"/>
    <col min="7693" max="7693" width="15.28515625" style="30" customWidth="1"/>
    <col min="7694" max="7694" width="9.140625" style="30"/>
    <col min="7695" max="7695" width="20" style="30" customWidth="1"/>
    <col min="7696" max="7936" width="9.140625" style="30"/>
    <col min="7937" max="7937" width="29.7109375" style="30" customWidth="1"/>
    <col min="7938" max="7938" width="11.42578125" style="30" customWidth="1"/>
    <col min="7939" max="7939" width="9.5703125" style="30" customWidth="1"/>
    <col min="7940" max="7940" width="14.85546875" style="30" customWidth="1"/>
    <col min="7941" max="7941" width="6.42578125" style="30" customWidth="1"/>
    <col min="7942" max="7942" width="14.28515625" style="30" customWidth="1"/>
    <col min="7943" max="7943" width="15.5703125" style="30" customWidth="1"/>
    <col min="7944" max="7945" width="0" style="30" hidden="1" customWidth="1"/>
    <col min="7946" max="7946" width="9.140625" style="30"/>
    <col min="7947" max="7947" width="18.140625" style="30" customWidth="1"/>
    <col min="7948" max="7948" width="9.140625" style="30"/>
    <col min="7949" max="7949" width="15.28515625" style="30" customWidth="1"/>
    <col min="7950" max="7950" width="9.140625" style="30"/>
    <col min="7951" max="7951" width="20" style="30" customWidth="1"/>
    <col min="7952" max="8192" width="9.140625" style="30"/>
    <col min="8193" max="8193" width="29.7109375" style="30" customWidth="1"/>
    <col min="8194" max="8194" width="11.42578125" style="30" customWidth="1"/>
    <col min="8195" max="8195" width="9.5703125" style="30" customWidth="1"/>
    <col min="8196" max="8196" width="14.85546875" style="30" customWidth="1"/>
    <col min="8197" max="8197" width="6.42578125" style="30" customWidth="1"/>
    <col min="8198" max="8198" width="14.28515625" style="30" customWidth="1"/>
    <col min="8199" max="8199" width="15.5703125" style="30" customWidth="1"/>
    <col min="8200" max="8201" width="0" style="30" hidden="1" customWidth="1"/>
    <col min="8202" max="8202" width="9.140625" style="30"/>
    <col min="8203" max="8203" width="18.140625" style="30" customWidth="1"/>
    <col min="8204" max="8204" width="9.140625" style="30"/>
    <col min="8205" max="8205" width="15.28515625" style="30" customWidth="1"/>
    <col min="8206" max="8206" width="9.140625" style="30"/>
    <col min="8207" max="8207" width="20" style="30" customWidth="1"/>
    <col min="8208" max="8448" width="9.140625" style="30"/>
    <col min="8449" max="8449" width="29.7109375" style="30" customWidth="1"/>
    <col min="8450" max="8450" width="11.42578125" style="30" customWidth="1"/>
    <col min="8451" max="8451" width="9.5703125" style="30" customWidth="1"/>
    <col min="8452" max="8452" width="14.85546875" style="30" customWidth="1"/>
    <col min="8453" max="8453" width="6.42578125" style="30" customWidth="1"/>
    <col min="8454" max="8454" width="14.28515625" style="30" customWidth="1"/>
    <col min="8455" max="8455" width="15.5703125" style="30" customWidth="1"/>
    <col min="8456" max="8457" width="0" style="30" hidden="1" customWidth="1"/>
    <col min="8458" max="8458" width="9.140625" style="30"/>
    <col min="8459" max="8459" width="18.140625" style="30" customWidth="1"/>
    <col min="8460" max="8460" width="9.140625" style="30"/>
    <col min="8461" max="8461" width="15.28515625" style="30" customWidth="1"/>
    <col min="8462" max="8462" width="9.140625" style="30"/>
    <col min="8463" max="8463" width="20" style="30" customWidth="1"/>
    <col min="8464" max="8704" width="9.140625" style="30"/>
    <col min="8705" max="8705" width="29.7109375" style="30" customWidth="1"/>
    <col min="8706" max="8706" width="11.42578125" style="30" customWidth="1"/>
    <col min="8707" max="8707" width="9.5703125" style="30" customWidth="1"/>
    <col min="8708" max="8708" width="14.85546875" style="30" customWidth="1"/>
    <col min="8709" max="8709" width="6.42578125" style="30" customWidth="1"/>
    <col min="8710" max="8710" width="14.28515625" style="30" customWidth="1"/>
    <col min="8711" max="8711" width="15.5703125" style="30" customWidth="1"/>
    <col min="8712" max="8713" width="0" style="30" hidden="1" customWidth="1"/>
    <col min="8714" max="8714" width="9.140625" style="30"/>
    <col min="8715" max="8715" width="18.140625" style="30" customWidth="1"/>
    <col min="8716" max="8716" width="9.140625" style="30"/>
    <col min="8717" max="8717" width="15.28515625" style="30" customWidth="1"/>
    <col min="8718" max="8718" width="9.140625" style="30"/>
    <col min="8719" max="8719" width="20" style="30" customWidth="1"/>
    <col min="8720" max="8960" width="9.140625" style="30"/>
    <col min="8961" max="8961" width="29.7109375" style="30" customWidth="1"/>
    <col min="8962" max="8962" width="11.42578125" style="30" customWidth="1"/>
    <col min="8963" max="8963" width="9.5703125" style="30" customWidth="1"/>
    <col min="8964" max="8964" width="14.85546875" style="30" customWidth="1"/>
    <col min="8965" max="8965" width="6.42578125" style="30" customWidth="1"/>
    <col min="8966" max="8966" width="14.28515625" style="30" customWidth="1"/>
    <col min="8967" max="8967" width="15.5703125" style="30" customWidth="1"/>
    <col min="8968" max="8969" width="0" style="30" hidden="1" customWidth="1"/>
    <col min="8970" max="8970" width="9.140625" style="30"/>
    <col min="8971" max="8971" width="18.140625" style="30" customWidth="1"/>
    <col min="8972" max="8972" width="9.140625" style="30"/>
    <col min="8973" max="8973" width="15.28515625" style="30" customWidth="1"/>
    <col min="8974" max="8974" width="9.140625" style="30"/>
    <col min="8975" max="8975" width="20" style="30" customWidth="1"/>
    <col min="8976" max="9216" width="9.140625" style="30"/>
    <col min="9217" max="9217" width="29.7109375" style="30" customWidth="1"/>
    <col min="9218" max="9218" width="11.42578125" style="30" customWidth="1"/>
    <col min="9219" max="9219" width="9.5703125" style="30" customWidth="1"/>
    <col min="9220" max="9220" width="14.85546875" style="30" customWidth="1"/>
    <col min="9221" max="9221" width="6.42578125" style="30" customWidth="1"/>
    <col min="9222" max="9222" width="14.28515625" style="30" customWidth="1"/>
    <col min="9223" max="9223" width="15.5703125" style="30" customWidth="1"/>
    <col min="9224" max="9225" width="0" style="30" hidden="1" customWidth="1"/>
    <col min="9226" max="9226" width="9.140625" style="30"/>
    <col min="9227" max="9227" width="18.140625" style="30" customWidth="1"/>
    <col min="9228" max="9228" width="9.140625" style="30"/>
    <col min="9229" max="9229" width="15.28515625" style="30" customWidth="1"/>
    <col min="9230" max="9230" width="9.140625" style="30"/>
    <col min="9231" max="9231" width="20" style="30" customWidth="1"/>
    <col min="9232" max="9472" width="9.140625" style="30"/>
    <col min="9473" max="9473" width="29.7109375" style="30" customWidth="1"/>
    <col min="9474" max="9474" width="11.42578125" style="30" customWidth="1"/>
    <col min="9475" max="9475" width="9.5703125" style="30" customWidth="1"/>
    <col min="9476" max="9476" width="14.85546875" style="30" customWidth="1"/>
    <col min="9477" max="9477" width="6.42578125" style="30" customWidth="1"/>
    <col min="9478" max="9478" width="14.28515625" style="30" customWidth="1"/>
    <col min="9479" max="9479" width="15.5703125" style="30" customWidth="1"/>
    <col min="9480" max="9481" width="0" style="30" hidden="1" customWidth="1"/>
    <col min="9482" max="9482" width="9.140625" style="30"/>
    <col min="9483" max="9483" width="18.140625" style="30" customWidth="1"/>
    <col min="9484" max="9484" width="9.140625" style="30"/>
    <col min="9485" max="9485" width="15.28515625" style="30" customWidth="1"/>
    <col min="9486" max="9486" width="9.140625" style="30"/>
    <col min="9487" max="9487" width="20" style="30" customWidth="1"/>
    <col min="9488" max="9728" width="9.140625" style="30"/>
    <col min="9729" max="9729" width="29.7109375" style="30" customWidth="1"/>
    <col min="9730" max="9730" width="11.42578125" style="30" customWidth="1"/>
    <col min="9731" max="9731" width="9.5703125" style="30" customWidth="1"/>
    <col min="9732" max="9732" width="14.85546875" style="30" customWidth="1"/>
    <col min="9733" max="9733" width="6.42578125" style="30" customWidth="1"/>
    <col min="9734" max="9734" width="14.28515625" style="30" customWidth="1"/>
    <col min="9735" max="9735" width="15.5703125" style="30" customWidth="1"/>
    <col min="9736" max="9737" width="0" style="30" hidden="1" customWidth="1"/>
    <col min="9738" max="9738" width="9.140625" style="30"/>
    <col min="9739" max="9739" width="18.140625" style="30" customWidth="1"/>
    <col min="9740" max="9740" width="9.140625" style="30"/>
    <col min="9741" max="9741" width="15.28515625" style="30" customWidth="1"/>
    <col min="9742" max="9742" width="9.140625" style="30"/>
    <col min="9743" max="9743" width="20" style="30" customWidth="1"/>
    <col min="9744" max="9984" width="9.140625" style="30"/>
    <col min="9985" max="9985" width="29.7109375" style="30" customWidth="1"/>
    <col min="9986" max="9986" width="11.42578125" style="30" customWidth="1"/>
    <col min="9987" max="9987" width="9.5703125" style="30" customWidth="1"/>
    <col min="9988" max="9988" width="14.85546875" style="30" customWidth="1"/>
    <col min="9989" max="9989" width="6.42578125" style="30" customWidth="1"/>
    <col min="9990" max="9990" width="14.28515625" style="30" customWidth="1"/>
    <col min="9991" max="9991" width="15.5703125" style="30" customWidth="1"/>
    <col min="9992" max="9993" width="0" style="30" hidden="1" customWidth="1"/>
    <col min="9994" max="9994" width="9.140625" style="30"/>
    <col min="9995" max="9995" width="18.140625" style="30" customWidth="1"/>
    <col min="9996" max="9996" width="9.140625" style="30"/>
    <col min="9997" max="9997" width="15.28515625" style="30" customWidth="1"/>
    <col min="9998" max="9998" width="9.140625" style="30"/>
    <col min="9999" max="9999" width="20" style="30" customWidth="1"/>
    <col min="10000" max="10240" width="9.140625" style="30"/>
    <col min="10241" max="10241" width="29.7109375" style="30" customWidth="1"/>
    <col min="10242" max="10242" width="11.42578125" style="30" customWidth="1"/>
    <col min="10243" max="10243" width="9.5703125" style="30" customWidth="1"/>
    <col min="10244" max="10244" width="14.85546875" style="30" customWidth="1"/>
    <col min="10245" max="10245" width="6.42578125" style="30" customWidth="1"/>
    <col min="10246" max="10246" width="14.28515625" style="30" customWidth="1"/>
    <col min="10247" max="10247" width="15.5703125" style="30" customWidth="1"/>
    <col min="10248" max="10249" width="0" style="30" hidden="1" customWidth="1"/>
    <col min="10250" max="10250" width="9.140625" style="30"/>
    <col min="10251" max="10251" width="18.140625" style="30" customWidth="1"/>
    <col min="10252" max="10252" width="9.140625" style="30"/>
    <col min="10253" max="10253" width="15.28515625" style="30" customWidth="1"/>
    <col min="10254" max="10254" width="9.140625" style="30"/>
    <col min="10255" max="10255" width="20" style="30" customWidth="1"/>
    <col min="10256" max="10496" width="9.140625" style="30"/>
    <col min="10497" max="10497" width="29.7109375" style="30" customWidth="1"/>
    <col min="10498" max="10498" width="11.42578125" style="30" customWidth="1"/>
    <col min="10499" max="10499" width="9.5703125" style="30" customWidth="1"/>
    <col min="10500" max="10500" width="14.85546875" style="30" customWidth="1"/>
    <col min="10501" max="10501" width="6.42578125" style="30" customWidth="1"/>
    <col min="10502" max="10502" width="14.28515625" style="30" customWidth="1"/>
    <col min="10503" max="10503" width="15.5703125" style="30" customWidth="1"/>
    <col min="10504" max="10505" width="0" style="30" hidden="1" customWidth="1"/>
    <col min="10506" max="10506" width="9.140625" style="30"/>
    <col min="10507" max="10507" width="18.140625" style="30" customWidth="1"/>
    <col min="10508" max="10508" width="9.140625" style="30"/>
    <col min="10509" max="10509" width="15.28515625" style="30" customWidth="1"/>
    <col min="10510" max="10510" width="9.140625" style="30"/>
    <col min="10511" max="10511" width="20" style="30" customWidth="1"/>
    <col min="10512" max="10752" width="9.140625" style="30"/>
    <col min="10753" max="10753" width="29.7109375" style="30" customWidth="1"/>
    <col min="10754" max="10754" width="11.42578125" style="30" customWidth="1"/>
    <col min="10755" max="10755" width="9.5703125" style="30" customWidth="1"/>
    <col min="10756" max="10756" width="14.85546875" style="30" customWidth="1"/>
    <col min="10757" max="10757" width="6.42578125" style="30" customWidth="1"/>
    <col min="10758" max="10758" width="14.28515625" style="30" customWidth="1"/>
    <col min="10759" max="10759" width="15.5703125" style="30" customWidth="1"/>
    <col min="10760" max="10761" width="0" style="30" hidden="1" customWidth="1"/>
    <col min="10762" max="10762" width="9.140625" style="30"/>
    <col min="10763" max="10763" width="18.140625" style="30" customWidth="1"/>
    <col min="10764" max="10764" width="9.140625" style="30"/>
    <col min="10765" max="10765" width="15.28515625" style="30" customWidth="1"/>
    <col min="10766" max="10766" width="9.140625" style="30"/>
    <col min="10767" max="10767" width="20" style="30" customWidth="1"/>
    <col min="10768" max="11008" width="9.140625" style="30"/>
    <col min="11009" max="11009" width="29.7109375" style="30" customWidth="1"/>
    <col min="11010" max="11010" width="11.42578125" style="30" customWidth="1"/>
    <col min="11011" max="11011" width="9.5703125" style="30" customWidth="1"/>
    <col min="11012" max="11012" width="14.85546875" style="30" customWidth="1"/>
    <col min="11013" max="11013" width="6.42578125" style="30" customWidth="1"/>
    <col min="11014" max="11014" width="14.28515625" style="30" customWidth="1"/>
    <col min="11015" max="11015" width="15.5703125" style="30" customWidth="1"/>
    <col min="11016" max="11017" width="0" style="30" hidden="1" customWidth="1"/>
    <col min="11018" max="11018" width="9.140625" style="30"/>
    <col min="11019" max="11019" width="18.140625" style="30" customWidth="1"/>
    <col min="11020" max="11020" width="9.140625" style="30"/>
    <col min="11021" max="11021" width="15.28515625" style="30" customWidth="1"/>
    <col min="11022" max="11022" width="9.140625" style="30"/>
    <col min="11023" max="11023" width="20" style="30" customWidth="1"/>
    <col min="11024" max="11264" width="9.140625" style="30"/>
    <col min="11265" max="11265" width="29.7109375" style="30" customWidth="1"/>
    <col min="11266" max="11266" width="11.42578125" style="30" customWidth="1"/>
    <col min="11267" max="11267" width="9.5703125" style="30" customWidth="1"/>
    <col min="11268" max="11268" width="14.85546875" style="30" customWidth="1"/>
    <col min="11269" max="11269" width="6.42578125" style="30" customWidth="1"/>
    <col min="11270" max="11270" width="14.28515625" style="30" customWidth="1"/>
    <col min="11271" max="11271" width="15.5703125" style="30" customWidth="1"/>
    <col min="11272" max="11273" width="0" style="30" hidden="1" customWidth="1"/>
    <col min="11274" max="11274" width="9.140625" style="30"/>
    <col min="11275" max="11275" width="18.140625" style="30" customWidth="1"/>
    <col min="11276" max="11276" width="9.140625" style="30"/>
    <col min="11277" max="11277" width="15.28515625" style="30" customWidth="1"/>
    <col min="11278" max="11278" width="9.140625" style="30"/>
    <col min="11279" max="11279" width="20" style="30" customWidth="1"/>
    <col min="11280" max="11520" width="9.140625" style="30"/>
    <col min="11521" max="11521" width="29.7109375" style="30" customWidth="1"/>
    <col min="11522" max="11522" width="11.42578125" style="30" customWidth="1"/>
    <col min="11523" max="11523" width="9.5703125" style="30" customWidth="1"/>
    <col min="11524" max="11524" width="14.85546875" style="30" customWidth="1"/>
    <col min="11525" max="11525" width="6.42578125" style="30" customWidth="1"/>
    <col min="11526" max="11526" width="14.28515625" style="30" customWidth="1"/>
    <col min="11527" max="11527" width="15.5703125" style="30" customWidth="1"/>
    <col min="11528" max="11529" width="0" style="30" hidden="1" customWidth="1"/>
    <col min="11530" max="11530" width="9.140625" style="30"/>
    <col min="11531" max="11531" width="18.140625" style="30" customWidth="1"/>
    <col min="11532" max="11532" width="9.140625" style="30"/>
    <col min="11533" max="11533" width="15.28515625" style="30" customWidth="1"/>
    <col min="11534" max="11534" width="9.140625" style="30"/>
    <col min="11535" max="11535" width="20" style="30" customWidth="1"/>
    <col min="11536" max="11776" width="9.140625" style="30"/>
    <col min="11777" max="11777" width="29.7109375" style="30" customWidth="1"/>
    <col min="11778" max="11778" width="11.42578125" style="30" customWidth="1"/>
    <col min="11779" max="11779" width="9.5703125" style="30" customWidth="1"/>
    <col min="11780" max="11780" width="14.85546875" style="30" customWidth="1"/>
    <col min="11781" max="11781" width="6.42578125" style="30" customWidth="1"/>
    <col min="11782" max="11782" width="14.28515625" style="30" customWidth="1"/>
    <col min="11783" max="11783" width="15.5703125" style="30" customWidth="1"/>
    <col min="11784" max="11785" width="0" style="30" hidden="1" customWidth="1"/>
    <col min="11786" max="11786" width="9.140625" style="30"/>
    <col min="11787" max="11787" width="18.140625" style="30" customWidth="1"/>
    <col min="11788" max="11788" width="9.140625" style="30"/>
    <col min="11789" max="11789" width="15.28515625" style="30" customWidth="1"/>
    <col min="11790" max="11790" width="9.140625" style="30"/>
    <col min="11791" max="11791" width="20" style="30" customWidth="1"/>
    <col min="11792" max="12032" width="9.140625" style="30"/>
    <col min="12033" max="12033" width="29.7109375" style="30" customWidth="1"/>
    <col min="12034" max="12034" width="11.42578125" style="30" customWidth="1"/>
    <col min="12035" max="12035" width="9.5703125" style="30" customWidth="1"/>
    <col min="12036" max="12036" width="14.85546875" style="30" customWidth="1"/>
    <col min="12037" max="12037" width="6.42578125" style="30" customWidth="1"/>
    <col min="12038" max="12038" width="14.28515625" style="30" customWidth="1"/>
    <col min="12039" max="12039" width="15.5703125" style="30" customWidth="1"/>
    <col min="12040" max="12041" width="0" style="30" hidden="1" customWidth="1"/>
    <col min="12042" max="12042" width="9.140625" style="30"/>
    <col min="12043" max="12043" width="18.140625" style="30" customWidth="1"/>
    <col min="12044" max="12044" width="9.140625" style="30"/>
    <col min="12045" max="12045" width="15.28515625" style="30" customWidth="1"/>
    <col min="12046" max="12046" width="9.140625" style="30"/>
    <col min="12047" max="12047" width="20" style="30" customWidth="1"/>
    <col min="12048" max="12288" width="9.140625" style="30"/>
    <col min="12289" max="12289" width="29.7109375" style="30" customWidth="1"/>
    <col min="12290" max="12290" width="11.42578125" style="30" customWidth="1"/>
    <col min="12291" max="12291" width="9.5703125" style="30" customWidth="1"/>
    <col min="12292" max="12292" width="14.85546875" style="30" customWidth="1"/>
    <col min="12293" max="12293" width="6.42578125" style="30" customWidth="1"/>
    <col min="12294" max="12294" width="14.28515625" style="30" customWidth="1"/>
    <col min="12295" max="12295" width="15.5703125" style="30" customWidth="1"/>
    <col min="12296" max="12297" width="0" style="30" hidden="1" customWidth="1"/>
    <col min="12298" max="12298" width="9.140625" style="30"/>
    <col min="12299" max="12299" width="18.140625" style="30" customWidth="1"/>
    <col min="12300" max="12300" width="9.140625" style="30"/>
    <col min="12301" max="12301" width="15.28515625" style="30" customWidth="1"/>
    <col min="12302" max="12302" width="9.140625" style="30"/>
    <col min="12303" max="12303" width="20" style="30" customWidth="1"/>
    <col min="12304" max="12544" width="9.140625" style="30"/>
    <col min="12545" max="12545" width="29.7109375" style="30" customWidth="1"/>
    <col min="12546" max="12546" width="11.42578125" style="30" customWidth="1"/>
    <col min="12547" max="12547" width="9.5703125" style="30" customWidth="1"/>
    <col min="12548" max="12548" width="14.85546875" style="30" customWidth="1"/>
    <col min="12549" max="12549" width="6.42578125" style="30" customWidth="1"/>
    <col min="12550" max="12550" width="14.28515625" style="30" customWidth="1"/>
    <col min="12551" max="12551" width="15.5703125" style="30" customWidth="1"/>
    <col min="12552" max="12553" width="0" style="30" hidden="1" customWidth="1"/>
    <col min="12554" max="12554" width="9.140625" style="30"/>
    <col min="12555" max="12555" width="18.140625" style="30" customWidth="1"/>
    <col min="12556" max="12556" width="9.140625" style="30"/>
    <col min="12557" max="12557" width="15.28515625" style="30" customWidth="1"/>
    <col min="12558" max="12558" width="9.140625" style="30"/>
    <col min="12559" max="12559" width="20" style="30" customWidth="1"/>
    <col min="12560" max="12800" width="9.140625" style="30"/>
    <col min="12801" max="12801" width="29.7109375" style="30" customWidth="1"/>
    <col min="12802" max="12802" width="11.42578125" style="30" customWidth="1"/>
    <col min="12803" max="12803" width="9.5703125" style="30" customWidth="1"/>
    <col min="12804" max="12804" width="14.85546875" style="30" customWidth="1"/>
    <col min="12805" max="12805" width="6.42578125" style="30" customWidth="1"/>
    <col min="12806" max="12806" width="14.28515625" style="30" customWidth="1"/>
    <col min="12807" max="12807" width="15.5703125" style="30" customWidth="1"/>
    <col min="12808" max="12809" width="0" style="30" hidden="1" customWidth="1"/>
    <col min="12810" max="12810" width="9.140625" style="30"/>
    <col min="12811" max="12811" width="18.140625" style="30" customWidth="1"/>
    <col min="12812" max="12812" width="9.140625" style="30"/>
    <col min="12813" max="12813" width="15.28515625" style="30" customWidth="1"/>
    <col min="12814" max="12814" width="9.140625" style="30"/>
    <col min="12815" max="12815" width="20" style="30" customWidth="1"/>
    <col min="12816" max="13056" width="9.140625" style="30"/>
    <col min="13057" max="13057" width="29.7109375" style="30" customWidth="1"/>
    <col min="13058" max="13058" width="11.42578125" style="30" customWidth="1"/>
    <col min="13059" max="13059" width="9.5703125" style="30" customWidth="1"/>
    <col min="13060" max="13060" width="14.85546875" style="30" customWidth="1"/>
    <col min="13061" max="13061" width="6.42578125" style="30" customWidth="1"/>
    <col min="13062" max="13062" width="14.28515625" style="30" customWidth="1"/>
    <col min="13063" max="13063" width="15.5703125" style="30" customWidth="1"/>
    <col min="13064" max="13065" width="0" style="30" hidden="1" customWidth="1"/>
    <col min="13066" max="13066" width="9.140625" style="30"/>
    <col min="13067" max="13067" width="18.140625" style="30" customWidth="1"/>
    <col min="13068" max="13068" width="9.140625" style="30"/>
    <col min="13069" max="13069" width="15.28515625" style="30" customWidth="1"/>
    <col min="13070" max="13070" width="9.140625" style="30"/>
    <col min="13071" max="13071" width="20" style="30" customWidth="1"/>
    <col min="13072" max="13312" width="9.140625" style="30"/>
    <col min="13313" max="13313" width="29.7109375" style="30" customWidth="1"/>
    <col min="13314" max="13314" width="11.42578125" style="30" customWidth="1"/>
    <col min="13315" max="13315" width="9.5703125" style="30" customWidth="1"/>
    <col min="13316" max="13316" width="14.85546875" style="30" customWidth="1"/>
    <col min="13317" max="13317" width="6.42578125" style="30" customWidth="1"/>
    <col min="13318" max="13318" width="14.28515625" style="30" customWidth="1"/>
    <col min="13319" max="13319" width="15.5703125" style="30" customWidth="1"/>
    <col min="13320" max="13321" width="0" style="30" hidden="1" customWidth="1"/>
    <col min="13322" max="13322" width="9.140625" style="30"/>
    <col min="13323" max="13323" width="18.140625" style="30" customWidth="1"/>
    <col min="13324" max="13324" width="9.140625" style="30"/>
    <col min="13325" max="13325" width="15.28515625" style="30" customWidth="1"/>
    <col min="13326" max="13326" width="9.140625" style="30"/>
    <col min="13327" max="13327" width="20" style="30" customWidth="1"/>
    <col min="13328" max="13568" width="9.140625" style="30"/>
    <col min="13569" max="13569" width="29.7109375" style="30" customWidth="1"/>
    <col min="13570" max="13570" width="11.42578125" style="30" customWidth="1"/>
    <col min="13571" max="13571" width="9.5703125" style="30" customWidth="1"/>
    <col min="13572" max="13572" width="14.85546875" style="30" customWidth="1"/>
    <col min="13573" max="13573" width="6.42578125" style="30" customWidth="1"/>
    <col min="13574" max="13574" width="14.28515625" style="30" customWidth="1"/>
    <col min="13575" max="13575" width="15.5703125" style="30" customWidth="1"/>
    <col min="13576" max="13577" width="0" style="30" hidden="1" customWidth="1"/>
    <col min="13578" max="13578" width="9.140625" style="30"/>
    <col min="13579" max="13579" width="18.140625" style="30" customWidth="1"/>
    <col min="13580" max="13580" width="9.140625" style="30"/>
    <col min="13581" max="13581" width="15.28515625" style="30" customWidth="1"/>
    <col min="13582" max="13582" width="9.140625" style="30"/>
    <col min="13583" max="13583" width="20" style="30" customWidth="1"/>
    <col min="13584" max="13824" width="9.140625" style="30"/>
    <col min="13825" max="13825" width="29.7109375" style="30" customWidth="1"/>
    <col min="13826" max="13826" width="11.42578125" style="30" customWidth="1"/>
    <col min="13827" max="13827" width="9.5703125" style="30" customWidth="1"/>
    <col min="13828" max="13828" width="14.85546875" style="30" customWidth="1"/>
    <col min="13829" max="13829" width="6.42578125" style="30" customWidth="1"/>
    <col min="13830" max="13830" width="14.28515625" style="30" customWidth="1"/>
    <col min="13831" max="13831" width="15.5703125" style="30" customWidth="1"/>
    <col min="13832" max="13833" width="0" style="30" hidden="1" customWidth="1"/>
    <col min="13834" max="13834" width="9.140625" style="30"/>
    <col min="13835" max="13835" width="18.140625" style="30" customWidth="1"/>
    <col min="13836" max="13836" width="9.140625" style="30"/>
    <col min="13837" max="13837" width="15.28515625" style="30" customWidth="1"/>
    <col min="13838" max="13838" width="9.140625" style="30"/>
    <col min="13839" max="13839" width="20" style="30" customWidth="1"/>
    <col min="13840" max="14080" width="9.140625" style="30"/>
    <col min="14081" max="14081" width="29.7109375" style="30" customWidth="1"/>
    <col min="14082" max="14082" width="11.42578125" style="30" customWidth="1"/>
    <col min="14083" max="14083" width="9.5703125" style="30" customWidth="1"/>
    <col min="14084" max="14084" width="14.85546875" style="30" customWidth="1"/>
    <col min="14085" max="14085" width="6.42578125" style="30" customWidth="1"/>
    <col min="14086" max="14086" width="14.28515625" style="30" customWidth="1"/>
    <col min="14087" max="14087" width="15.5703125" style="30" customWidth="1"/>
    <col min="14088" max="14089" width="0" style="30" hidden="1" customWidth="1"/>
    <col min="14090" max="14090" width="9.140625" style="30"/>
    <col min="14091" max="14091" width="18.140625" style="30" customWidth="1"/>
    <col min="14092" max="14092" width="9.140625" style="30"/>
    <col min="14093" max="14093" width="15.28515625" style="30" customWidth="1"/>
    <col min="14094" max="14094" width="9.140625" style="30"/>
    <col min="14095" max="14095" width="20" style="30" customWidth="1"/>
    <col min="14096" max="14336" width="9.140625" style="30"/>
    <col min="14337" max="14337" width="29.7109375" style="30" customWidth="1"/>
    <col min="14338" max="14338" width="11.42578125" style="30" customWidth="1"/>
    <col min="14339" max="14339" width="9.5703125" style="30" customWidth="1"/>
    <col min="14340" max="14340" width="14.85546875" style="30" customWidth="1"/>
    <col min="14341" max="14341" width="6.42578125" style="30" customWidth="1"/>
    <col min="14342" max="14342" width="14.28515625" style="30" customWidth="1"/>
    <col min="14343" max="14343" width="15.5703125" style="30" customWidth="1"/>
    <col min="14344" max="14345" width="0" style="30" hidden="1" customWidth="1"/>
    <col min="14346" max="14346" width="9.140625" style="30"/>
    <col min="14347" max="14347" width="18.140625" style="30" customWidth="1"/>
    <col min="14348" max="14348" width="9.140625" style="30"/>
    <col min="14349" max="14349" width="15.28515625" style="30" customWidth="1"/>
    <col min="14350" max="14350" width="9.140625" style="30"/>
    <col min="14351" max="14351" width="20" style="30" customWidth="1"/>
    <col min="14352" max="14592" width="9.140625" style="30"/>
    <col min="14593" max="14593" width="29.7109375" style="30" customWidth="1"/>
    <col min="14594" max="14594" width="11.42578125" style="30" customWidth="1"/>
    <col min="14595" max="14595" width="9.5703125" style="30" customWidth="1"/>
    <col min="14596" max="14596" width="14.85546875" style="30" customWidth="1"/>
    <col min="14597" max="14597" width="6.42578125" style="30" customWidth="1"/>
    <col min="14598" max="14598" width="14.28515625" style="30" customWidth="1"/>
    <col min="14599" max="14599" width="15.5703125" style="30" customWidth="1"/>
    <col min="14600" max="14601" width="0" style="30" hidden="1" customWidth="1"/>
    <col min="14602" max="14602" width="9.140625" style="30"/>
    <col min="14603" max="14603" width="18.140625" style="30" customWidth="1"/>
    <col min="14604" max="14604" width="9.140625" style="30"/>
    <col min="14605" max="14605" width="15.28515625" style="30" customWidth="1"/>
    <col min="14606" max="14606" width="9.140625" style="30"/>
    <col min="14607" max="14607" width="20" style="30" customWidth="1"/>
    <col min="14608" max="14848" width="9.140625" style="30"/>
    <col min="14849" max="14849" width="29.7109375" style="30" customWidth="1"/>
    <col min="14850" max="14850" width="11.42578125" style="30" customWidth="1"/>
    <col min="14851" max="14851" width="9.5703125" style="30" customWidth="1"/>
    <col min="14852" max="14852" width="14.85546875" style="30" customWidth="1"/>
    <col min="14853" max="14853" width="6.42578125" style="30" customWidth="1"/>
    <col min="14854" max="14854" width="14.28515625" style="30" customWidth="1"/>
    <col min="14855" max="14855" width="15.5703125" style="30" customWidth="1"/>
    <col min="14856" max="14857" width="0" style="30" hidden="1" customWidth="1"/>
    <col min="14858" max="14858" width="9.140625" style="30"/>
    <col min="14859" max="14859" width="18.140625" style="30" customWidth="1"/>
    <col min="14860" max="14860" width="9.140625" style="30"/>
    <col min="14861" max="14861" width="15.28515625" style="30" customWidth="1"/>
    <col min="14862" max="14862" width="9.140625" style="30"/>
    <col min="14863" max="14863" width="20" style="30" customWidth="1"/>
    <col min="14864" max="15104" width="9.140625" style="30"/>
    <col min="15105" max="15105" width="29.7109375" style="30" customWidth="1"/>
    <col min="15106" max="15106" width="11.42578125" style="30" customWidth="1"/>
    <col min="15107" max="15107" width="9.5703125" style="30" customWidth="1"/>
    <col min="15108" max="15108" width="14.85546875" style="30" customWidth="1"/>
    <col min="15109" max="15109" width="6.42578125" style="30" customWidth="1"/>
    <col min="15110" max="15110" width="14.28515625" style="30" customWidth="1"/>
    <col min="15111" max="15111" width="15.5703125" style="30" customWidth="1"/>
    <col min="15112" max="15113" width="0" style="30" hidden="1" customWidth="1"/>
    <col min="15114" max="15114" width="9.140625" style="30"/>
    <col min="15115" max="15115" width="18.140625" style="30" customWidth="1"/>
    <col min="15116" max="15116" width="9.140625" style="30"/>
    <col min="15117" max="15117" width="15.28515625" style="30" customWidth="1"/>
    <col min="15118" max="15118" width="9.140625" style="30"/>
    <col min="15119" max="15119" width="20" style="30" customWidth="1"/>
    <col min="15120" max="15360" width="9.140625" style="30"/>
    <col min="15361" max="15361" width="29.7109375" style="30" customWidth="1"/>
    <col min="15362" max="15362" width="11.42578125" style="30" customWidth="1"/>
    <col min="15363" max="15363" width="9.5703125" style="30" customWidth="1"/>
    <col min="15364" max="15364" width="14.85546875" style="30" customWidth="1"/>
    <col min="15365" max="15365" width="6.42578125" style="30" customWidth="1"/>
    <col min="15366" max="15366" width="14.28515625" style="30" customWidth="1"/>
    <col min="15367" max="15367" width="15.5703125" style="30" customWidth="1"/>
    <col min="15368" max="15369" width="0" style="30" hidden="1" customWidth="1"/>
    <col min="15370" max="15370" width="9.140625" style="30"/>
    <col min="15371" max="15371" width="18.140625" style="30" customWidth="1"/>
    <col min="15372" max="15372" width="9.140625" style="30"/>
    <col min="15373" max="15373" width="15.28515625" style="30" customWidth="1"/>
    <col min="15374" max="15374" width="9.140625" style="30"/>
    <col min="15375" max="15375" width="20" style="30" customWidth="1"/>
    <col min="15376" max="15616" width="9.140625" style="30"/>
    <col min="15617" max="15617" width="29.7109375" style="30" customWidth="1"/>
    <col min="15618" max="15618" width="11.42578125" style="30" customWidth="1"/>
    <col min="15619" max="15619" width="9.5703125" style="30" customWidth="1"/>
    <col min="15620" max="15620" width="14.85546875" style="30" customWidth="1"/>
    <col min="15621" max="15621" width="6.42578125" style="30" customWidth="1"/>
    <col min="15622" max="15622" width="14.28515625" style="30" customWidth="1"/>
    <col min="15623" max="15623" width="15.5703125" style="30" customWidth="1"/>
    <col min="15624" max="15625" width="0" style="30" hidden="1" customWidth="1"/>
    <col min="15626" max="15626" width="9.140625" style="30"/>
    <col min="15627" max="15627" width="18.140625" style="30" customWidth="1"/>
    <col min="15628" max="15628" width="9.140625" style="30"/>
    <col min="15629" max="15629" width="15.28515625" style="30" customWidth="1"/>
    <col min="15630" max="15630" width="9.140625" style="30"/>
    <col min="15631" max="15631" width="20" style="30" customWidth="1"/>
    <col min="15632" max="15872" width="9.140625" style="30"/>
    <col min="15873" max="15873" width="29.7109375" style="30" customWidth="1"/>
    <col min="15874" max="15874" width="11.42578125" style="30" customWidth="1"/>
    <col min="15875" max="15875" width="9.5703125" style="30" customWidth="1"/>
    <col min="15876" max="15876" width="14.85546875" style="30" customWidth="1"/>
    <col min="15877" max="15877" width="6.42578125" style="30" customWidth="1"/>
    <col min="15878" max="15878" width="14.28515625" style="30" customWidth="1"/>
    <col min="15879" max="15879" width="15.5703125" style="30" customWidth="1"/>
    <col min="15880" max="15881" width="0" style="30" hidden="1" customWidth="1"/>
    <col min="15882" max="15882" width="9.140625" style="30"/>
    <col min="15883" max="15883" width="18.140625" style="30" customWidth="1"/>
    <col min="15884" max="15884" width="9.140625" style="30"/>
    <col min="15885" max="15885" width="15.28515625" style="30" customWidth="1"/>
    <col min="15886" max="15886" width="9.140625" style="30"/>
    <col min="15887" max="15887" width="20" style="30" customWidth="1"/>
    <col min="15888" max="16128" width="9.140625" style="30"/>
    <col min="16129" max="16129" width="29.7109375" style="30" customWidth="1"/>
    <col min="16130" max="16130" width="11.42578125" style="30" customWidth="1"/>
    <col min="16131" max="16131" width="9.5703125" style="30" customWidth="1"/>
    <col min="16132" max="16132" width="14.85546875" style="30" customWidth="1"/>
    <col min="16133" max="16133" width="6.42578125" style="30" customWidth="1"/>
    <col min="16134" max="16134" width="14.28515625" style="30" customWidth="1"/>
    <col min="16135" max="16135" width="15.5703125" style="30" customWidth="1"/>
    <col min="16136" max="16137" width="0" style="30" hidden="1" customWidth="1"/>
    <col min="16138" max="16138" width="9.140625" style="30"/>
    <col min="16139" max="16139" width="18.140625" style="30" customWidth="1"/>
    <col min="16140" max="16140" width="9.140625" style="30"/>
    <col min="16141" max="16141" width="15.28515625" style="30" customWidth="1"/>
    <col min="16142" max="16142" width="9.140625" style="30"/>
    <col min="16143" max="16143" width="20" style="30" customWidth="1"/>
    <col min="16144" max="16384" width="9.140625" style="30"/>
  </cols>
  <sheetData>
    <row r="1" spans="1:15" ht="15" customHeight="1">
      <c r="F1" s="190" t="s">
        <v>149</v>
      </c>
      <c r="G1" s="190"/>
    </row>
    <row r="2" spans="1:15" ht="15" customHeight="1">
      <c r="A2" s="32"/>
      <c r="B2" s="33"/>
      <c r="C2" s="33"/>
      <c r="D2" s="33"/>
      <c r="E2" s="33"/>
      <c r="F2" s="155" t="s">
        <v>239</v>
      </c>
      <c r="G2" s="155"/>
      <c r="H2" s="33"/>
      <c r="I2" s="33"/>
    </row>
    <row r="3" spans="1:15" ht="41.25" customHeight="1">
      <c r="A3" s="156" t="s">
        <v>227</v>
      </c>
      <c r="B3" s="156"/>
      <c r="C3" s="156"/>
      <c r="D3" s="156"/>
      <c r="E3" s="156"/>
      <c r="F3" s="156"/>
      <c r="G3" s="156"/>
      <c r="H3" s="156"/>
      <c r="I3" s="156"/>
    </row>
    <row r="4" spans="1:15" ht="12.75" customHeight="1" thickBot="1">
      <c r="A4" s="34"/>
      <c r="B4" s="35"/>
      <c r="C4" s="35"/>
      <c r="D4" s="35"/>
      <c r="E4" s="35"/>
      <c r="F4" s="35"/>
      <c r="G4" s="35"/>
      <c r="H4" s="35"/>
    </row>
    <row r="5" spans="1:15" ht="96.95" customHeight="1" thickBot="1">
      <c r="A5" s="122" t="s">
        <v>98</v>
      </c>
      <c r="B5" s="123" t="s">
        <v>1</v>
      </c>
      <c r="C5" s="124" t="s">
        <v>2</v>
      </c>
      <c r="D5" s="125" t="s">
        <v>3</v>
      </c>
      <c r="E5" s="125" t="s">
        <v>4</v>
      </c>
      <c r="F5" s="125" t="s">
        <v>5</v>
      </c>
      <c r="G5" s="126" t="s">
        <v>6</v>
      </c>
      <c r="H5" s="36"/>
    </row>
    <row r="6" spans="1:15" ht="12.75" thickBot="1">
      <c r="A6" s="127" t="s">
        <v>75</v>
      </c>
      <c r="B6" s="128"/>
      <c r="C6" s="128"/>
      <c r="D6" s="128"/>
      <c r="E6" s="128"/>
      <c r="F6" s="128"/>
      <c r="G6" s="129"/>
      <c r="H6" s="36"/>
    </row>
    <row r="7" spans="1:15" ht="24">
      <c r="A7" s="37" t="s">
        <v>7</v>
      </c>
      <c r="B7" s="144">
        <v>9100</v>
      </c>
      <c r="C7" s="146"/>
      <c r="D7" s="146">
        <f>B7*C7</f>
        <v>0</v>
      </c>
      <c r="E7" s="157">
        <v>0.23</v>
      </c>
      <c r="F7" s="146">
        <f>D7*E7</f>
        <v>0</v>
      </c>
      <c r="G7" s="159">
        <f>D7+F7</f>
        <v>0</v>
      </c>
      <c r="H7" s="38"/>
    </row>
    <row r="8" spans="1:15" ht="26.25" customHeight="1">
      <c r="A8" s="39" t="s">
        <v>8</v>
      </c>
      <c r="B8" s="145"/>
      <c r="C8" s="147"/>
      <c r="D8" s="147"/>
      <c r="E8" s="158"/>
      <c r="F8" s="147"/>
      <c r="G8" s="160"/>
      <c r="H8" s="40"/>
    </row>
    <row r="9" spans="1:15" ht="18.75" customHeight="1">
      <c r="A9" s="39" t="s">
        <v>9</v>
      </c>
      <c r="B9" s="145"/>
      <c r="C9" s="147"/>
      <c r="D9" s="147"/>
      <c r="E9" s="158"/>
      <c r="F9" s="147"/>
      <c r="G9" s="160"/>
      <c r="H9" s="40"/>
    </row>
    <row r="10" spans="1:15" ht="29.25" customHeight="1">
      <c r="A10" s="39" t="s">
        <v>10</v>
      </c>
      <c r="B10" s="145"/>
      <c r="C10" s="147"/>
      <c r="D10" s="147"/>
      <c r="E10" s="158"/>
      <c r="F10" s="147"/>
      <c r="G10" s="160"/>
      <c r="H10" s="40"/>
      <c r="K10" s="41"/>
      <c r="O10" s="42"/>
    </row>
    <row r="11" spans="1:15" ht="27" customHeight="1">
      <c r="A11" s="39" t="s">
        <v>11</v>
      </c>
      <c r="B11" s="145"/>
      <c r="C11" s="147"/>
      <c r="D11" s="147"/>
      <c r="E11" s="158"/>
      <c r="F11" s="147"/>
      <c r="G11" s="160"/>
      <c r="H11" s="40"/>
      <c r="J11" s="43"/>
      <c r="O11" s="42"/>
    </row>
    <row r="12" spans="1:15" ht="30" customHeight="1">
      <c r="A12" s="39" t="s">
        <v>12</v>
      </c>
      <c r="B12" s="145"/>
      <c r="C12" s="147"/>
      <c r="D12" s="147"/>
      <c r="E12" s="158"/>
      <c r="F12" s="147"/>
      <c r="G12" s="160"/>
      <c r="H12" s="40"/>
      <c r="O12" s="42"/>
    </row>
    <row r="13" spans="1:15" ht="14.25" customHeight="1">
      <c r="A13" s="39" t="s">
        <v>152</v>
      </c>
      <c r="B13" s="145"/>
      <c r="C13" s="147"/>
      <c r="D13" s="147"/>
      <c r="E13" s="158"/>
      <c r="F13" s="147"/>
      <c r="G13" s="160"/>
      <c r="H13" s="40"/>
      <c r="O13" s="42"/>
    </row>
    <row r="14" spans="1:15" ht="14.25" customHeight="1">
      <c r="A14" s="39" t="s">
        <v>13</v>
      </c>
      <c r="B14" s="145"/>
      <c r="C14" s="147"/>
      <c r="D14" s="147"/>
      <c r="E14" s="158"/>
      <c r="F14" s="147"/>
      <c r="G14" s="160"/>
      <c r="H14" s="40"/>
      <c r="O14" s="42"/>
    </row>
    <row r="15" spans="1:15" ht="25.5" customHeight="1">
      <c r="A15" s="39" t="s">
        <v>157</v>
      </c>
      <c r="B15" s="145"/>
      <c r="C15" s="147"/>
      <c r="D15" s="147"/>
      <c r="E15" s="158"/>
      <c r="F15" s="147"/>
      <c r="G15" s="160"/>
      <c r="H15" s="40"/>
      <c r="O15" s="42"/>
    </row>
    <row r="16" spans="1:15" ht="14.25" customHeight="1">
      <c r="A16" s="39" t="s">
        <v>15</v>
      </c>
      <c r="B16" s="145"/>
      <c r="C16" s="147"/>
      <c r="D16" s="147"/>
      <c r="E16" s="158"/>
      <c r="F16" s="147"/>
      <c r="G16" s="160"/>
      <c r="H16" s="40"/>
      <c r="O16" s="42"/>
    </row>
    <row r="17" spans="1:15" ht="18.600000000000001" customHeight="1">
      <c r="A17" s="44" t="s">
        <v>16</v>
      </c>
      <c r="B17" s="145"/>
      <c r="C17" s="147"/>
      <c r="D17" s="147"/>
      <c r="E17" s="158"/>
      <c r="F17" s="147"/>
      <c r="G17" s="160"/>
      <c r="H17" s="40"/>
      <c r="O17" s="42"/>
    </row>
    <row r="18" spans="1:15" ht="14.25" customHeight="1">
      <c r="A18" s="39" t="s">
        <v>17</v>
      </c>
      <c r="B18" s="145"/>
      <c r="C18" s="147"/>
      <c r="D18" s="147"/>
      <c r="E18" s="158"/>
      <c r="F18" s="147"/>
      <c r="G18" s="160"/>
      <c r="H18" s="40"/>
      <c r="O18" s="42"/>
    </row>
    <row r="19" spans="1:15" ht="24" customHeight="1">
      <c r="A19" s="39" t="s">
        <v>18</v>
      </c>
      <c r="B19" s="145"/>
      <c r="C19" s="147"/>
      <c r="D19" s="147"/>
      <c r="E19" s="158"/>
      <c r="F19" s="147"/>
      <c r="G19" s="160"/>
      <c r="H19" s="40"/>
      <c r="K19" s="45"/>
      <c r="L19" s="45"/>
      <c r="M19" s="45"/>
      <c r="N19" s="45"/>
      <c r="O19" s="46"/>
    </row>
    <row r="20" spans="1:15" ht="28.5" customHeight="1" thickBot="1">
      <c r="A20" s="39" t="s">
        <v>19</v>
      </c>
      <c r="B20" s="145"/>
      <c r="C20" s="147"/>
      <c r="D20" s="147"/>
      <c r="E20" s="158"/>
      <c r="F20" s="147"/>
      <c r="G20" s="160"/>
      <c r="H20" s="40"/>
      <c r="K20" s="45"/>
      <c r="L20" s="45"/>
      <c r="M20" s="45"/>
      <c r="N20" s="45"/>
      <c r="O20" s="46"/>
    </row>
    <row r="21" spans="1:15" ht="15" customHeight="1" thickBot="1">
      <c r="A21" s="130" t="s">
        <v>76</v>
      </c>
      <c r="B21" s="131"/>
      <c r="C21" s="131"/>
      <c r="D21" s="131"/>
      <c r="E21" s="131"/>
      <c r="F21" s="131"/>
      <c r="G21" s="132"/>
      <c r="K21" s="47"/>
      <c r="L21" s="47"/>
      <c r="M21" s="47"/>
      <c r="N21" s="47"/>
      <c r="O21" s="47"/>
    </row>
    <row r="22" spans="1:15" ht="24.75" customHeight="1" thickBot="1">
      <c r="A22" s="37" t="s">
        <v>20</v>
      </c>
      <c r="B22" s="154">
        <v>3900</v>
      </c>
      <c r="C22" s="149"/>
      <c r="D22" s="149">
        <f>B22*C22</f>
        <v>0</v>
      </c>
      <c r="E22" s="148">
        <v>0.23</v>
      </c>
      <c r="F22" s="149">
        <f>D22*E22</f>
        <v>0</v>
      </c>
      <c r="G22" s="150">
        <f>D22+F22</f>
        <v>0</v>
      </c>
      <c r="H22" s="40"/>
      <c r="K22" s="47"/>
      <c r="L22" s="47"/>
      <c r="M22" s="47"/>
      <c r="N22" s="47"/>
      <c r="O22" s="47"/>
    </row>
    <row r="23" spans="1:15" ht="15" customHeight="1" thickBot="1">
      <c r="A23" s="48" t="s">
        <v>130</v>
      </c>
      <c r="B23" s="154"/>
      <c r="C23" s="149"/>
      <c r="D23" s="149"/>
      <c r="E23" s="148"/>
      <c r="F23" s="149"/>
      <c r="G23" s="150"/>
      <c r="H23" s="40"/>
      <c r="K23" s="47"/>
      <c r="L23" s="47"/>
      <c r="M23" s="47"/>
      <c r="N23" s="47"/>
      <c r="O23" s="47"/>
    </row>
    <row r="24" spans="1:15" ht="12.75" thickBot="1">
      <c r="A24" s="48" t="s">
        <v>21</v>
      </c>
      <c r="B24" s="154"/>
      <c r="C24" s="149"/>
      <c r="D24" s="149"/>
      <c r="E24" s="148"/>
      <c r="F24" s="149"/>
      <c r="G24" s="150"/>
      <c r="H24" s="40"/>
      <c r="K24" s="47"/>
      <c r="L24" s="47"/>
      <c r="M24" s="47"/>
      <c r="N24" s="47"/>
      <c r="O24" s="47"/>
    </row>
    <row r="25" spans="1:15" ht="24" customHeight="1" thickBot="1">
      <c r="A25" s="49" t="s">
        <v>22</v>
      </c>
      <c r="B25" s="154"/>
      <c r="C25" s="149"/>
      <c r="D25" s="149"/>
      <c r="E25" s="148"/>
      <c r="F25" s="149"/>
      <c r="G25" s="150"/>
      <c r="H25" s="40"/>
      <c r="K25" s="50"/>
      <c r="L25" s="47"/>
      <c r="M25" s="47"/>
      <c r="N25" s="47"/>
      <c r="O25" s="47"/>
    </row>
    <row r="26" spans="1:15" ht="61.5" customHeight="1" thickBot="1">
      <c r="A26" s="143" t="s">
        <v>228</v>
      </c>
      <c r="B26" s="154"/>
      <c r="C26" s="149"/>
      <c r="D26" s="149"/>
      <c r="E26" s="148"/>
      <c r="F26" s="149"/>
      <c r="G26" s="150"/>
      <c r="H26" s="40"/>
      <c r="K26" s="47"/>
      <c r="L26" s="47"/>
      <c r="M26" s="47"/>
      <c r="N26" s="47"/>
      <c r="O26" s="47"/>
    </row>
    <row r="27" spans="1:15" ht="28.9" customHeight="1" thickBot="1">
      <c r="A27" s="39" t="s">
        <v>153</v>
      </c>
      <c r="B27" s="154"/>
      <c r="C27" s="149"/>
      <c r="D27" s="149"/>
      <c r="E27" s="148"/>
      <c r="F27" s="149"/>
      <c r="G27" s="150"/>
      <c r="H27" s="40"/>
      <c r="K27" s="47"/>
      <c r="L27" s="47"/>
      <c r="M27" s="47"/>
      <c r="N27" s="47"/>
      <c r="O27" s="47"/>
    </row>
    <row r="28" spans="1:15" ht="27" customHeight="1" thickBot="1">
      <c r="A28" s="39" t="s">
        <v>24</v>
      </c>
      <c r="B28" s="154"/>
      <c r="C28" s="149"/>
      <c r="D28" s="149"/>
      <c r="E28" s="148"/>
      <c r="F28" s="149"/>
      <c r="G28" s="150"/>
      <c r="H28" s="40"/>
      <c r="K28" s="47"/>
      <c r="L28" s="47"/>
      <c r="M28" s="47"/>
      <c r="N28" s="47"/>
      <c r="O28" s="47"/>
    </row>
    <row r="29" spans="1:15" ht="12" customHeight="1" thickBot="1">
      <c r="A29" s="133" t="s">
        <v>77</v>
      </c>
      <c r="B29" s="134"/>
      <c r="C29" s="134"/>
      <c r="D29" s="134"/>
      <c r="E29" s="134"/>
      <c r="F29" s="134"/>
      <c r="G29" s="135"/>
      <c r="H29" s="40"/>
      <c r="K29" s="47"/>
      <c r="L29" s="47"/>
      <c r="M29" s="47"/>
      <c r="N29" s="47"/>
      <c r="O29" s="47"/>
    </row>
    <row r="30" spans="1:15" ht="53.25" customHeight="1" thickBot="1">
      <c r="A30" s="51" t="s">
        <v>196</v>
      </c>
      <c r="B30" s="153">
        <v>2600</v>
      </c>
      <c r="C30" s="149"/>
      <c r="D30" s="149">
        <f>B30*C30</f>
        <v>0</v>
      </c>
      <c r="E30" s="148">
        <v>0.23</v>
      </c>
      <c r="F30" s="149">
        <f>D30*E30</f>
        <v>0</v>
      </c>
      <c r="G30" s="150">
        <f>F30+D30</f>
        <v>0</v>
      </c>
      <c r="H30" s="40"/>
      <c r="K30" s="47"/>
      <c r="L30" s="47"/>
      <c r="M30" s="47"/>
      <c r="N30" s="47"/>
      <c r="O30" s="47"/>
    </row>
    <row r="31" spans="1:15" ht="15" customHeight="1" thickBot="1">
      <c r="A31" s="52" t="s">
        <v>25</v>
      </c>
      <c r="B31" s="153"/>
      <c r="C31" s="149"/>
      <c r="D31" s="149"/>
      <c r="E31" s="148"/>
      <c r="F31" s="149"/>
      <c r="G31" s="150"/>
      <c r="H31" s="40"/>
      <c r="K31" s="50"/>
      <c r="L31" s="47"/>
      <c r="M31" s="47"/>
      <c r="N31" s="47"/>
      <c r="O31" s="47"/>
    </row>
    <row r="32" spans="1:15" ht="24" customHeight="1" thickBot="1">
      <c r="A32" s="53" t="s">
        <v>131</v>
      </c>
      <c r="B32" s="153"/>
      <c r="C32" s="149"/>
      <c r="D32" s="149"/>
      <c r="E32" s="148"/>
      <c r="F32" s="149"/>
      <c r="G32" s="150"/>
      <c r="H32" s="40"/>
      <c r="K32" s="47"/>
      <c r="L32" s="47"/>
      <c r="M32" s="47"/>
      <c r="N32" s="47"/>
      <c r="O32" s="47"/>
    </row>
    <row r="33" spans="1:15" ht="27" customHeight="1" thickBot="1">
      <c r="A33" s="54" t="s">
        <v>158</v>
      </c>
      <c r="B33" s="153"/>
      <c r="C33" s="149"/>
      <c r="D33" s="149"/>
      <c r="E33" s="148"/>
      <c r="F33" s="149"/>
      <c r="G33" s="150"/>
      <c r="H33" s="40"/>
      <c r="K33" s="47"/>
      <c r="L33" s="47"/>
      <c r="M33" s="47"/>
      <c r="N33" s="47"/>
      <c r="O33" s="47"/>
    </row>
    <row r="34" spans="1:15" ht="12.75" thickBot="1">
      <c r="A34" s="133" t="s">
        <v>78</v>
      </c>
      <c r="B34" s="134"/>
      <c r="C34" s="134"/>
      <c r="D34" s="134"/>
      <c r="E34" s="134"/>
      <c r="F34" s="134"/>
      <c r="G34" s="135"/>
      <c r="H34" s="40"/>
      <c r="K34" s="47"/>
      <c r="L34" s="47"/>
      <c r="M34" s="47"/>
      <c r="N34" s="47"/>
      <c r="O34" s="47"/>
    </row>
    <row r="35" spans="1:15" ht="25.5" customHeight="1" thickBot="1">
      <c r="A35" s="48" t="s">
        <v>164</v>
      </c>
      <c r="B35" s="153">
        <v>3900</v>
      </c>
      <c r="C35" s="149"/>
      <c r="D35" s="149">
        <f>C35*B35</f>
        <v>0</v>
      </c>
      <c r="E35" s="148">
        <v>0.23</v>
      </c>
      <c r="F35" s="149">
        <f>D35*E35</f>
        <v>0</v>
      </c>
      <c r="G35" s="150">
        <f>D35+F35</f>
        <v>0</v>
      </c>
      <c r="H35" s="40"/>
      <c r="K35" s="47"/>
      <c r="L35" s="47"/>
      <c r="M35" s="47"/>
      <c r="N35" s="47"/>
      <c r="O35" s="47"/>
    </row>
    <row r="36" spans="1:15" ht="15" customHeight="1" thickBot="1">
      <c r="A36" s="39" t="s">
        <v>26</v>
      </c>
      <c r="B36" s="153"/>
      <c r="C36" s="149"/>
      <c r="D36" s="149"/>
      <c r="E36" s="148"/>
      <c r="F36" s="149"/>
      <c r="G36" s="150"/>
      <c r="H36" s="40"/>
      <c r="K36" s="50"/>
      <c r="L36" s="47"/>
      <c r="M36" s="47"/>
      <c r="N36" s="47"/>
      <c r="O36" s="47"/>
    </row>
    <row r="37" spans="1:15" ht="27.75" customHeight="1" thickBot="1">
      <c r="A37" s="39" t="s">
        <v>159</v>
      </c>
      <c r="B37" s="153"/>
      <c r="C37" s="149"/>
      <c r="D37" s="149"/>
      <c r="E37" s="148"/>
      <c r="F37" s="149"/>
      <c r="G37" s="150"/>
      <c r="H37" s="40"/>
      <c r="K37" s="47"/>
      <c r="L37" s="47"/>
      <c r="M37" s="47"/>
      <c r="N37" s="47"/>
      <c r="O37" s="47"/>
    </row>
    <row r="38" spans="1:15" ht="15" customHeight="1" thickBot="1">
      <c r="A38" s="39" t="s">
        <v>155</v>
      </c>
      <c r="B38" s="153"/>
      <c r="C38" s="149"/>
      <c r="D38" s="149"/>
      <c r="E38" s="148"/>
      <c r="F38" s="149"/>
      <c r="G38" s="150"/>
      <c r="H38" s="40"/>
      <c r="K38" s="47"/>
      <c r="L38" s="47"/>
      <c r="M38" s="47"/>
      <c r="N38" s="47"/>
      <c r="O38" s="47"/>
    </row>
    <row r="39" spans="1:15" ht="14.25" customHeight="1" thickBot="1">
      <c r="A39" s="39" t="s">
        <v>27</v>
      </c>
      <c r="B39" s="153"/>
      <c r="C39" s="149"/>
      <c r="D39" s="149"/>
      <c r="E39" s="148"/>
      <c r="F39" s="149"/>
      <c r="G39" s="150"/>
      <c r="H39" s="40"/>
      <c r="K39" s="47"/>
      <c r="L39" s="47"/>
      <c r="M39" s="47"/>
      <c r="N39" s="47"/>
      <c r="O39" s="47"/>
    </row>
    <row r="40" spans="1:15" ht="16.5" customHeight="1" thickBot="1">
      <c r="A40" s="39" t="s">
        <v>28</v>
      </c>
      <c r="B40" s="153"/>
      <c r="C40" s="149"/>
      <c r="D40" s="149"/>
      <c r="E40" s="148"/>
      <c r="F40" s="149"/>
      <c r="G40" s="150"/>
      <c r="H40" s="40"/>
      <c r="K40" s="47"/>
      <c r="L40" s="47"/>
      <c r="M40" s="47"/>
      <c r="N40" s="47"/>
      <c r="O40" s="47"/>
    </row>
    <row r="41" spans="1:15" ht="26.25" customHeight="1" thickBot="1">
      <c r="A41" s="54" t="s">
        <v>29</v>
      </c>
      <c r="B41" s="153"/>
      <c r="C41" s="149"/>
      <c r="D41" s="149"/>
      <c r="E41" s="148"/>
      <c r="F41" s="149"/>
      <c r="G41" s="150"/>
      <c r="H41" s="40"/>
      <c r="K41" s="47"/>
      <c r="L41" s="47"/>
      <c r="M41" s="47"/>
      <c r="N41" s="47"/>
      <c r="O41" s="47"/>
    </row>
    <row r="42" spans="1:15" ht="12.75" thickBot="1">
      <c r="A42" s="133" t="s">
        <v>79</v>
      </c>
      <c r="B42" s="134"/>
      <c r="C42" s="134"/>
      <c r="D42" s="134"/>
      <c r="E42" s="134"/>
      <c r="F42" s="134"/>
      <c r="G42" s="135"/>
      <c r="H42" s="40"/>
      <c r="K42" s="47"/>
      <c r="L42" s="47"/>
      <c r="M42" s="47"/>
      <c r="N42" s="47"/>
      <c r="O42" s="47"/>
    </row>
    <row r="43" spans="1:15" ht="24.75" thickBot="1">
      <c r="A43" s="55" t="s">
        <v>171</v>
      </c>
      <c r="B43" s="56">
        <v>1300</v>
      </c>
      <c r="C43" s="57"/>
      <c r="D43" s="57">
        <f>B43*C43</f>
        <v>0</v>
      </c>
      <c r="E43" s="58">
        <v>0.23</v>
      </c>
      <c r="F43" s="57">
        <f>D43*E43</f>
        <v>0</v>
      </c>
      <c r="G43" s="59">
        <f>D43+F43</f>
        <v>0</v>
      </c>
      <c r="H43" s="40"/>
      <c r="K43" s="50"/>
      <c r="L43" s="47"/>
      <c r="M43" s="47"/>
      <c r="N43" s="47"/>
      <c r="O43" s="47"/>
    </row>
    <row r="44" spans="1:15" ht="12.75" thickBot="1">
      <c r="A44" s="133" t="s">
        <v>80</v>
      </c>
      <c r="B44" s="134"/>
      <c r="C44" s="134"/>
      <c r="D44" s="134"/>
      <c r="E44" s="134"/>
      <c r="F44" s="134"/>
      <c r="G44" s="135"/>
      <c r="H44" s="40"/>
      <c r="K44" s="47"/>
      <c r="L44" s="47"/>
      <c r="M44" s="47"/>
      <c r="N44" s="47"/>
      <c r="O44" s="47"/>
    </row>
    <row r="45" spans="1:15" ht="12.75" thickBot="1">
      <c r="A45" s="48" t="s">
        <v>31</v>
      </c>
      <c r="B45" s="153">
        <v>1950</v>
      </c>
      <c r="C45" s="149"/>
      <c r="D45" s="149">
        <f>B45*C45</f>
        <v>0</v>
      </c>
      <c r="E45" s="148">
        <v>0.23</v>
      </c>
      <c r="F45" s="149">
        <f>D45*E45</f>
        <v>0</v>
      </c>
      <c r="G45" s="150">
        <f>D45+F45</f>
        <v>0</v>
      </c>
      <c r="H45" s="40"/>
      <c r="K45" s="47"/>
      <c r="L45" s="47"/>
      <c r="M45" s="47"/>
      <c r="N45" s="47"/>
      <c r="O45" s="47"/>
    </row>
    <row r="46" spans="1:15" ht="30.6" customHeight="1" thickBot="1">
      <c r="A46" s="60" t="s">
        <v>119</v>
      </c>
      <c r="B46" s="153"/>
      <c r="C46" s="149"/>
      <c r="D46" s="149"/>
      <c r="E46" s="148"/>
      <c r="F46" s="149"/>
      <c r="G46" s="150"/>
      <c r="H46" s="40"/>
      <c r="K46" s="50"/>
      <c r="L46" s="47"/>
      <c r="M46" s="47"/>
      <c r="N46" s="47"/>
      <c r="O46" s="47"/>
    </row>
    <row r="47" spans="1:15" ht="26.45" customHeight="1" thickBot="1">
      <c r="A47" s="61" t="s">
        <v>120</v>
      </c>
      <c r="B47" s="153"/>
      <c r="C47" s="149"/>
      <c r="D47" s="149"/>
      <c r="E47" s="148"/>
      <c r="F47" s="149"/>
      <c r="G47" s="150"/>
      <c r="H47" s="40"/>
      <c r="K47" s="47"/>
      <c r="L47" s="47"/>
      <c r="M47" s="47"/>
      <c r="N47" s="47"/>
      <c r="O47" s="47"/>
    </row>
    <row r="48" spans="1:15" ht="12.75" thickBot="1">
      <c r="A48" s="133" t="s">
        <v>81</v>
      </c>
      <c r="B48" s="134"/>
      <c r="C48" s="134"/>
      <c r="D48" s="134"/>
      <c r="E48" s="134"/>
      <c r="F48" s="134"/>
      <c r="G48" s="135"/>
      <c r="H48" s="40"/>
      <c r="K48" s="47"/>
      <c r="L48" s="47"/>
      <c r="M48" s="47"/>
      <c r="N48" s="47"/>
      <c r="O48" s="47"/>
    </row>
    <row r="49" spans="1:15" ht="12.75" thickBot="1">
      <c r="A49" s="62" t="s">
        <v>146</v>
      </c>
      <c r="B49" s="153">
        <v>1950</v>
      </c>
      <c r="C49" s="149"/>
      <c r="D49" s="149">
        <f>B49*C49</f>
        <v>0</v>
      </c>
      <c r="E49" s="148">
        <v>0.23</v>
      </c>
      <c r="F49" s="149">
        <f>D49*E49</f>
        <v>0</v>
      </c>
      <c r="G49" s="150">
        <f>D49+F49</f>
        <v>0</v>
      </c>
      <c r="H49" s="40"/>
      <c r="K49" s="47"/>
      <c r="L49" s="47"/>
      <c r="M49" s="47"/>
      <c r="N49" s="47"/>
      <c r="O49" s="47"/>
    </row>
    <row r="50" spans="1:15" ht="25.5" customHeight="1" thickBot="1">
      <c r="A50" s="106" t="s">
        <v>121</v>
      </c>
      <c r="B50" s="153"/>
      <c r="C50" s="149"/>
      <c r="D50" s="149"/>
      <c r="E50" s="148"/>
      <c r="F50" s="149"/>
      <c r="G50" s="150"/>
      <c r="H50" s="40"/>
      <c r="K50" s="50"/>
      <c r="L50" s="47"/>
      <c r="M50" s="47"/>
      <c r="N50" s="47"/>
      <c r="O50" s="47"/>
    </row>
    <row r="51" spans="1:15" ht="12.75" thickBot="1">
      <c r="A51" s="141" t="s">
        <v>82</v>
      </c>
      <c r="B51" s="142"/>
      <c r="C51" s="134"/>
      <c r="D51" s="134"/>
      <c r="E51" s="134"/>
      <c r="F51" s="134"/>
      <c r="G51" s="135"/>
      <c r="H51" s="40"/>
      <c r="K51" s="47"/>
      <c r="L51" s="47"/>
      <c r="M51" s="47"/>
      <c r="N51" s="47"/>
      <c r="O51" s="47"/>
    </row>
    <row r="52" spans="1:15" ht="30" customHeight="1">
      <c r="A52" s="107" t="s">
        <v>160</v>
      </c>
      <c r="B52" s="168">
        <v>1300</v>
      </c>
      <c r="C52" s="163"/>
      <c r="D52" s="163">
        <f>B52*C52</f>
        <v>0</v>
      </c>
      <c r="E52" s="165">
        <v>0.23</v>
      </c>
      <c r="F52" s="163">
        <f>D52*E52</f>
        <v>0</v>
      </c>
      <c r="G52" s="166">
        <f>D52+F52</f>
        <v>0</v>
      </c>
      <c r="H52" s="40"/>
      <c r="K52" s="50"/>
      <c r="L52" s="47"/>
      <c r="M52" s="47"/>
      <c r="N52" s="47"/>
      <c r="O52" s="47"/>
    </row>
    <row r="53" spans="1:15" ht="16.5" customHeight="1" thickBot="1">
      <c r="A53" s="108" t="s">
        <v>32</v>
      </c>
      <c r="B53" s="169"/>
      <c r="C53" s="164"/>
      <c r="D53" s="164"/>
      <c r="E53" s="164"/>
      <c r="F53" s="164"/>
      <c r="G53" s="167"/>
      <c r="H53" s="40"/>
      <c r="K53" s="50"/>
      <c r="L53" s="47"/>
      <c r="M53" s="47"/>
      <c r="N53" s="47"/>
      <c r="O53" s="47"/>
    </row>
    <row r="54" spans="1:15" ht="12.75" thickBot="1">
      <c r="A54" s="141" t="s">
        <v>83</v>
      </c>
      <c r="B54" s="142"/>
      <c r="C54" s="134"/>
      <c r="D54" s="134"/>
      <c r="E54" s="134"/>
      <c r="F54" s="134"/>
      <c r="G54" s="135"/>
      <c r="H54" s="40"/>
      <c r="K54" s="47"/>
      <c r="L54" s="47"/>
      <c r="M54" s="47"/>
      <c r="N54" s="47"/>
      <c r="O54" s="47"/>
    </row>
    <row r="55" spans="1:15" ht="24">
      <c r="A55" s="109" t="s">
        <v>161</v>
      </c>
      <c r="B55" s="161">
        <v>2600</v>
      </c>
      <c r="C55" s="163"/>
      <c r="D55" s="163">
        <f>B55*C55</f>
        <v>0</v>
      </c>
      <c r="E55" s="165">
        <v>0.23</v>
      </c>
      <c r="F55" s="163">
        <f>D55*E55</f>
        <v>0</v>
      </c>
      <c r="G55" s="166">
        <f>D55+F55</f>
        <v>0</v>
      </c>
      <c r="H55" s="40"/>
      <c r="K55" s="50"/>
      <c r="L55" s="47"/>
      <c r="M55" s="47"/>
      <c r="N55" s="47"/>
      <c r="O55" s="47"/>
    </row>
    <row r="56" spans="1:15" ht="27.75" customHeight="1" thickBot="1">
      <c r="A56" s="63" t="s">
        <v>33</v>
      </c>
      <c r="B56" s="162"/>
      <c r="C56" s="164"/>
      <c r="D56" s="164"/>
      <c r="E56" s="164"/>
      <c r="F56" s="164"/>
      <c r="G56" s="167"/>
      <c r="H56" s="40"/>
      <c r="K56" s="50"/>
      <c r="L56" s="47"/>
      <c r="M56" s="47"/>
      <c r="N56" s="47"/>
      <c r="O56" s="47"/>
    </row>
    <row r="57" spans="1:15" ht="12.75" thickBot="1">
      <c r="A57" s="133" t="s">
        <v>84</v>
      </c>
      <c r="B57" s="134"/>
      <c r="C57" s="134"/>
      <c r="D57" s="134"/>
      <c r="E57" s="134"/>
      <c r="F57" s="134"/>
      <c r="G57" s="135"/>
      <c r="H57" s="40"/>
      <c r="K57" s="50"/>
      <c r="L57" s="47"/>
      <c r="M57" s="47"/>
      <c r="N57" s="47"/>
      <c r="O57" s="47"/>
    </row>
    <row r="58" spans="1:15" ht="15.75" customHeight="1" thickBot="1">
      <c r="A58" s="62" t="s">
        <v>34</v>
      </c>
      <c r="B58" s="153">
        <v>2600</v>
      </c>
      <c r="C58" s="149"/>
      <c r="D58" s="149">
        <f>B58*C58</f>
        <v>0</v>
      </c>
      <c r="E58" s="148">
        <v>0.23</v>
      </c>
      <c r="F58" s="149">
        <f>D58*E58</f>
        <v>0</v>
      </c>
      <c r="G58" s="150">
        <f>D58+F58</f>
        <v>0</v>
      </c>
      <c r="H58" s="40"/>
      <c r="K58" s="47"/>
      <c r="L58" s="47"/>
      <c r="M58" s="47"/>
      <c r="N58" s="47"/>
      <c r="O58" s="47"/>
    </row>
    <row r="59" spans="1:15" ht="28.5" customHeight="1" thickBot="1">
      <c r="A59" s="39" t="s">
        <v>35</v>
      </c>
      <c r="B59" s="153"/>
      <c r="C59" s="149"/>
      <c r="D59" s="149"/>
      <c r="E59" s="148"/>
      <c r="F59" s="149"/>
      <c r="G59" s="150"/>
      <c r="H59" s="40"/>
      <c r="K59" s="47"/>
      <c r="L59" s="47"/>
      <c r="M59" s="47"/>
      <c r="N59" s="47"/>
      <c r="O59" s="47"/>
    </row>
    <row r="60" spans="1:15" ht="27" customHeight="1" thickBot="1">
      <c r="A60" s="64" t="s">
        <v>36</v>
      </c>
      <c r="B60" s="153"/>
      <c r="C60" s="149"/>
      <c r="D60" s="149"/>
      <c r="E60" s="148"/>
      <c r="F60" s="149"/>
      <c r="G60" s="150"/>
      <c r="H60" s="40"/>
      <c r="K60" s="47"/>
      <c r="L60" s="47"/>
      <c r="M60" s="47"/>
      <c r="N60" s="47"/>
      <c r="O60" s="47"/>
    </row>
    <row r="61" spans="1:15" ht="12.75" thickBot="1">
      <c r="A61" s="133" t="s">
        <v>85</v>
      </c>
      <c r="B61" s="134"/>
      <c r="C61" s="134"/>
      <c r="D61" s="134"/>
      <c r="E61" s="134"/>
      <c r="F61" s="134"/>
      <c r="G61" s="135"/>
      <c r="H61" s="40"/>
      <c r="K61" s="47"/>
      <c r="L61" s="47"/>
      <c r="M61" s="47"/>
      <c r="N61" s="47"/>
      <c r="O61" s="47"/>
    </row>
    <row r="62" spans="1:15" ht="24">
      <c r="A62" s="62" t="s">
        <v>37</v>
      </c>
      <c r="B62" s="168">
        <v>2600</v>
      </c>
      <c r="C62" s="163"/>
      <c r="D62" s="163">
        <f>B62*C62</f>
        <v>0</v>
      </c>
      <c r="E62" s="165">
        <v>0.23</v>
      </c>
      <c r="F62" s="163">
        <f>D62*E62</f>
        <v>0</v>
      </c>
      <c r="G62" s="166">
        <f>D62+F62</f>
        <v>0</v>
      </c>
      <c r="H62" s="40"/>
      <c r="K62" s="50"/>
      <c r="L62" s="47"/>
      <c r="M62" s="47"/>
      <c r="N62" s="47"/>
      <c r="O62" s="47"/>
    </row>
    <row r="63" spans="1:15" ht="24">
      <c r="A63" s="63" t="s">
        <v>147</v>
      </c>
      <c r="B63" s="170"/>
      <c r="C63" s="146"/>
      <c r="D63" s="146"/>
      <c r="E63" s="157"/>
      <c r="F63" s="146"/>
      <c r="G63" s="159"/>
      <c r="H63" s="40"/>
      <c r="K63" s="47"/>
      <c r="L63" s="47"/>
      <c r="M63" s="47"/>
      <c r="N63" s="47"/>
      <c r="O63" s="47"/>
    </row>
    <row r="64" spans="1:15" ht="21.75" customHeight="1">
      <c r="A64" s="65" t="s">
        <v>38</v>
      </c>
      <c r="B64" s="170"/>
      <c r="C64" s="146"/>
      <c r="D64" s="146"/>
      <c r="E64" s="157"/>
      <c r="F64" s="146"/>
      <c r="G64" s="159"/>
      <c r="H64" s="40"/>
      <c r="K64" s="47"/>
      <c r="L64" s="47"/>
      <c r="M64" s="47"/>
      <c r="N64" s="47"/>
      <c r="O64" s="47"/>
    </row>
    <row r="65" spans="1:15" ht="28.5" customHeight="1" thickBot="1">
      <c r="A65" s="66" t="s">
        <v>167</v>
      </c>
      <c r="B65" s="169"/>
      <c r="C65" s="164"/>
      <c r="D65" s="164"/>
      <c r="E65" s="164"/>
      <c r="F65" s="164"/>
      <c r="G65" s="167"/>
      <c r="H65" s="40"/>
      <c r="K65" s="47"/>
      <c r="L65" s="47"/>
      <c r="M65" s="47"/>
      <c r="N65" s="47"/>
      <c r="O65" s="47"/>
    </row>
    <row r="66" spans="1:15" ht="12.75" thickBot="1">
      <c r="A66" s="133" t="s">
        <v>86</v>
      </c>
      <c r="B66" s="134"/>
      <c r="C66" s="134"/>
      <c r="D66" s="134"/>
      <c r="E66" s="134"/>
      <c r="F66" s="134"/>
      <c r="G66" s="135"/>
      <c r="H66" s="40"/>
      <c r="K66" s="47"/>
      <c r="L66" s="47"/>
      <c r="M66" s="47"/>
      <c r="N66" s="47"/>
      <c r="O66" s="47"/>
    </row>
    <row r="67" spans="1:15" ht="24.75" thickBot="1">
      <c r="A67" s="62" t="s">
        <v>39</v>
      </c>
      <c r="B67" s="153">
        <v>1300</v>
      </c>
      <c r="C67" s="149"/>
      <c r="D67" s="149">
        <f>B67*C67</f>
        <v>0</v>
      </c>
      <c r="E67" s="148">
        <v>0.23</v>
      </c>
      <c r="F67" s="149">
        <f>D67*E67</f>
        <v>0</v>
      </c>
      <c r="G67" s="150">
        <f>D67+F67</f>
        <v>0</v>
      </c>
      <c r="H67" s="40"/>
      <c r="K67" s="50"/>
      <c r="L67" s="47"/>
      <c r="M67" s="47"/>
      <c r="N67" s="47"/>
      <c r="O67" s="47"/>
    </row>
    <row r="68" spans="1:15" ht="24.75" thickBot="1">
      <c r="A68" s="54" t="s">
        <v>40</v>
      </c>
      <c r="B68" s="153"/>
      <c r="C68" s="149"/>
      <c r="D68" s="149"/>
      <c r="E68" s="148"/>
      <c r="F68" s="149"/>
      <c r="G68" s="150"/>
      <c r="H68" s="40"/>
      <c r="K68" s="47"/>
      <c r="L68" s="47"/>
      <c r="M68" s="47"/>
      <c r="N68" s="47"/>
      <c r="O68" s="47"/>
    </row>
    <row r="69" spans="1:15" ht="12.75" thickBot="1">
      <c r="A69" s="133" t="s">
        <v>87</v>
      </c>
      <c r="B69" s="134"/>
      <c r="C69" s="134"/>
      <c r="D69" s="134"/>
      <c r="E69" s="134"/>
      <c r="F69" s="134"/>
      <c r="G69" s="135"/>
      <c r="H69" s="40"/>
      <c r="K69" s="47"/>
      <c r="L69" s="47"/>
      <c r="M69" s="47"/>
      <c r="N69" s="47"/>
      <c r="O69" s="47"/>
    </row>
    <row r="70" spans="1:15" ht="28.9" customHeight="1">
      <c r="A70" s="67" t="s">
        <v>41</v>
      </c>
      <c r="B70" s="171">
        <v>6890</v>
      </c>
      <c r="C70" s="163"/>
      <c r="D70" s="163">
        <f>B70*C70</f>
        <v>0</v>
      </c>
      <c r="E70" s="165">
        <v>0.23</v>
      </c>
      <c r="F70" s="163">
        <f>D70*E70</f>
        <v>0</v>
      </c>
      <c r="G70" s="166">
        <f>D70+F70</f>
        <v>0</v>
      </c>
      <c r="H70" s="40"/>
      <c r="K70" s="47"/>
      <c r="L70" s="47"/>
      <c r="M70" s="47"/>
      <c r="N70" s="47"/>
      <c r="O70" s="47"/>
    </row>
    <row r="71" spans="1:15" ht="26.25" customHeight="1">
      <c r="A71" s="68" t="s">
        <v>122</v>
      </c>
      <c r="B71" s="172"/>
      <c r="C71" s="146"/>
      <c r="D71" s="146"/>
      <c r="E71" s="157"/>
      <c r="F71" s="146"/>
      <c r="G71" s="159"/>
      <c r="H71" s="40"/>
      <c r="K71" s="47"/>
      <c r="L71" s="47"/>
      <c r="M71" s="47"/>
      <c r="N71" s="47"/>
      <c r="O71" s="47"/>
    </row>
    <row r="72" spans="1:15" ht="18" customHeight="1">
      <c r="A72" s="39" t="s">
        <v>42</v>
      </c>
      <c r="B72" s="172"/>
      <c r="C72" s="146"/>
      <c r="D72" s="146"/>
      <c r="E72" s="157"/>
      <c r="F72" s="146"/>
      <c r="G72" s="159"/>
      <c r="H72" s="40"/>
      <c r="K72" s="47"/>
      <c r="L72" s="47"/>
      <c r="M72" s="47"/>
      <c r="N72" s="47"/>
      <c r="O72" s="47"/>
    </row>
    <row r="73" spans="1:15" ht="28.5" customHeight="1">
      <c r="A73" s="39" t="s">
        <v>43</v>
      </c>
      <c r="B73" s="172"/>
      <c r="C73" s="146"/>
      <c r="D73" s="146"/>
      <c r="E73" s="157"/>
      <c r="F73" s="146"/>
      <c r="G73" s="159"/>
      <c r="H73" s="40"/>
      <c r="K73" s="47"/>
      <c r="L73" s="47"/>
      <c r="M73" s="47"/>
      <c r="N73" s="47"/>
      <c r="O73" s="47"/>
    </row>
    <row r="74" spans="1:15" ht="24" customHeight="1">
      <c r="A74" s="39" t="s">
        <v>197</v>
      </c>
      <c r="B74" s="172"/>
      <c r="C74" s="146"/>
      <c r="D74" s="146"/>
      <c r="E74" s="157"/>
      <c r="F74" s="146"/>
      <c r="G74" s="159"/>
      <c r="H74" s="40"/>
      <c r="K74" s="50"/>
      <c r="L74" s="47"/>
      <c r="M74" s="47"/>
      <c r="N74" s="47"/>
      <c r="O74" s="47"/>
    </row>
    <row r="75" spans="1:15" ht="15.75" customHeight="1">
      <c r="A75" s="39" t="s">
        <v>44</v>
      </c>
      <c r="B75" s="172"/>
      <c r="C75" s="146"/>
      <c r="D75" s="146"/>
      <c r="E75" s="157"/>
      <c r="F75" s="146"/>
      <c r="G75" s="159"/>
      <c r="H75" s="40"/>
      <c r="K75" s="47"/>
      <c r="L75" s="47"/>
      <c r="M75" s="47"/>
      <c r="N75" s="47"/>
      <c r="O75" s="47"/>
    </row>
    <row r="76" spans="1:15" ht="14.45" customHeight="1">
      <c r="A76" s="106" t="s">
        <v>45</v>
      </c>
      <c r="B76" s="172"/>
      <c r="C76" s="146"/>
      <c r="D76" s="146"/>
      <c r="E76" s="157"/>
      <c r="F76" s="146"/>
      <c r="G76" s="159"/>
      <c r="H76" s="40"/>
      <c r="K76" s="47"/>
      <c r="L76" s="47"/>
      <c r="M76" s="47"/>
      <c r="N76" s="47"/>
      <c r="O76" s="47"/>
    </row>
    <row r="77" spans="1:15" ht="30" customHeight="1">
      <c r="A77" s="63" t="s">
        <v>97</v>
      </c>
      <c r="B77" s="170"/>
      <c r="C77" s="146"/>
      <c r="D77" s="146"/>
      <c r="E77" s="157"/>
      <c r="F77" s="146"/>
      <c r="G77" s="159"/>
      <c r="H77" s="40"/>
      <c r="K77" s="47"/>
      <c r="L77" s="47"/>
      <c r="M77" s="47"/>
      <c r="N77" s="47"/>
      <c r="O77" s="47"/>
    </row>
    <row r="78" spans="1:15" ht="30" customHeight="1" thickBot="1">
      <c r="A78" s="64" t="s">
        <v>46</v>
      </c>
      <c r="B78" s="173"/>
      <c r="C78" s="164"/>
      <c r="D78" s="164"/>
      <c r="E78" s="164"/>
      <c r="F78" s="164"/>
      <c r="G78" s="167"/>
      <c r="H78" s="40"/>
      <c r="K78" s="47"/>
      <c r="L78" s="47"/>
      <c r="M78" s="47"/>
      <c r="N78" s="47"/>
      <c r="O78" s="47"/>
    </row>
    <row r="79" spans="1:15" ht="12.75" customHeight="1" thickBot="1">
      <c r="A79" s="133" t="s">
        <v>88</v>
      </c>
      <c r="B79" s="134"/>
      <c r="C79" s="134"/>
      <c r="D79" s="134"/>
      <c r="E79" s="134"/>
      <c r="F79" s="134"/>
      <c r="G79" s="135"/>
      <c r="H79" s="40"/>
      <c r="K79" s="47"/>
      <c r="L79" s="47"/>
      <c r="M79" s="47"/>
      <c r="N79" s="47"/>
      <c r="O79" s="47"/>
    </row>
    <row r="80" spans="1:15" ht="28.5" customHeight="1" thickBot="1">
      <c r="A80" s="68" t="s">
        <v>47</v>
      </c>
      <c r="B80" s="153">
        <v>2600</v>
      </c>
      <c r="C80" s="149"/>
      <c r="D80" s="149">
        <f>B80*C80</f>
        <v>0</v>
      </c>
      <c r="E80" s="148">
        <v>0.23</v>
      </c>
      <c r="F80" s="149">
        <f>D80*E80</f>
        <v>0</v>
      </c>
      <c r="G80" s="150">
        <f>D80+F80</f>
        <v>0</v>
      </c>
      <c r="H80" s="40"/>
      <c r="K80" s="50"/>
      <c r="L80" s="47"/>
      <c r="M80" s="47"/>
      <c r="N80" s="47"/>
      <c r="O80" s="47"/>
    </row>
    <row r="81" spans="1:15" ht="24.75" customHeight="1" thickBot="1">
      <c r="A81" s="39" t="s">
        <v>162</v>
      </c>
      <c r="B81" s="153"/>
      <c r="C81" s="149"/>
      <c r="D81" s="149"/>
      <c r="E81" s="148"/>
      <c r="F81" s="149"/>
      <c r="G81" s="150"/>
      <c r="H81" s="40"/>
      <c r="K81" s="47"/>
      <c r="L81" s="47"/>
      <c r="M81" s="47"/>
      <c r="N81" s="47"/>
      <c r="O81" s="47"/>
    </row>
    <row r="82" spans="1:15" ht="27" customHeight="1" thickBot="1">
      <c r="A82" s="69" t="s">
        <v>178</v>
      </c>
      <c r="B82" s="153"/>
      <c r="C82" s="149"/>
      <c r="D82" s="149"/>
      <c r="E82" s="148"/>
      <c r="F82" s="149"/>
      <c r="G82" s="150"/>
      <c r="H82" s="40"/>
      <c r="K82" s="47"/>
      <c r="L82" s="47" t="s">
        <v>49</v>
      </c>
      <c r="M82" s="47"/>
      <c r="N82" s="47"/>
      <c r="O82" s="47"/>
    </row>
    <row r="83" spans="1:15" ht="12.75" thickBot="1">
      <c r="A83" s="133" t="s">
        <v>89</v>
      </c>
      <c r="B83" s="134"/>
      <c r="C83" s="134"/>
      <c r="D83" s="134"/>
      <c r="E83" s="134"/>
      <c r="F83" s="134"/>
      <c r="G83" s="135"/>
      <c r="H83" s="40"/>
      <c r="K83" s="47"/>
      <c r="L83" s="47"/>
      <c r="M83" s="47"/>
      <c r="N83" s="47"/>
      <c r="O83" s="47"/>
    </row>
    <row r="84" spans="1:15" ht="34.15" customHeight="1" thickBot="1">
      <c r="A84" s="68" t="s">
        <v>74</v>
      </c>
      <c r="B84" s="153">
        <v>2600</v>
      </c>
      <c r="C84" s="149"/>
      <c r="D84" s="149">
        <f>B84*C84</f>
        <v>0</v>
      </c>
      <c r="E84" s="148">
        <v>0.23</v>
      </c>
      <c r="F84" s="149">
        <f>D84*E84</f>
        <v>0</v>
      </c>
      <c r="G84" s="150">
        <f>D84+F84</f>
        <v>0</v>
      </c>
      <c r="H84" s="40"/>
      <c r="K84" s="50"/>
      <c r="L84" s="47"/>
      <c r="M84" s="47"/>
      <c r="N84" s="47"/>
      <c r="O84" s="47"/>
    </row>
    <row r="85" spans="1:15" ht="26.25" customHeight="1" thickBot="1">
      <c r="A85" s="39" t="s">
        <v>50</v>
      </c>
      <c r="B85" s="153"/>
      <c r="C85" s="149"/>
      <c r="D85" s="149"/>
      <c r="E85" s="148"/>
      <c r="F85" s="149"/>
      <c r="G85" s="150"/>
      <c r="H85" s="40"/>
      <c r="K85" s="47"/>
      <c r="L85" s="47"/>
      <c r="M85" s="47"/>
      <c r="N85" s="47"/>
      <c r="O85" s="47"/>
    </row>
    <row r="86" spans="1:15" ht="27.75" customHeight="1" thickBot="1">
      <c r="A86" s="39" t="s">
        <v>51</v>
      </c>
      <c r="B86" s="153"/>
      <c r="C86" s="149"/>
      <c r="D86" s="149"/>
      <c r="E86" s="148"/>
      <c r="F86" s="149"/>
      <c r="G86" s="150"/>
      <c r="H86" s="40"/>
      <c r="K86" s="47"/>
      <c r="L86" s="47"/>
      <c r="M86" s="47"/>
      <c r="N86" s="47"/>
      <c r="O86" s="47"/>
    </row>
    <row r="87" spans="1:15" ht="27.75" customHeight="1" thickBot="1">
      <c r="A87" s="39" t="s">
        <v>52</v>
      </c>
      <c r="B87" s="153"/>
      <c r="C87" s="149"/>
      <c r="D87" s="149"/>
      <c r="E87" s="148"/>
      <c r="F87" s="149"/>
      <c r="G87" s="150"/>
      <c r="H87" s="40"/>
      <c r="K87" s="47"/>
      <c r="L87" s="47"/>
      <c r="M87" s="47"/>
      <c r="N87" s="47"/>
      <c r="O87" s="47"/>
    </row>
    <row r="88" spans="1:15" ht="27.6" customHeight="1" thickBot="1">
      <c r="A88" s="39" t="s">
        <v>53</v>
      </c>
      <c r="B88" s="153"/>
      <c r="C88" s="149"/>
      <c r="D88" s="149"/>
      <c r="E88" s="148"/>
      <c r="F88" s="149"/>
      <c r="G88" s="150"/>
      <c r="H88" s="40"/>
      <c r="K88" s="47"/>
      <c r="L88" s="47"/>
      <c r="M88" s="47"/>
      <c r="N88" s="47"/>
      <c r="O88" s="47"/>
    </row>
    <row r="89" spans="1:15" ht="15" customHeight="1" thickBot="1">
      <c r="A89" s="64" t="s">
        <v>54</v>
      </c>
      <c r="B89" s="153"/>
      <c r="C89" s="149"/>
      <c r="D89" s="149"/>
      <c r="E89" s="148"/>
      <c r="F89" s="149"/>
      <c r="G89" s="150"/>
      <c r="H89" s="40"/>
      <c r="K89" s="47"/>
      <c r="L89" s="47"/>
      <c r="M89" s="47"/>
      <c r="N89" s="47"/>
      <c r="O89" s="47"/>
    </row>
    <row r="90" spans="1:15" ht="12.75" customHeight="1" thickBot="1">
      <c r="A90" s="133" t="s">
        <v>96</v>
      </c>
      <c r="B90" s="134"/>
      <c r="C90" s="134"/>
      <c r="D90" s="134"/>
      <c r="E90" s="134"/>
      <c r="F90" s="134"/>
      <c r="G90" s="135"/>
      <c r="H90" s="40"/>
      <c r="K90" s="47"/>
      <c r="L90" s="47"/>
      <c r="M90" s="47"/>
      <c r="N90" s="47"/>
      <c r="O90" s="47"/>
    </row>
    <row r="91" spans="1:15" ht="28.9" customHeight="1" thickBot="1">
      <c r="A91" s="70" t="s">
        <v>55</v>
      </c>
      <c r="B91" s="153">
        <v>1300</v>
      </c>
      <c r="C91" s="149"/>
      <c r="D91" s="149">
        <f>B91*C91</f>
        <v>0</v>
      </c>
      <c r="E91" s="148">
        <v>0.23</v>
      </c>
      <c r="F91" s="149">
        <f>D91*E91</f>
        <v>0</v>
      </c>
      <c r="G91" s="150">
        <f>D91+F91</f>
        <v>0</v>
      </c>
      <c r="H91" s="40"/>
      <c r="K91" s="50"/>
      <c r="L91" s="47"/>
      <c r="M91" s="47"/>
      <c r="N91" s="47"/>
      <c r="O91" s="47"/>
    </row>
    <row r="92" spans="1:15" ht="29.45" customHeight="1" thickBot="1">
      <c r="A92" s="54" t="s">
        <v>148</v>
      </c>
      <c r="B92" s="153"/>
      <c r="C92" s="149"/>
      <c r="D92" s="149"/>
      <c r="E92" s="148"/>
      <c r="F92" s="149"/>
      <c r="G92" s="150"/>
      <c r="H92" s="40"/>
      <c r="K92" s="47"/>
      <c r="L92" s="47"/>
      <c r="M92" s="47"/>
      <c r="N92" s="47"/>
      <c r="O92" s="47"/>
    </row>
    <row r="93" spans="1:15" ht="12.75" thickBot="1">
      <c r="A93" s="138" t="s">
        <v>225</v>
      </c>
      <c r="B93" s="139"/>
      <c r="C93" s="139"/>
      <c r="D93" s="139"/>
      <c r="E93" s="139"/>
      <c r="F93" s="139"/>
      <c r="G93" s="140"/>
      <c r="H93" s="40"/>
      <c r="K93" s="47"/>
      <c r="L93" s="47"/>
      <c r="M93" s="47"/>
      <c r="N93" s="47"/>
      <c r="O93" s="47"/>
    </row>
    <row r="94" spans="1:15" ht="29.25" customHeight="1" thickBot="1">
      <c r="A94" s="71" t="s">
        <v>56</v>
      </c>
      <c r="B94" s="174">
        <v>5200</v>
      </c>
      <c r="C94" s="175"/>
      <c r="D94" s="175">
        <f>B94*C94</f>
        <v>0</v>
      </c>
      <c r="E94" s="176">
        <v>0.23</v>
      </c>
      <c r="F94" s="175">
        <f>D94*E94</f>
        <v>0</v>
      </c>
      <c r="G94" s="177">
        <f>D94+F94</f>
        <v>0</v>
      </c>
      <c r="H94" s="40"/>
      <c r="K94" s="47"/>
      <c r="L94" s="47"/>
      <c r="M94" s="47"/>
      <c r="N94" s="47"/>
      <c r="O94" s="47"/>
    </row>
    <row r="95" spans="1:15" ht="39.75" customHeight="1" thickBot="1">
      <c r="A95" s="48" t="s">
        <v>179</v>
      </c>
      <c r="B95" s="174"/>
      <c r="C95" s="175"/>
      <c r="D95" s="175"/>
      <c r="E95" s="176"/>
      <c r="F95" s="175"/>
      <c r="G95" s="177"/>
      <c r="H95" s="40"/>
      <c r="K95" s="50"/>
      <c r="L95" s="47"/>
      <c r="M95" s="47"/>
      <c r="N95" s="47"/>
      <c r="O95" s="47"/>
    </row>
    <row r="96" spans="1:15" ht="33.75" customHeight="1" thickBot="1">
      <c r="A96" s="72" t="s">
        <v>132</v>
      </c>
      <c r="B96" s="174"/>
      <c r="C96" s="175"/>
      <c r="D96" s="175"/>
      <c r="E96" s="176"/>
      <c r="F96" s="175"/>
      <c r="G96" s="177"/>
      <c r="H96" s="40"/>
      <c r="K96" s="47"/>
      <c r="L96" s="47"/>
      <c r="M96" s="47"/>
      <c r="N96" s="47"/>
      <c r="O96" s="47"/>
    </row>
    <row r="97" spans="1:15" ht="14.25" customHeight="1" thickBot="1">
      <c r="A97" s="72" t="s">
        <v>57</v>
      </c>
      <c r="B97" s="174"/>
      <c r="C97" s="175"/>
      <c r="D97" s="175"/>
      <c r="E97" s="176"/>
      <c r="F97" s="175"/>
      <c r="G97" s="177"/>
      <c r="H97" s="40"/>
      <c r="K97" s="47"/>
      <c r="L97" s="47"/>
      <c r="M97" s="47"/>
      <c r="N97" s="47"/>
      <c r="O97" s="47"/>
    </row>
    <row r="98" spans="1:15" ht="27" customHeight="1" thickBot="1">
      <c r="A98" s="73" t="s">
        <v>226</v>
      </c>
      <c r="B98" s="172"/>
      <c r="C98" s="146"/>
      <c r="D98" s="146"/>
      <c r="E98" s="157"/>
      <c r="F98" s="146"/>
      <c r="G98" s="177"/>
      <c r="H98" s="40"/>
      <c r="K98" s="47"/>
      <c r="L98" s="47"/>
      <c r="M98" s="47"/>
      <c r="N98" s="47"/>
      <c r="O98" s="47"/>
    </row>
    <row r="99" spans="1:15" ht="12.75" thickBot="1">
      <c r="A99" s="138" t="s">
        <v>90</v>
      </c>
      <c r="B99" s="139"/>
      <c r="C99" s="139"/>
      <c r="D99" s="139"/>
      <c r="E99" s="139"/>
      <c r="F99" s="139"/>
      <c r="G99" s="140"/>
      <c r="H99" s="40"/>
      <c r="K99" s="47"/>
      <c r="L99" s="47"/>
      <c r="M99" s="47"/>
      <c r="N99" s="47"/>
      <c r="O99" s="47"/>
    </row>
    <row r="100" spans="1:15" ht="33" customHeight="1" thickBot="1">
      <c r="A100" s="71" t="s">
        <v>59</v>
      </c>
      <c r="B100" s="174">
        <v>2600</v>
      </c>
      <c r="C100" s="175"/>
      <c r="D100" s="175">
        <f>B100*C100</f>
        <v>0</v>
      </c>
      <c r="E100" s="176">
        <v>0.23</v>
      </c>
      <c r="F100" s="175">
        <f>D100*E100</f>
        <v>0</v>
      </c>
      <c r="G100" s="177">
        <f>D100+F100</f>
        <v>0</v>
      </c>
      <c r="H100" s="40"/>
      <c r="K100" s="50"/>
      <c r="L100" s="47"/>
      <c r="M100" s="47"/>
      <c r="N100" s="47"/>
      <c r="O100" s="47"/>
    </row>
    <row r="101" spans="1:15" ht="18.75" customHeight="1" thickBot="1">
      <c r="A101" s="54" t="s">
        <v>125</v>
      </c>
      <c r="B101" s="153"/>
      <c r="C101" s="149"/>
      <c r="D101" s="149"/>
      <c r="E101" s="148"/>
      <c r="F101" s="149"/>
      <c r="G101" s="150"/>
      <c r="H101" s="40"/>
      <c r="K101" s="47"/>
      <c r="L101" s="47"/>
      <c r="M101" s="47"/>
      <c r="N101" s="47"/>
      <c r="O101" s="47"/>
    </row>
    <row r="102" spans="1:15" ht="12.75" thickBot="1">
      <c r="A102" s="133" t="s">
        <v>91</v>
      </c>
      <c r="B102" s="134"/>
      <c r="C102" s="134"/>
      <c r="D102" s="134"/>
      <c r="E102" s="134"/>
      <c r="F102" s="134"/>
      <c r="G102" s="135"/>
      <c r="H102" s="40"/>
      <c r="K102" s="47"/>
      <c r="L102" s="47"/>
      <c r="M102" s="47"/>
      <c r="N102" s="47"/>
      <c r="O102" s="47"/>
    </row>
    <row r="103" spans="1:15" ht="27.75" customHeight="1" thickBot="1">
      <c r="A103" s="48" t="s">
        <v>133</v>
      </c>
      <c r="B103" s="153">
        <v>3900</v>
      </c>
      <c r="C103" s="149"/>
      <c r="D103" s="149">
        <f>B103*C103</f>
        <v>0</v>
      </c>
      <c r="E103" s="148">
        <v>0.23</v>
      </c>
      <c r="F103" s="149">
        <f>D103*E103</f>
        <v>0</v>
      </c>
      <c r="G103" s="150">
        <f>D103+F103</f>
        <v>0</v>
      </c>
      <c r="H103" s="40"/>
      <c r="K103" s="50"/>
      <c r="L103" s="50"/>
      <c r="M103" s="47"/>
      <c r="N103" s="47"/>
      <c r="O103" s="47"/>
    </row>
    <row r="104" spans="1:15" ht="15" customHeight="1" thickBot="1">
      <c r="A104" s="48" t="s">
        <v>60</v>
      </c>
      <c r="B104" s="153"/>
      <c r="C104" s="149"/>
      <c r="D104" s="149"/>
      <c r="E104" s="148"/>
      <c r="F104" s="149"/>
      <c r="G104" s="150"/>
      <c r="H104" s="40"/>
      <c r="K104" s="50"/>
      <c r="L104" s="50"/>
      <c r="M104" s="47"/>
      <c r="N104" s="47"/>
      <c r="O104" s="47"/>
    </row>
    <row r="105" spans="1:15" ht="24.75" thickBot="1">
      <c r="A105" s="48" t="s">
        <v>61</v>
      </c>
      <c r="B105" s="153"/>
      <c r="C105" s="149"/>
      <c r="D105" s="149"/>
      <c r="E105" s="148"/>
      <c r="F105" s="149"/>
      <c r="G105" s="150"/>
      <c r="H105" s="40"/>
      <c r="K105" s="50"/>
      <c r="L105" s="50"/>
      <c r="M105" s="47"/>
      <c r="N105" s="47"/>
      <c r="O105" s="47"/>
    </row>
    <row r="106" spans="1:15" ht="50.25" customHeight="1" thickBot="1">
      <c r="A106" s="74" t="s">
        <v>180</v>
      </c>
      <c r="B106" s="153"/>
      <c r="C106" s="149"/>
      <c r="D106" s="149"/>
      <c r="E106" s="148"/>
      <c r="F106" s="149"/>
      <c r="G106" s="150"/>
      <c r="H106" s="40"/>
      <c r="K106" s="50"/>
      <c r="L106" s="50"/>
      <c r="M106" s="47"/>
      <c r="N106" s="47"/>
      <c r="O106" s="47"/>
    </row>
    <row r="107" spans="1:15" ht="12.75" thickBot="1">
      <c r="A107" s="133" t="s">
        <v>92</v>
      </c>
      <c r="B107" s="134"/>
      <c r="C107" s="134"/>
      <c r="D107" s="134"/>
      <c r="E107" s="134"/>
      <c r="F107" s="134"/>
      <c r="G107" s="135"/>
      <c r="H107" s="40"/>
      <c r="K107" s="50"/>
      <c r="L107" s="50"/>
      <c r="M107" s="47"/>
      <c r="N107" s="47"/>
      <c r="O107" s="47"/>
    </row>
    <row r="108" spans="1:15" ht="24.75" thickBot="1">
      <c r="A108" s="48" t="s">
        <v>62</v>
      </c>
      <c r="B108" s="153">
        <v>1300</v>
      </c>
      <c r="C108" s="149"/>
      <c r="D108" s="149">
        <f>B108*C108</f>
        <v>0</v>
      </c>
      <c r="E108" s="148">
        <v>0.23</v>
      </c>
      <c r="F108" s="149">
        <f>D108*E108</f>
        <v>0</v>
      </c>
      <c r="G108" s="150">
        <f>D108+F108</f>
        <v>0</v>
      </c>
      <c r="H108" s="40"/>
      <c r="K108" s="50"/>
      <c r="L108" s="50"/>
      <c r="M108" s="47"/>
      <c r="N108" s="47"/>
      <c r="O108" s="47"/>
    </row>
    <row r="109" spans="1:15" ht="12.75" thickBot="1">
      <c r="A109" s="48" t="s">
        <v>63</v>
      </c>
      <c r="B109" s="153"/>
      <c r="C109" s="149"/>
      <c r="D109" s="149"/>
      <c r="E109" s="148"/>
      <c r="F109" s="149"/>
      <c r="G109" s="150"/>
      <c r="H109" s="40"/>
      <c r="K109" s="50"/>
      <c r="L109" s="50"/>
      <c r="M109" s="47"/>
      <c r="N109" s="47"/>
      <c r="O109" s="47"/>
    </row>
    <row r="110" spans="1:15" ht="27" customHeight="1" thickBot="1">
      <c r="A110" s="54" t="s">
        <v>64</v>
      </c>
      <c r="B110" s="153"/>
      <c r="C110" s="149"/>
      <c r="D110" s="149"/>
      <c r="E110" s="148"/>
      <c r="F110" s="149"/>
      <c r="G110" s="150"/>
      <c r="H110" s="40"/>
      <c r="K110" s="75"/>
      <c r="L110" s="47"/>
      <c r="M110" s="47"/>
      <c r="N110" s="47"/>
      <c r="O110" s="47"/>
    </row>
    <row r="111" spans="1:15" ht="12.75" thickBot="1">
      <c r="A111" s="133" t="s">
        <v>93</v>
      </c>
      <c r="B111" s="134"/>
      <c r="C111" s="134"/>
      <c r="D111" s="134"/>
      <c r="E111" s="134"/>
      <c r="F111" s="134"/>
      <c r="G111" s="135"/>
      <c r="H111" s="40"/>
      <c r="K111" s="75"/>
      <c r="L111" s="47"/>
      <c r="M111" s="47"/>
      <c r="N111" s="47"/>
      <c r="O111" s="47"/>
    </row>
    <row r="112" spans="1:15" ht="24.75" thickBot="1">
      <c r="A112" s="48" t="s">
        <v>127</v>
      </c>
      <c r="B112" s="56">
        <v>1300</v>
      </c>
      <c r="C112" s="57"/>
      <c r="D112" s="57">
        <f>B112*C112</f>
        <v>0</v>
      </c>
      <c r="E112" s="58">
        <v>0.23</v>
      </c>
      <c r="F112" s="57">
        <f>D112*E112</f>
        <v>0</v>
      </c>
      <c r="G112" s="59">
        <f>D112+F112</f>
        <v>0</v>
      </c>
      <c r="H112" s="40"/>
      <c r="K112" s="75"/>
      <c r="L112" s="47"/>
      <c r="M112" s="47"/>
      <c r="N112" s="47"/>
      <c r="O112" s="47"/>
    </row>
    <row r="113" spans="1:15" ht="12.75" thickBot="1">
      <c r="A113" s="133" t="s">
        <v>94</v>
      </c>
      <c r="B113" s="134"/>
      <c r="C113" s="134"/>
      <c r="D113" s="134"/>
      <c r="E113" s="134"/>
      <c r="F113" s="134"/>
      <c r="G113" s="135"/>
      <c r="H113" s="40"/>
      <c r="K113" s="75"/>
      <c r="L113" s="47"/>
      <c r="M113" s="47"/>
      <c r="N113" s="47"/>
      <c r="O113" s="47"/>
    </row>
    <row r="114" spans="1:15" ht="31.5" customHeight="1" thickBot="1">
      <c r="A114" s="76" t="s">
        <v>134</v>
      </c>
      <c r="B114" s="77">
        <v>1300</v>
      </c>
      <c r="C114" s="78"/>
      <c r="D114" s="79">
        <f>B114*C114</f>
        <v>0</v>
      </c>
      <c r="E114" s="80">
        <v>0.23</v>
      </c>
      <c r="F114" s="81">
        <f>D114*E114</f>
        <v>0</v>
      </c>
      <c r="G114" s="82">
        <f>D114+F114</f>
        <v>0</v>
      </c>
      <c r="H114" s="40"/>
      <c r="K114" s="75"/>
      <c r="L114" s="47"/>
      <c r="M114" s="47"/>
      <c r="N114" s="47"/>
      <c r="O114" s="47"/>
    </row>
    <row r="115" spans="1:15" ht="12.75" thickBot="1">
      <c r="A115" s="133" t="s">
        <v>95</v>
      </c>
      <c r="B115" s="134"/>
      <c r="C115" s="134"/>
      <c r="D115" s="134"/>
      <c r="E115" s="134"/>
      <c r="F115" s="134"/>
      <c r="G115" s="135"/>
      <c r="H115" s="40"/>
      <c r="K115" s="75"/>
      <c r="L115" s="47"/>
      <c r="M115" s="47"/>
      <c r="N115" s="47"/>
      <c r="O115" s="47"/>
    </row>
    <row r="116" spans="1:15" ht="12.75" thickBot="1">
      <c r="A116" s="48" t="s">
        <v>163</v>
      </c>
      <c r="B116" s="153">
        <v>5200</v>
      </c>
      <c r="C116" s="149"/>
      <c r="D116" s="149">
        <f>B116*C116</f>
        <v>0</v>
      </c>
      <c r="E116" s="148">
        <v>0.23</v>
      </c>
      <c r="F116" s="149">
        <f>D116*E116</f>
        <v>0</v>
      </c>
      <c r="G116" s="150">
        <f>D116+F116</f>
        <v>0</v>
      </c>
      <c r="H116" s="40"/>
      <c r="K116" s="75"/>
      <c r="L116" s="47"/>
      <c r="M116" s="47"/>
      <c r="N116" s="47"/>
      <c r="O116" s="47"/>
    </row>
    <row r="117" spans="1:15" ht="24.75" thickBot="1">
      <c r="A117" s="48" t="s">
        <v>66</v>
      </c>
      <c r="B117" s="153"/>
      <c r="C117" s="149"/>
      <c r="D117" s="149"/>
      <c r="E117" s="148"/>
      <c r="F117" s="149"/>
      <c r="G117" s="150"/>
      <c r="H117" s="40"/>
      <c r="K117" s="75"/>
      <c r="L117" s="47"/>
      <c r="M117" s="47"/>
      <c r="N117" s="47"/>
      <c r="O117" s="47"/>
    </row>
    <row r="118" spans="1:15" ht="12.75" thickBot="1">
      <c r="A118" s="48" t="s">
        <v>67</v>
      </c>
      <c r="B118" s="153"/>
      <c r="C118" s="149"/>
      <c r="D118" s="149"/>
      <c r="E118" s="148"/>
      <c r="F118" s="149"/>
      <c r="G118" s="150"/>
      <c r="H118" s="40"/>
      <c r="K118" s="75"/>
      <c r="L118" s="47"/>
      <c r="M118" s="47"/>
      <c r="N118" s="47"/>
      <c r="O118" s="47"/>
    </row>
    <row r="119" spans="1:15" ht="26.25" customHeight="1" thickBot="1">
      <c r="A119" s="48" t="s">
        <v>68</v>
      </c>
      <c r="B119" s="153"/>
      <c r="C119" s="149"/>
      <c r="D119" s="149"/>
      <c r="E119" s="148"/>
      <c r="F119" s="149"/>
      <c r="G119" s="150"/>
      <c r="H119" s="40"/>
      <c r="K119" s="75"/>
      <c r="L119" s="47"/>
      <c r="M119" s="47"/>
      <c r="N119" s="47"/>
      <c r="O119" s="47"/>
    </row>
    <row r="120" spans="1:15" ht="24.75" thickBot="1">
      <c r="A120" s="83" t="s">
        <v>129</v>
      </c>
      <c r="B120" s="184"/>
      <c r="C120" s="185"/>
      <c r="D120" s="185"/>
      <c r="E120" s="186"/>
      <c r="F120" s="185"/>
      <c r="G120" s="187"/>
      <c r="H120" s="40"/>
      <c r="K120" s="47"/>
      <c r="L120" s="47"/>
      <c r="M120" s="47"/>
      <c r="N120" s="47"/>
      <c r="O120" s="47"/>
    </row>
    <row r="121" spans="1:15" s="87" customFormat="1" ht="13.5" customHeight="1" thickBot="1">
      <c r="A121" s="178" t="s">
        <v>72</v>
      </c>
      <c r="B121" s="179"/>
      <c r="C121" s="180"/>
      <c r="D121" s="84">
        <f>SUM(D7:D120)</f>
        <v>0</v>
      </c>
      <c r="E121" s="85">
        <v>0.23</v>
      </c>
      <c r="F121" s="86">
        <f>SUM(F7:F120)</f>
        <v>0</v>
      </c>
      <c r="G121" s="84">
        <f>SUM(G7:G120)</f>
        <v>0</v>
      </c>
      <c r="K121" s="88"/>
      <c r="L121" s="89"/>
      <c r="M121" s="89"/>
      <c r="N121" s="89"/>
      <c r="O121" s="89"/>
    </row>
    <row r="122" spans="1:15" s="87" customFormat="1" ht="13.5" customHeight="1" thickBot="1">
      <c r="A122" s="90"/>
      <c r="B122" s="90"/>
      <c r="C122" s="90"/>
      <c r="D122" s="91"/>
      <c r="E122" s="92"/>
      <c r="F122" s="93"/>
      <c r="G122" s="94"/>
      <c r="K122" s="88"/>
      <c r="L122" s="89"/>
      <c r="M122" s="89"/>
      <c r="N122" s="89"/>
      <c r="O122" s="89"/>
    </row>
    <row r="123" spans="1:15" ht="12.75" thickBot="1">
      <c r="A123" s="95"/>
      <c r="B123" s="96"/>
      <c r="C123" s="97"/>
      <c r="D123" s="104" t="s">
        <v>69</v>
      </c>
      <c r="E123" s="104" t="s">
        <v>4</v>
      </c>
      <c r="F123" s="104" t="s">
        <v>70</v>
      </c>
      <c r="G123" s="105" t="s">
        <v>71</v>
      </c>
      <c r="K123" s="45"/>
      <c r="L123" s="45"/>
      <c r="M123" s="45"/>
      <c r="N123" s="45"/>
      <c r="O123" s="45"/>
    </row>
    <row r="124" spans="1:15" ht="12.75" thickBot="1">
      <c r="A124" s="181" t="s">
        <v>73</v>
      </c>
      <c r="B124" s="182"/>
      <c r="C124" s="183"/>
      <c r="D124" s="101">
        <f>D121*2</f>
        <v>0</v>
      </c>
      <c r="E124" s="102">
        <v>0.23</v>
      </c>
      <c r="F124" s="101">
        <f>F121*2</f>
        <v>0</v>
      </c>
      <c r="G124" s="101">
        <f>(D124+F124)</f>
        <v>0</v>
      </c>
    </row>
    <row r="128" spans="1:15">
      <c r="A128" s="30"/>
      <c r="C128" s="30"/>
      <c r="D128" s="87"/>
      <c r="E128" s="87"/>
      <c r="F128" s="87"/>
    </row>
    <row r="129" spans="3:3">
      <c r="C129" s="30"/>
    </row>
  </sheetData>
  <mergeCells count="125">
    <mergeCell ref="B22:B28"/>
    <mergeCell ref="C22:C28"/>
    <mergeCell ref="D22:D28"/>
    <mergeCell ref="E22:E28"/>
    <mergeCell ref="F22:F28"/>
    <mergeCell ref="G22:G28"/>
    <mergeCell ref="F1:G1"/>
    <mergeCell ref="F2:G2"/>
    <mergeCell ref="A3:I3"/>
    <mergeCell ref="B7:B20"/>
    <mergeCell ref="C7:C20"/>
    <mergeCell ref="D7:D20"/>
    <mergeCell ref="E7:E20"/>
    <mergeCell ref="F7:F20"/>
    <mergeCell ref="G7:G20"/>
    <mergeCell ref="B35:B41"/>
    <mergeCell ref="C35:C41"/>
    <mergeCell ref="D35:D41"/>
    <mergeCell ref="E35:E41"/>
    <mergeCell ref="F35:F41"/>
    <mergeCell ref="G35:G41"/>
    <mergeCell ref="B30:B33"/>
    <mergeCell ref="C30:C33"/>
    <mergeCell ref="D30:D33"/>
    <mergeCell ref="E30:E33"/>
    <mergeCell ref="F30:F33"/>
    <mergeCell ref="G30:G33"/>
    <mergeCell ref="B49:B50"/>
    <mergeCell ref="C49:C50"/>
    <mergeCell ref="D49:D50"/>
    <mergeCell ref="E49:E50"/>
    <mergeCell ref="F49:F50"/>
    <mergeCell ref="G49:G50"/>
    <mergeCell ref="B45:B47"/>
    <mergeCell ref="C45:C47"/>
    <mergeCell ref="D45:D47"/>
    <mergeCell ref="E45:E47"/>
    <mergeCell ref="F45:F47"/>
    <mergeCell ref="G45:G47"/>
    <mergeCell ref="B55:B56"/>
    <mergeCell ref="C55:C56"/>
    <mergeCell ref="D55:D56"/>
    <mergeCell ref="E55:E56"/>
    <mergeCell ref="F55:F56"/>
    <mergeCell ref="G55:G56"/>
    <mergeCell ref="B52:B53"/>
    <mergeCell ref="C52:C53"/>
    <mergeCell ref="D52:D53"/>
    <mergeCell ref="E52:E53"/>
    <mergeCell ref="F52:F53"/>
    <mergeCell ref="G52:G53"/>
    <mergeCell ref="B62:B65"/>
    <mergeCell ref="C62:C65"/>
    <mergeCell ref="D62:D65"/>
    <mergeCell ref="E62:E65"/>
    <mergeCell ref="F62:F65"/>
    <mergeCell ref="G62:G65"/>
    <mergeCell ref="B58:B60"/>
    <mergeCell ref="C58:C60"/>
    <mergeCell ref="D58:D60"/>
    <mergeCell ref="E58:E60"/>
    <mergeCell ref="F58:F60"/>
    <mergeCell ref="G58:G60"/>
    <mergeCell ref="B70:B78"/>
    <mergeCell ref="C70:C78"/>
    <mergeCell ref="D70:D78"/>
    <mergeCell ref="E70:E78"/>
    <mergeCell ref="F70:F78"/>
    <mergeCell ref="G70:G78"/>
    <mergeCell ref="B67:B68"/>
    <mergeCell ref="C67:C68"/>
    <mergeCell ref="D67:D68"/>
    <mergeCell ref="E67:E68"/>
    <mergeCell ref="F67:F68"/>
    <mergeCell ref="G67:G68"/>
    <mergeCell ref="B84:B89"/>
    <mergeCell ref="C84:C89"/>
    <mergeCell ref="D84:D89"/>
    <mergeCell ref="E84:E89"/>
    <mergeCell ref="F84:F89"/>
    <mergeCell ref="G84:G89"/>
    <mergeCell ref="B80:B82"/>
    <mergeCell ref="C80:C82"/>
    <mergeCell ref="D80:D82"/>
    <mergeCell ref="E80:E82"/>
    <mergeCell ref="F80:F82"/>
    <mergeCell ref="G80:G82"/>
    <mergeCell ref="B94:B98"/>
    <mergeCell ref="C94:C98"/>
    <mergeCell ref="D94:D98"/>
    <mergeCell ref="E94:E98"/>
    <mergeCell ref="F94:F98"/>
    <mergeCell ref="G94:G98"/>
    <mergeCell ref="B91:B92"/>
    <mergeCell ref="C91:C92"/>
    <mergeCell ref="D91:D92"/>
    <mergeCell ref="E91:E92"/>
    <mergeCell ref="F91:F92"/>
    <mergeCell ref="G91:G92"/>
    <mergeCell ref="B103:B106"/>
    <mergeCell ref="C103:C106"/>
    <mergeCell ref="D103:D106"/>
    <mergeCell ref="E103:E106"/>
    <mergeCell ref="F103:F106"/>
    <mergeCell ref="G103:G106"/>
    <mergeCell ref="B100:B101"/>
    <mergeCell ref="C100:C101"/>
    <mergeCell ref="D100:D101"/>
    <mergeCell ref="E100:E101"/>
    <mergeCell ref="F100:F101"/>
    <mergeCell ref="G100:G101"/>
    <mergeCell ref="A121:C121"/>
    <mergeCell ref="A124:C124"/>
    <mergeCell ref="B116:B120"/>
    <mergeCell ref="C116:C120"/>
    <mergeCell ref="D116:D120"/>
    <mergeCell ref="E116:E120"/>
    <mergeCell ref="F116:F120"/>
    <mergeCell ref="G116:G120"/>
    <mergeCell ref="B108:B110"/>
    <mergeCell ref="C108:C110"/>
    <mergeCell ref="D108:D110"/>
    <mergeCell ref="E108:E110"/>
    <mergeCell ref="F108:F110"/>
    <mergeCell ref="G108:G110"/>
  </mergeCells>
  <pageMargins left="0.7" right="0.7" top="0.75" bottom="0.75" header="0.3" footer="0.3"/>
  <pageSetup paperSize="9" scale="95" orientation="portrait" r:id="rId1"/>
  <rowBreaks count="3" manualBreakCount="3">
    <brk id="28" max="8" man="1"/>
    <brk id="60" max="8" man="1"/>
    <brk id="92" max="8" man="1"/>
  </rowBreaks>
  <colBreaks count="1" manualBreakCount="1">
    <brk id="7" max="123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129"/>
  <sheetViews>
    <sheetView zoomScaleNormal="100" workbookViewId="0">
      <selection activeCell="F2" sqref="F2:G2"/>
    </sheetView>
  </sheetViews>
  <sheetFormatPr defaultColWidth="9.140625" defaultRowHeight="12"/>
  <cols>
    <col min="1" max="1" width="25.7109375" style="29" customWidth="1"/>
    <col min="2" max="2" width="10" style="30" customWidth="1"/>
    <col min="3" max="3" width="8.42578125" style="31" customWidth="1"/>
    <col min="4" max="4" width="12.5703125" style="30" customWidth="1"/>
    <col min="5" max="5" width="6.7109375" style="30" customWidth="1"/>
    <col min="6" max="6" width="11.7109375" style="30" customWidth="1"/>
    <col min="7" max="7" width="14.7109375" style="30" customWidth="1"/>
    <col min="8" max="8" width="0" style="30" hidden="1" customWidth="1"/>
    <col min="9" max="9" width="0.42578125" style="30" hidden="1" customWidth="1"/>
    <col min="10" max="10" width="9.140625" style="30"/>
    <col min="11" max="11" width="18.140625" style="30" customWidth="1"/>
    <col min="12" max="12" width="9.140625" style="30"/>
    <col min="13" max="13" width="15.28515625" style="30" customWidth="1"/>
    <col min="14" max="14" width="9.140625" style="30"/>
    <col min="15" max="15" width="20" style="30" customWidth="1"/>
    <col min="16" max="256" width="9.140625" style="30"/>
    <col min="257" max="257" width="29.7109375" style="30" customWidth="1"/>
    <col min="258" max="258" width="11.42578125" style="30" customWidth="1"/>
    <col min="259" max="259" width="9.5703125" style="30" customWidth="1"/>
    <col min="260" max="260" width="14.85546875" style="30" customWidth="1"/>
    <col min="261" max="261" width="6.42578125" style="30" customWidth="1"/>
    <col min="262" max="262" width="14.28515625" style="30" customWidth="1"/>
    <col min="263" max="263" width="15.5703125" style="30" customWidth="1"/>
    <col min="264" max="265" width="0" style="30" hidden="1" customWidth="1"/>
    <col min="266" max="266" width="9.140625" style="30"/>
    <col min="267" max="267" width="18.140625" style="30" customWidth="1"/>
    <col min="268" max="268" width="9.140625" style="30"/>
    <col min="269" max="269" width="15.28515625" style="30" customWidth="1"/>
    <col min="270" max="270" width="9.140625" style="30"/>
    <col min="271" max="271" width="20" style="30" customWidth="1"/>
    <col min="272" max="512" width="9.140625" style="30"/>
    <col min="513" max="513" width="29.7109375" style="30" customWidth="1"/>
    <col min="514" max="514" width="11.42578125" style="30" customWidth="1"/>
    <col min="515" max="515" width="9.5703125" style="30" customWidth="1"/>
    <col min="516" max="516" width="14.85546875" style="30" customWidth="1"/>
    <col min="517" max="517" width="6.42578125" style="30" customWidth="1"/>
    <col min="518" max="518" width="14.28515625" style="30" customWidth="1"/>
    <col min="519" max="519" width="15.5703125" style="30" customWidth="1"/>
    <col min="520" max="521" width="0" style="30" hidden="1" customWidth="1"/>
    <col min="522" max="522" width="9.140625" style="30"/>
    <col min="523" max="523" width="18.140625" style="30" customWidth="1"/>
    <col min="524" max="524" width="9.140625" style="30"/>
    <col min="525" max="525" width="15.28515625" style="30" customWidth="1"/>
    <col min="526" max="526" width="9.140625" style="30"/>
    <col min="527" max="527" width="20" style="30" customWidth="1"/>
    <col min="528" max="768" width="9.140625" style="30"/>
    <col min="769" max="769" width="29.7109375" style="30" customWidth="1"/>
    <col min="770" max="770" width="11.42578125" style="30" customWidth="1"/>
    <col min="771" max="771" width="9.5703125" style="30" customWidth="1"/>
    <col min="772" max="772" width="14.85546875" style="30" customWidth="1"/>
    <col min="773" max="773" width="6.42578125" style="30" customWidth="1"/>
    <col min="774" max="774" width="14.28515625" style="30" customWidth="1"/>
    <col min="775" max="775" width="15.5703125" style="30" customWidth="1"/>
    <col min="776" max="777" width="0" style="30" hidden="1" customWidth="1"/>
    <col min="778" max="778" width="9.140625" style="30"/>
    <col min="779" max="779" width="18.140625" style="30" customWidth="1"/>
    <col min="780" max="780" width="9.140625" style="30"/>
    <col min="781" max="781" width="15.28515625" style="30" customWidth="1"/>
    <col min="782" max="782" width="9.140625" style="30"/>
    <col min="783" max="783" width="20" style="30" customWidth="1"/>
    <col min="784" max="1024" width="9.140625" style="30"/>
    <col min="1025" max="1025" width="29.7109375" style="30" customWidth="1"/>
    <col min="1026" max="1026" width="11.42578125" style="30" customWidth="1"/>
    <col min="1027" max="1027" width="9.5703125" style="30" customWidth="1"/>
    <col min="1028" max="1028" width="14.85546875" style="30" customWidth="1"/>
    <col min="1029" max="1029" width="6.42578125" style="30" customWidth="1"/>
    <col min="1030" max="1030" width="14.28515625" style="30" customWidth="1"/>
    <col min="1031" max="1031" width="15.5703125" style="30" customWidth="1"/>
    <col min="1032" max="1033" width="0" style="30" hidden="1" customWidth="1"/>
    <col min="1034" max="1034" width="9.140625" style="30"/>
    <col min="1035" max="1035" width="18.140625" style="30" customWidth="1"/>
    <col min="1036" max="1036" width="9.140625" style="30"/>
    <col min="1037" max="1037" width="15.28515625" style="30" customWidth="1"/>
    <col min="1038" max="1038" width="9.140625" style="30"/>
    <col min="1039" max="1039" width="20" style="30" customWidth="1"/>
    <col min="1040" max="1280" width="9.140625" style="30"/>
    <col min="1281" max="1281" width="29.7109375" style="30" customWidth="1"/>
    <col min="1282" max="1282" width="11.42578125" style="30" customWidth="1"/>
    <col min="1283" max="1283" width="9.5703125" style="30" customWidth="1"/>
    <col min="1284" max="1284" width="14.85546875" style="30" customWidth="1"/>
    <col min="1285" max="1285" width="6.42578125" style="30" customWidth="1"/>
    <col min="1286" max="1286" width="14.28515625" style="30" customWidth="1"/>
    <col min="1287" max="1287" width="15.5703125" style="30" customWidth="1"/>
    <col min="1288" max="1289" width="0" style="30" hidden="1" customWidth="1"/>
    <col min="1290" max="1290" width="9.140625" style="30"/>
    <col min="1291" max="1291" width="18.140625" style="30" customWidth="1"/>
    <col min="1292" max="1292" width="9.140625" style="30"/>
    <col min="1293" max="1293" width="15.28515625" style="30" customWidth="1"/>
    <col min="1294" max="1294" width="9.140625" style="30"/>
    <col min="1295" max="1295" width="20" style="30" customWidth="1"/>
    <col min="1296" max="1536" width="9.140625" style="30"/>
    <col min="1537" max="1537" width="29.7109375" style="30" customWidth="1"/>
    <col min="1538" max="1538" width="11.42578125" style="30" customWidth="1"/>
    <col min="1539" max="1539" width="9.5703125" style="30" customWidth="1"/>
    <col min="1540" max="1540" width="14.85546875" style="30" customWidth="1"/>
    <col min="1541" max="1541" width="6.42578125" style="30" customWidth="1"/>
    <col min="1542" max="1542" width="14.28515625" style="30" customWidth="1"/>
    <col min="1543" max="1543" width="15.5703125" style="30" customWidth="1"/>
    <col min="1544" max="1545" width="0" style="30" hidden="1" customWidth="1"/>
    <col min="1546" max="1546" width="9.140625" style="30"/>
    <col min="1547" max="1547" width="18.140625" style="30" customWidth="1"/>
    <col min="1548" max="1548" width="9.140625" style="30"/>
    <col min="1549" max="1549" width="15.28515625" style="30" customWidth="1"/>
    <col min="1550" max="1550" width="9.140625" style="30"/>
    <col min="1551" max="1551" width="20" style="30" customWidth="1"/>
    <col min="1552" max="1792" width="9.140625" style="30"/>
    <col min="1793" max="1793" width="29.7109375" style="30" customWidth="1"/>
    <col min="1794" max="1794" width="11.42578125" style="30" customWidth="1"/>
    <col min="1795" max="1795" width="9.5703125" style="30" customWidth="1"/>
    <col min="1796" max="1796" width="14.85546875" style="30" customWidth="1"/>
    <col min="1797" max="1797" width="6.42578125" style="30" customWidth="1"/>
    <col min="1798" max="1798" width="14.28515625" style="30" customWidth="1"/>
    <col min="1799" max="1799" width="15.5703125" style="30" customWidth="1"/>
    <col min="1800" max="1801" width="0" style="30" hidden="1" customWidth="1"/>
    <col min="1802" max="1802" width="9.140625" style="30"/>
    <col min="1803" max="1803" width="18.140625" style="30" customWidth="1"/>
    <col min="1804" max="1804" width="9.140625" style="30"/>
    <col min="1805" max="1805" width="15.28515625" style="30" customWidth="1"/>
    <col min="1806" max="1806" width="9.140625" style="30"/>
    <col min="1807" max="1807" width="20" style="30" customWidth="1"/>
    <col min="1808" max="2048" width="9.140625" style="30"/>
    <col min="2049" max="2049" width="29.7109375" style="30" customWidth="1"/>
    <col min="2050" max="2050" width="11.42578125" style="30" customWidth="1"/>
    <col min="2051" max="2051" width="9.5703125" style="30" customWidth="1"/>
    <col min="2052" max="2052" width="14.85546875" style="30" customWidth="1"/>
    <col min="2053" max="2053" width="6.42578125" style="30" customWidth="1"/>
    <col min="2054" max="2054" width="14.28515625" style="30" customWidth="1"/>
    <col min="2055" max="2055" width="15.5703125" style="30" customWidth="1"/>
    <col min="2056" max="2057" width="0" style="30" hidden="1" customWidth="1"/>
    <col min="2058" max="2058" width="9.140625" style="30"/>
    <col min="2059" max="2059" width="18.140625" style="30" customWidth="1"/>
    <col min="2060" max="2060" width="9.140625" style="30"/>
    <col min="2061" max="2061" width="15.28515625" style="30" customWidth="1"/>
    <col min="2062" max="2062" width="9.140625" style="30"/>
    <col min="2063" max="2063" width="20" style="30" customWidth="1"/>
    <col min="2064" max="2304" width="9.140625" style="30"/>
    <col min="2305" max="2305" width="29.7109375" style="30" customWidth="1"/>
    <col min="2306" max="2306" width="11.42578125" style="30" customWidth="1"/>
    <col min="2307" max="2307" width="9.5703125" style="30" customWidth="1"/>
    <col min="2308" max="2308" width="14.85546875" style="30" customWidth="1"/>
    <col min="2309" max="2309" width="6.42578125" style="30" customWidth="1"/>
    <col min="2310" max="2310" width="14.28515625" style="30" customWidth="1"/>
    <col min="2311" max="2311" width="15.5703125" style="30" customWidth="1"/>
    <col min="2312" max="2313" width="0" style="30" hidden="1" customWidth="1"/>
    <col min="2314" max="2314" width="9.140625" style="30"/>
    <col min="2315" max="2315" width="18.140625" style="30" customWidth="1"/>
    <col min="2316" max="2316" width="9.140625" style="30"/>
    <col min="2317" max="2317" width="15.28515625" style="30" customWidth="1"/>
    <col min="2318" max="2318" width="9.140625" style="30"/>
    <col min="2319" max="2319" width="20" style="30" customWidth="1"/>
    <col min="2320" max="2560" width="9.140625" style="30"/>
    <col min="2561" max="2561" width="29.7109375" style="30" customWidth="1"/>
    <col min="2562" max="2562" width="11.42578125" style="30" customWidth="1"/>
    <col min="2563" max="2563" width="9.5703125" style="30" customWidth="1"/>
    <col min="2564" max="2564" width="14.85546875" style="30" customWidth="1"/>
    <col min="2565" max="2565" width="6.42578125" style="30" customWidth="1"/>
    <col min="2566" max="2566" width="14.28515625" style="30" customWidth="1"/>
    <col min="2567" max="2567" width="15.5703125" style="30" customWidth="1"/>
    <col min="2568" max="2569" width="0" style="30" hidden="1" customWidth="1"/>
    <col min="2570" max="2570" width="9.140625" style="30"/>
    <col min="2571" max="2571" width="18.140625" style="30" customWidth="1"/>
    <col min="2572" max="2572" width="9.140625" style="30"/>
    <col min="2573" max="2573" width="15.28515625" style="30" customWidth="1"/>
    <col min="2574" max="2574" width="9.140625" style="30"/>
    <col min="2575" max="2575" width="20" style="30" customWidth="1"/>
    <col min="2576" max="2816" width="9.140625" style="30"/>
    <col min="2817" max="2817" width="29.7109375" style="30" customWidth="1"/>
    <col min="2818" max="2818" width="11.42578125" style="30" customWidth="1"/>
    <col min="2819" max="2819" width="9.5703125" style="30" customWidth="1"/>
    <col min="2820" max="2820" width="14.85546875" style="30" customWidth="1"/>
    <col min="2821" max="2821" width="6.42578125" style="30" customWidth="1"/>
    <col min="2822" max="2822" width="14.28515625" style="30" customWidth="1"/>
    <col min="2823" max="2823" width="15.5703125" style="30" customWidth="1"/>
    <col min="2824" max="2825" width="0" style="30" hidden="1" customWidth="1"/>
    <col min="2826" max="2826" width="9.140625" style="30"/>
    <col min="2827" max="2827" width="18.140625" style="30" customWidth="1"/>
    <col min="2828" max="2828" width="9.140625" style="30"/>
    <col min="2829" max="2829" width="15.28515625" style="30" customWidth="1"/>
    <col min="2830" max="2830" width="9.140625" style="30"/>
    <col min="2831" max="2831" width="20" style="30" customWidth="1"/>
    <col min="2832" max="3072" width="9.140625" style="30"/>
    <col min="3073" max="3073" width="29.7109375" style="30" customWidth="1"/>
    <col min="3074" max="3074" width="11.42578125" style="30" customWidth="1"/>
    <col min="3075" max="3075" width="9.5703125" style="30" customWidth="1"/>
    <col min="3076" max="3076" width="14.85546875" style="30" customWidth="1"/>
    <col min="3077" max="3077" width="6.42578125" style="30" customWidth="1"/>
    <col min="3078" max="3078" width="14.28515625" style="30" customWidth="1"/>
    <col min="3079" max="3079" width="15.5703125" style="30" customWidth="1"/>
    <col min="3080" max="3081" width="0" style="30" hidden="1" customWidth="1"/>
    <col min="3082" max="3082" width="9.140625" style="30"/>
    <col min="3083" max="3083" width="18.140625" style="30" customWidth="1"/>
    <col min="3084" max="3084" width="9.140625" style="30"/>
    <col min="3085" max="3085" width="15.28515625" style="30" customWidth="1"/>
    <col min="3086" max="3086" width="9.140625" style="30"/>
    <col min="3087" max="3087" width="20" style="30" customWidth="1"/>
    <col min="3088" max="3328" width="9.140625" style="30"/>
    <col min="3329" max="3329" width="29.7109375" style="30" customWidth="1"/>
    <col min="3330" max="3330" width="11.42578125" style="30" customWidth="1"/>
    <col min="3331" max="3331" width="9.5703125" style="30" customWidth="1"/>
    <col min="3332" max="3332" width="14.85546875" style="30" customWidth="1"/>
    <col min="3333" max="3333" width="6.42578125" style="30" customWidth="1"/>
    <col min="3334" max="3334" width="14.28515625" style="30" customWidth="1"/>
    <col min="3335" max="3335" width="15.5703125" style="30" customWidth="1"/>
    <col min="3336" max="3337" width="0" style="30" hidden="1" customWidth="1"/>
    <col min="3338" max="3338" width="9.140625" style="30"/>
    <col min="3339" max="3339" width="18.140625" style="30" customWidth="1"/>
    <col min="3340" max="3340" width="9.140625" style="30"/>
    <col min="3341" max="3341" width="15.28515625" style="30" customWidth="1"/>
    <col min="3342" max="3342" width="9.140625" style="30"/>
    <col min="3343" max="3343" width="20" style="30" customWidth="1"/>
    <col min="3344" max="3584" width="9.140625" style="30"/>
    <col min="3585" max="3585" width="29.7109375" style="30" customWidth="1"/>
    <col min="3586" max="3586" width="11.42578125" style="30" customWidth="1"/>
    <col min="3587" max="3587" width="9.5703125" style="30" customWidth="1"/>
    <col min="3588" max="3588" width="14.85546875" style="30" customWidth="1"/>
    <col min="3589" max="3589" width="6.42578125" style="30" customWidth="1"/>
    <col min="3590" max="3590" width="14.28515625" style="30" customWidth="1"/>
    <col min="3591" max="3591" width="15.5703125" style="30" customWidth="1"/>
    <col min="3592" max="3593" width="0" style="30" hidden="1" customWidth="1"/>
    <col min="3594" max="3594" width="9.140625" style="30"/>
    <col min="3595" max="3595" width="18.140625" style="30" customWidth="1"/>
    <col min="3596" max="3596" width="9.140625" style="30"/>
    <col min="3597" max="3597" width="15.28515625" style="30" customWidth="1"/>
    <col min="3598" max="3598" width="9.140625" style="30"/>
    <col min="3599" max="3599" width="20" style="30" customWidth="1"/>
    <col min="3600" max="3840" width="9.140625" style="30"/>
    <col min="3841" max="3841" width="29.7109375" style="30" customWidth="1"/>
    <col min="3842" max="3842" width="11.42578125" style="30" customWidth="1"/>
    <col min="3843" max="3843" width="9.5703125" style="30" customWidth="1"/>
    <col min="3844" max="3844" width="14.85546875" style="30" customWidth="1"/>
    <col min="3845" max="3845" width="6.42578125" style="30" customWidth="1"/>
    <col min="3846" max="3846" width="14.28515625" style="30" customWidth="1"/>
    <col min="3847" max="3847" width="15.5703125" style="30" customWidth="1"/>
    <col min="3848" max="3849" width="0" style="30" hidden="1" customWidth="1"/>
    <col min="3850" max="3850" width="9.140625" style="30"/>
    <col min="3851" max="3851" width="18.140625" style="30" customWidth="1"/>
    <col min="3852" max="3852" width="9.140625" style="30"/>
    <col min="3853" max="3853" width="15.28515625" style="30" customWidth="1"/>
    <col min="3854" max="3854" width="9.140625" style="30"/>
    <col min="3855" max="3855" width="20" style="30" customWidth="1"/>
    <col min="3856" max="4096" width="9.140625" style="30"/>
    <col min="4097" max="4097" width="29.7109375" style="30" customWidth="1"/>
    <col min="4098" max="4098" width="11.42578125" style="30" customWidth="1"/>
    <col min="4099" max="4099" width="9.5703125" style="30" customWidth="1"/>
    <col min="4100" max="4100" width="14.85546875" style="30" customWidth="1"/>
    <col min="4101" max="4101" width="6.42578125" style="30" customWidth="1"/>
    <col min="4102" max="4102" width="14.28515625" style="30" customWidth="1"/>
    <col min="4103" max="4103" width="15.5703125" style="30" customWidth="1"/>
    <col min="4104" max="4105" width="0" style="30" hidden="1" customWidth="1"/>
    <col min="4106" max="4106" width="9.140625" style="30"/>
    <col min="4107" max="4107" width="18.140625" style="30" customWidth="1"/>
    <col min="4108" max="4108" width="9.140625" style="30"/>
    <col min="4109" max="4109" width="15.28515625" style="30" customWidth="1"/>
    <col min="4110" max="4110" width="9.140625" style="30"/>
    <col min="4111" max="4111" width="20" style="30" customWidth="1"/>
    <col min="4112" max="4352" width="9.140625" style="30"/>
    <col min="4353" max="4353" width="29.7109375" style="30" customWidth="1"/>
    <col min="4354" max="4354" width="11.42578125" style="30" customWidth="1"/>
    <col min="4355" max="4355" width="9.5703125" style="30" customWidth="1"/>
    <col min="4356" max="4356" width="14.85546875" style="30" customWidth="1"/>
    <col min="4357" max="4357" width="6.42578125" style="30" customWidth="1"/>
    <col min="4358" max="4358" width="14.28515625" style="30" customWidth="1"/>
    <col min="4359" max="4359" width="15.5703125" style="30" customWidth="1"/>
    <col min="4360" max="4361" width="0" style="30" hidden="1" customWidth="1"/>
    <col min="4362" max="4362" width="9.140625" style="30"/>
    <col min="4363" max="4363" width="18.140625" style="30" customWidth="1"/>
    <col min="4364" max="4364" width="9.140625" style="30"/>
    <col min="4365" max="4365" width="15.28515625" style="30" customWidth="1"/>
    <col min="4366" max="4366" width="9.140625" style="30"/>
    <col min="4367" max="4367" width="20" style="30" customWidth="1"/>
    <col min="4368" max="4608" width="9.140625" style="30"/>
    <col min="4609" max="4609" width="29.7109375" style="30" customWidth="1"/>
    <col min="4610" max="4610" width="11.42578125" style="30" customWidth="1"/>
    <col min="4611" max="4611" width="9.5703125" style="30" customWidth="1"/>
    <col min="4612" max="4612" width="14.85546875" style="30" customWidth="1"/>
    <col min="4613" max="4613" width="6.42578125" style="30" customWidth="1"/>
    <col min="4614" max="4614" width="14.28515625" style="30" customWidth="1"/>
    <col min="4615" max="4615" width="15.5703125" style="30" customWidth="1"/>
    <col min="4616" max="4617" width="0" style="30" hidden="1" customWidth="1"/>
    <col min="4618" max="4618" width="9.140625" style="30"/>
    <col min="4619" max="4619" width="18.140625" style="30" customWidth="1"/>
    <col min="4620" max="4620" width="9.140625" style="30"/>
    <col min="4621" max="4621" width="15.28515625" style="30" customWidth="1"/>
    <col min="4622" max="4622" width="9.140625" style="30"/>
    <col min="4623" max="4623" width="20" style="30" customWidth="1"/>
    <col min="4624" max="4864" width="9.140625" style="30"/>
    <col min="4865" max="4865" width="29.7109375" style="30" customWidth="1"/>
    <col min="4866" max="4866" width="11.42578125" style="30" customWidth="1"/>
    <col min="4867" max="4867" width="9.5703125" style="30" customWidth="1"/>
    <col min="4868" max="4868" width="14.85546875" style="30" customWidth="1"/>
    <col min="4869" max="4869" width="6.42578125" style="30" customWidth="1"/>
    <col min="4870" max="4870" width="14.28515625" style="30" customWidth="1"/>
    <col min="4871" max="4871" width="15.5703125" style="30" customWidth="1"/>
    <col min="4872" max="4873" width="0" style="30" hidden="1" customWidth="1"/>
    <col min="4874" max="4874" width="9.140625" style="30"/>
    <col min="4875" max="4875" width="18.140625" style="30" customWidth="1"/>
    <col min="4876" max="4876" width="9.140625" style="30"/>
    <col min="4877" max="4877" width="15.28515625" style="30" customWidth="1"/>
    <col min="4878" max="4878" width="9.140625" style="30"/>
    <col min="4879" max="4879" width="20" style="30" customWidth="1"/>
    <col min="4880" max="5120" width="9.140625" style="30"/>
    <col min="5121" max="5121" width="29.7109375" style="30" customWidth="1"/>
    <col min="5122" max="5122" width="11.42578125" style="30" customWidth="1"/>
    <col min="5123" max="5123" width="9.5703125" style="30" customWidth="1"/>
    <col min="5124" max="5124" width="14.85546875" style="30" customWidth="1"/>
    <col min="5125" max="5125" width="6.42578125" style="30" customWidth="1"/>
    <col min="5126" max="5126" width="14.28515625" style="30" customWidth="1"/>
    <col min="5127" max="5127" width="15.5703125" style="30" customWidth="1"/>
    <col min="5128" max="5129" width="0" style="30" hidden="1" customWidth="1"/>
    <col min="5130" max="5130" width="9.140625" style="30"/>
    <col min="5131" max="5131" width="18.140625" style="30" customWidth="1"/>
    <col min="5132" max="5132" width="9.140625" style="30"/>
    <col min="5133" max="5133" width="15.28515625" style="30" customWidth="1"/>
    <col min="5134" max="5134" width="9.140625" style="30"/>
    <col min="5135" max="5135" width="20" style="30" customWidth="1"/>
    <col min="5136" max="5376" width="9.140625" style="30"/>
    <col min="5377" max="5377" width="29.7109375" style="30" customWidth="1"/>
    <col min="5378" max="5378" width="11.42578125" style="30" customWidth="1"/>
    <col min="5379" max="5379" width="9.5703125" style="30" customWidth="1"/>
    <col min="5380" max="5380" width="14.85546875" style="30" customWidth="1"/>
    <col min="5381" max="5381" width="6.42578125" style="30" customWidth="1"/>
    <col min="5382" max="5382" width="14.28515625" style="30" customWidth="1"/>
    <col min="5383" max="5383" width="15.5703125" style="30" customWidth="1"/>
    <col min="5384" max="5385" width="0" style="30" hidden="1" customWidth="1"/>
    <col min="5386" max="5386" width="9.140625" style="30"/>
    <col min="5387" max="5387" width="18.140625" style="30" customWidth="1"/>
    <col min="5388" max="5388" width="9.140625" style="30"/>
    <col min="5389" max="5389" width="15.28515625" style="30" customWidth="1"/>
    <col min="5390" max="5390" width="9.140625" style="30"/>
    <col min="5391" max="5391" width="20" style="30" customWidth="1"/>
    <col min="5392" max="5632" width="9.140625" style="30"/>
    <col min="5633" max="5633" width="29.7109375" style="30" customWidth="1"/>
    <col min="5634" max="5634" width="11.42578125" style="30" customWidth="1"/>
    <col min="5635" max="5635" width="9.5703125" style="30" customWidth="1"/>
    <col min="5636" max="5636" width="14.85546875" style="30" customWidth="1"/>
    <col min="5637" max="5637" width="6.42578125" style="30" customWidth="1"/>
    <col min="5638" max="5638" width="14.28515625" style="30" customWidth="1"/>
    <col min="5639" max="5639" width="15.5703125" style="30" customWidth="1"/>
    <col min="5640" max="5641" width="0" style="30" hidden="1" customWidth="1"/>
    <col min="5642" max="5642" width="9.140625" style="30"/>
    <col min="5643" max="5643" width="18.140625" style="30" customWidth="1"/>
    <col min="5644" max="5644" width="9.140625" style="30"/>
    <col min="5645" max="5645" width="15.28515625" style="30" customWidth="1"/>
    <col min="5646" max="5646" width="9.140625" style="30"/>
    <col min="5647" max="5647" width="20" style="30" customWidth="1"/>
    <col min="5648" max="5888" width="9.140625" style="30"/>
    <col min="5889" max="5889" width="29.7109375" style="30" customWidth="1"/>
    <col min="5890" max="5890" width="11.42578125" style="30" customWidth="1"/>
    <col min="5891" max="5891" width="9.5703125" style="30" customWidth="1"/>
    <col min="5892" max="5892" width="14.85546875" style="30" customWidth="1"/>
    <col min="5893" max="5893" width="6.42578125" style="30" customWidth="1"/>
    <col min="5894" max="5894" width="14.28515625" style="30" customWidth="1"/>
    <col min="5895" max="5895" width="15.5703125" style="30" customWidth="1"/>
    <col min="5896" max="5897" width="0" style="30" hidden="1" customWidth="1"/>
    <col min="5898" max="5898" width="9.140625" style="30"/>
    <col min="5899" max="5899" width="18.140625" style="30" customWidth="1"/>
    <col min="5900" max="5900" width="9.140625" style="30"/>
    <col min="5901" max="5901" width="15.28515625" style="30" customWidth="1"/>
    <col min="5902" max="5902" width="9.140625" style="30"/>
    <col min="5903" max="5903" width="20" style="30" customWidth="1"/>
    <col min="5904" max="6144" width="9.140625" style="30"/>
    <col min="6145" max="6145" width="29.7109375" style="30" customWidth="1"/>
    <col min="6146" max="6146" width="11.42578125" style="30" customWidth="1"/>
    <col min="6147" max="6147" width="9.5703125" style="30" customWidth="1"/>
    <col min="6148" max="6148" width="14.85546875" style="30" customWidth="1"/>
    <col min="6149" max="6149" width="6.42578125" style="30" customWidth="1"/>
    <col min="6150" max="6150" width="14.28515625" style="30" customWidth="1"/>
    <col min="6151" max="6151" width="15.5703125" style="30" customWidth="1"/>
    <col min="6152" max="6153" width="0" style="30" hidden="1" customWidth="1"/>
    <col min="6154" max="6154" width="9.140625" style="30"/>
    <col min="6155" max="6155" width="18.140625" style="30" customWidth="1"/>
    <col min="6156" max="6156" width="9.140625" style="30"/>
    <col min="6157" max="6157" width="15.28515625" style="30" customWidth="1"/>
    <col min="6158" max="6158" width="9.140625" style="30"/>
    <col min="6159" max="6159" width="20" style="30" customWidth="1"/>
    <col min="6160" max="6400" width="9.140625" style="30"/>
    <col min="6401" max="6401" width="29.7109375" style="30" customWidth="1"/>
    <col min="6402" max="6402" width="11.42578125" style="30" customWidth="1"/>
    <col min="6403" max="6403" width="9.5703125" style="30" customWidth="1"/>
    <col min="6404" max="6404" width="14.85546875" style="30" customWidth="1"/>
    <col min="6405" max="6405" width="6.42578125" style="30" customWidth="1"/>
    <col min="6406" max="6406" width="14.28515625" style="30" customWidth="1"/>
    <col min="6407" max="6407" width="15.5703125" style="30" customWidth="1"/>
    <col min="6408" max="6409" width="0" style="30" hidden="1" customWidth="1"/>
    <col min="6410" max="6410" width="9.140625" style="30"/>
    <col min="6411" max="6411" width="18.140625" style="30" customWidth="1"/>
    <col min="6412" max="6412" width="9.140625" style="30"/>
    <col min="6413" max="6413" width="15.28515625" style="30" customWidth="1"/>
    <col min="6414" max="6414" width="9.140625" style="30"/>
    <col min="6415" max="6415" width="20" style="30" customWidth="1"/>
    <col min="6416" max="6656" width="9.140625" style="30"/>
    <col min="6657" max="6657" width="29.7109375" style="30" customWidth="1"/>
    <col min="6658" max="6658" width="11.42578125" style="30" customWidth="1"/>
    <col min="6659" max="6659" width="9.5703125" style="30" customWidth="1"/>
    <col min="6660" max="6660" width="14.85546875" style="30" customWidth="1"/>
    <col min="6661" max="6661" width="6.42578125" style="30" customWidth="1"/>
    <col min="6662" max="6662" width="14.28515625" style="30" customWidth="1"/>
    <col min="6663" max="6663" width="15.5703125" style="30" customWidth="1"/>
    <col min="6664" max="6665" width="0" style="30" hidden="1" customWidth="1"/>
    <col min="6666" max="6666" width="9.140625" style="30"/>
    <col min="6667" max="6667" width="18.140625" style="30" customWidth="1"/>
    <col min="6668" max="6668" width="9.140625" style="30"/>
    <col min="6669" max="6669" width="15.28515625" style="30" customWidth="1"/>
    <col min="6670" max="6670" width="9.140625" style="30"/>
    <col min="6671" max="6671" width="20" style="30" customWidth="1"/>
    <col min="6672" max="6912" width="9.140625" style="30"/>
    <col min="6913" max="6913" width="29.7109375" style="30" customWidth="1"/>
    <col min="6914" max="6914" width="11.42578125" style="30" customWidth="1"/>
    <col min="6915" max="6915" width="9.5703125" style="30" customWidth="1"/>
    <col min="6916" max="6916" width="14.85546875" style="30" customWidth="1"/>
    <col min="6917" max="6917" width="6.42578125" style="30" customWidth="1"/>
    <col min="6918" max="6918" width="14.28515625" style="30" customWidth="1"/>
    <col min="6919" max="6919" width="15.5703125" style="30" customWidth="1"/>
    <col min="6920" max="6921" width="0" style="30" hidden="1" customWidth="1"/>
    <col min="6922" max="6922" width="9.140625" style="30"/>
    <col min="6923" max="6923" width="18.140625" style="30" customWidth="1"/>
    <col min="6924" max="6924" width="9.140625" style="30"/>
    <col min="6925" max="6925" width="15.28515625" style="30" customWidth="1"/>
    <col min="6926" max="6926" width="9.140625" style="30"/>
    <col min="6927" max="6927" width="20" style="30" customWidth="1"/>
    <col min="6928" max="7168" width="9.140625" style="30"/>
    <col min="7169" max="7169" width="29.7109375" style="30" customWidth="1"/>
    <col min="7170" max="7170" width="11.42578125" style="30" customWidth="1"/>
    <col min="7171" max="7171" width="9.5703125" style="30" customWidth="1"/>
    <col min="7172" max="7172" width="14.85546875" style="30" customWidth="1"/>
    <col min="7173" max="7173" width="6.42578125" style="30" customWidth="1"/>
    <col min="7174" max="7174" width="14.28515625" style="30" customWidth="1"/>
    <col min="7175" max="7175" width="15.5703125" style="30" customWidth="1"/>
    <col min="7176" max="7177" width="0" style="30" hidden="1" customWidth="1"/>
    <col min="7178" max="7178" width="9.140625" style="30"/>
    <col min="7179" max="7179" width="18.140625" style="30" customWidth="1"/>
    <col min="7180" max="7180" width="9.140625" style="30"/>
    <col min="7181" max="7181" width="15.28515625" style="30" customWidth="1"/>
    <col min="7182" max="7182" width="9.140625" style="30"/>
    <col min="7183" max="7183" width="20" style="30" customWidth="1"/>
    <col min="7184" max="7424" width="9.140625" style="30"/>
    <col min="7425" max="7425" width="29.7109375" style="30" customWidth="1"/>
    <col min="7426" max="7426" width="11.42578125" style="30" customWidth="1"/>
    <col min="7427" max="7427" width="9.5703125" style="30" customWidth="1"/>
    <col min="7428" max="7428" width="14.85546875" style="30" customWidth="1"/>
    <col min="7429" max="7429" width="6.42578125" style="30" customWidth="1"/>
    <col min="7430" max="7430" width="14.28515625" style="30" customWidth="1"/>
    <col min="7431" max="7431" width="15.5703125" style="30" customWidth="1"/>
    <col min="7432" max="7433" width="0" style="30" hidden="1" customWidth="1"/>
    <col min="7434" max="7434" width="9.140625" style="30"/>
    <col min="7435" max="7435" width="18.140625" style="30" customWidth="1"/>
    <col min="7436" max="7436" width="9.140625" style="30"/>
    <col min="7437" max="7437" width="15.28515625" style="30" customWidth="1"/>
    <col min="7438" max="7438" width="9.140625" style="30"/>
    <col min="7439" max="7439" width="20" style="30" customWidth="1"/>
    <col min="7440" max="7680" width="9.140625" style="30"/>
    <col min="7681" max="7681" width="29.7109375" style="30" customWidth="1"/>
    <col min="7682" max="7682" width="11.42578125" style="30" customWidth="1"/>
    <col min="7683" max="7683" width="9.5703125" style="30" customWidth="1"/>
    <col min="7684" max="7684" width="14.85546875" style="30" customWidth="1"/>
    <col min="7685" max="7685" width="6.42578125" style="30" customWidth="1"/>
    <col min="7686" max="7686" width="14.28515625" style="30" customWidth="1"/>
    <col min="7687" max="7687" width="15.5703125" style="30" customWidth="1"/>
    <col min="7688" max="7689" width="0" style="30" hidden="1" customWidth="1"/>
    <col min="7690" max="7690" width="9.140625" style="30"/>
    <col min="7691" max="7691" width="18.140625" style="30" customWidth="1"/>
    <col min="7692" max="7692" width="9.140625" style="30"/>
    <col min="7693" max="7693" width="15.28515625" style="30" customWidth="1"/>
    <col min="7694" max="7694" width="9.140625" style="30"/>
    <col min="7695" max="7695" width="20" style="30" customWidth="1"/>
    <col min="7696" max="7936" width="9.140625" style="30"/>
    <col min="7937" max="7937" width="29.7109375" style="30" customWidth="1"/>
    <col min="7938" max="7938" width="11.42578125" style="30" customWidth="1"/>
    <col min="7939" max="7939" width="9.5703125" style="30" customWidth="1"/>
    <col min="7940" max="7940" width="14.85546875" style="30" customWidth="1"/>
    <col min="7941" max="7941" width="6.42578125" style="30" customWidth="1"/>
    <col min="7942" max="7942" width="14.28515625" style="30" customWidth="1"/>
    <col min="7943" max="7943" width="15.5703125" style="30" customWidth="1"/>
    <col min="7944" max="7945" width="0" style="30" hidden="1" customWidth="1"/>
    <col min="7946" max="7946" width="9.140625" style="30"/>
    <col min="7947" max="7947" width="18.140625" style="30" customWidth="1"/>
    <col min="7948" max="7948" width="9.140625" style="30"/>
    <col min="7949" max="7949" width="15.28515625" style="30" customWidth="1"/>
    <col min="7950" max="7950" width="9.140625" style="30"/>
    <col min="7951" max="7951" width="20" style="30" customWidth="1"/>
    <col min="7952" max="8192" width="9.140625" style="30"/>
    <col min="8193" max="8193" width="29.7109375" style="30" customWidth="1"/>
    <col min="8194" max="8194" width="11.42578125" style="30" customWidth="1"/>
    <col min="8195" max="8195" width="9.5703125" style="30" customWidth="1"/>
    <col min="8196" max="8196" width="14.85546875" style="30" customWidth="1"/>
    <col min="8197" max="8197" width="6.42578125" style="30" customWidth="1"/>
    <col min="8198" max="8198" width="14.28515625" style="30" customWidth="1"/>
    <col min="8199" max="8199" width="15.5703125" style="30" customWidth="1"/>
    <col min="8200" max="8201" width="0" style="30" hidden="1" customWidth="1"/>
    <col min="8202" max="8202" width="9.140625" style="30"/>
    <col min="8203" max="8203" width="18.140625" style="30" customWidth="1"/>
    <col min="8204" max="8204" width="9.140625" style="30"/>
    <col min="8205" max="8205" width="15.28515625" style="30" customWidth="1"/>
    <col min="8206" max="8206" width="9.140625" style="30"/>
    <col min="8207" max="8207" width="20" style="30" customWidth="1"/>
    <col min="8208" max="8448" width="9.140625" style="30"/>
    <col min="8449" max="8449" width="29.7109375" style="30" customWidth="1"/>
    <col min="8450" max="8450" width="11.42578125" style="30" customWidth="1"/>
    <col min="8451" max="8451" width="9.5703125" style="30" customWidth="1"/>
    <col min="8452" max="8452" width="14.85546875" style="30" customWidth="1"/>
    <col min="8453" max="8453" width="6.42578125" style="30" customWidth="1"/>
    <col min="8454" max="8454" width="14.28515625" style="30" customWidth="1"/>
    <col min="8455" max="8455" width="15.5703125" style="30" customWidth="1"/>
    <col min="8456" max="8457" width="0" style="30" hidden="1" customWidth="1"/>
    <col min="8458" max="8458" width="9.140625" style="30"/>
    <col min="8459" max="8459" width="18.140625" style="30" customWidth="1"/>
    <col min="8460" max="8460" width="9.140625" style="30"/>
    <col min="8461" max="8461" width="15.28515625" style="30" customWidth="1"/>
    <col min="8462" max="8462" width="9.140625" style="30"/>
    <col min="8463" max="8463" width="20" style="30" customWidth="1"/>
    <col min="8464" max="8704" width="9.140625" style="30"/>
    <col min="8705" max="8705" width="29.7109375" style="30" customWidth="1"/>
    <col min="8706" max="8706" width="11.42578125" style="30" customWidth="1"/>
    <col min="8707" max="8707" width="9.5703125" style="30" customWidth="1"/>
    <col min="8708" max="8708" width="14.85546875" style="30" customWidth="1"/>
    <col min="8709" max="8709" width="6.42578125" style="30" customWidth="1"/>
    <col min="8710" max="8710" width="14.28515625" style="30" customWidth="1"/>
    <col min="8711" max="8711" width="15.5703125" style="30" customWidth="1"/>
    <col min="8712" max="8713" width="0" style="30" hidden="1" customWidth="1"/>
    <col min="8714" max="8714" width="9.140625" style="30"/>
    <col min="8715" max="8715" width="18.140625" style="30" customWidth="1"/>
    <col min="8716" max="8716" width="9.140625" style="30"/>
    <col min="8717" max="8717" width="15.28515625" style="30" customWidth="1"/>
    <col min="8718" max="8718" width="9.140625" style="30"/>
    <col min="8719" max="8719" width="20" style="30" customWidth="1"/>
    <col min="8720" max="8960" width="9.140625" style="30"/>
    <col min="8961" max="8961" width="29.7109375" style="30" customWidth="1"/>
    <col min="8962" max="8962" width="11.42578125" style="30" customWidth="1"/>
    <col min="8963" max="8963" width="9.5703125" style="30" customWidth="1"/>
    <col min="8964" max="8964" width="14.85546875" style="30" customWidth="1"/>
    <col min="8965" max="8965" width="6.42578125" style="30" customWidth="1"/>
    <col min="8966" max="8966" width="14.28515625" style="30" customWidth="1"/>
    <col min="8967" max="8967" width="15.5703125" style="30" customWidth="1"/>
    <col min="8968" max="8969" width="0" style="30" hidden="1" customWidth="1"/>
    <col min="8970" max="8970" width="9.140625" style="30"/>
    <col min="8971" max="8971" width="18.140625" style="30" customWidth="1"/>
    <col min="8972" max="8972" width="9.140625" style="30"/>
    <col min="8973" max="8973" width="15.28515625" style="30" customWidth="1"/>
    <col min="8974" max="8974" width="9.140625" style="30"/>
    <col min="8975" max="8975" width="20" style="30" customWidth="1"/>
    <col min="8976" max="9216" width="9.140625" style="30"/>
    <col min="9217" max="9217" width="29.7109375" style="30" customWidth="1"/>
    <col min="9218" max="9218" width="11.42578125" style="30" customWidth="1"/>
    <col min="9219" max="9219" width="9.5703125" style="30" customWidth="1"/>
    <col min="9220" max="9220" width="14.85546875" style="30" customWidth="1"/>
    <col min="9221" max="9221" width="6.42578125" style="30" customWidth="1"/>
    <col min="9222" max="9222" width="14.28515625" style="30" customWidth="1"/>
    <col min="9223" max="9223" width="15.5703125" style="30" customWidth="1"/>
    <col min="9224" max="9225" width="0" style="30" hidden="1" customWidth="1"/>
    <col min="9226" max="9226" width="9.140625" style="30"/>
    <col min="9227" max="9227" width="18.140625" style="30" customWidth="1"/>
    <col min="9228" max="9228" width="9.140625" style="30"/>
    <col min="9229" max="9229" width="15.28515625" style="30" customWidth="1"/>
    <col min="9230" max="9230" width="9.140625" style="30"/>
    <col min="9231" max="9231" width="20" style="30" customWidth="1"/>
    <col min="9232" max="9472" width="9.140625" style="30"/>
    <col min="9473" max="9473" width="29.7109375" style="30" customWidth="1"/>
    <col min="9474" max="9474" width="11.42578125" style="30" customWidth="1"/>
    <col min="9475" max="9475" width="9.5703125" style="30" customWidth="1"/>
    <col min="9476" max="9476" width="14.85546875" style="30" customWidth="1"/>
    <col min="9477" max="9477" width="6.42578125" style="30" customWidth="1"/>
    <col min="9478" max="9478" width="14.28515625" style="30" customWidth="1"/>
    <col min="9479" max="9479" width="15.5703125" style="30" customWidth="1"/>
    <col min="9480" max="9481" width="0" style="30" hidden="1" customWidth="1"/>
    <col min="9482" max="9482" width="9.140625" style="30"/>
    <col min="9483" max="9483" width="18.140625" style="30" customWidth="1"/>
    <col min="9484" max="9484" width="9.140625" style="30"/>
    <col min="9485" max="9485" width="15.28515625" style="30" customWidth="1"/>
    <col min="9486" max="9486" width="9.140625" style="30"/>
    <col min="9487" max="9487" width="20" style="30" customWidth="1"/>
    <col min="9488" max="9728" width="9.140625" style="30"/>
    <col min="9729" max="9729" width="29.7109375" style="30" customWidth="1"/>
    <col min="9730" max="9730" width="11.42578125" style="30" customWidth="1"/>
    <col min="9731" max="9731" width="9.5703125" style="30" customWidth="1"/>
    <col min="9732" max="9732" width="14.85546875" style="30" customWidth="1"/>
    <col min="9733" max="9733" width="6.42578125" style="30" customWidth="1"/>
    <col min="9734" max="9734" width="14.28515625" style="30" customWidth="1"/>
    <col min="9735" max="9735" width="15.5703125" style="30" customWidth="1"/>
    <col min="9736" max="9737" width="0" style="30" hidden="1" customWidth="1"/>
    <col min="9738" max="9738" width="9.140625" style="30"/>
    <col min="9739" max="9739" width="18.140625" style="30" customWidth="1"/>
    <col min="9740" max="9740" width="9.140625" style="30"/>
    <col min="9741" max="9741" width="15.28515625" style="30" customWidth="1"/>
    <col min="9742" max="9742" width="9.140625" style="30"/>
    <col min="9743" max="9743" width="20" style="30" customWidth="1"/>
    <col min="9744" max="9984" width="9.140625" style="30"/>
    <col min="9985" max="9985" width="29.7109375" style="30" customWidth="1"/>
    <col min="9986" max="9986" width="11.42578125" style="30" customWidth="1"/>
    <col min="9987" max="9987" width="9.5703125" style="30" customWidth="1"/>
    <col min="9988" max="9988" width="14.85546875" style="30" customWidth="1"/>
    <col min="9989" max="9989" width="6.42578125" style="30" customWidth="1"/>
    <col min="9990" max="9990" width="14.28515625" style="30" customWidth="1"/>
    <col min="9991" max="9991" width="15.5703125" style="30" customWidth="1"/>
    <col min="9992" max="9993" width="0" style="30" hidden="1" customWidth="1"/>
    <col min="9994" max="9994" width="9.140625" style="30"/>
    <col min="9995" max="9995" width="18.140625" style="30" customWidth="1"/>
    <col min="9996" max="9996" width="9.140625" style="30"/>
    <col min="9997" max="9997" width="15.28515625" style="30" customWidth="1"/>
    <col min="9998" max="9998" width="9.140625" style="30"/>
    <col min="9999" max="9999" width="20" style="30" customWidth="1"/>
    <col min="10000" max="10240" width="9.140625" style="30"/>
    <col min="10241" max="10241" width="29.7109375" style="30" customWidth="1"/>
    <col min="10242" max="10242" width="11.42578125" style="30" customWidth="1"/>
    <col min="10243" max="10243" width="9.5703125" style="30" customWidth="1"/>
    <col min="10244" max="10244" width="14.85546875" style="30" customWidth="1"/>
    <col min="10245" max="10245" width="6.42578125" style="30" customWidth="1"/>
    <col min="10246" max="10246" width="14.28515625" style="30" customWidth="1"/>
    <col min="10247" max="10247" width="15.5703125" style="30" customWidth="1"/>
    <col min="10248" max="10249" width="0" style="30" hidden="1" customWidth="1"/>
    <col min="10250" max="10250" width="9.140625" style="30"/>
    <col min="10251" max="10251" width="18.140625" style="30" customWidth="1"/>
    <col min="10252" max="10252" width="9.140625" style="30"/>
    <col min="10253" max="10253" width="15.28515625" style="30" customWidth="1"/>
    <col min="10254" max="10254" width="9.140625" style="30"/>
    <col min="10255" max="10255" width="20" style="30" customWidth="1"/>
    <col min="10256" max="10496" width="9.140625" style="30"/>
    <col min="10497" max="10497" width="29.7109375" style="30" customWidth="1"/>
    <col min="10498" max="10498" width="11.42578125" style="30" customWidth="1"/>
    <col min="10499" max="10499" width="9.5703125" style="30" customWidth="1"/>
    <col min="10500" max="10500" width="14.85546875" style="30" customWidth="1"/>
    <col min="10501" max="10501" width="6.42578125" style="30" customWidth="1"/>
    <col min="10502" max="10502" width="14.28515625" style="30" customWidth="1"/>
    <col min="10503" max="10503" width="15.5703125" style="30" customWidth="1"/>
    <col min="10504" max="10505" width="0" style="30" hidden="1" customWidth="1"/>
    <col min="10506" max="10506" width="9.140625" style="30"/>
    <col min="10507" max="10507" width="18.140625" style="30" customWidth="1"/>
    <col min="10508" max="10508" width="9.140625" style="30"/>
    <col min="10509" max="10509" width="15.28515625" style="30" customWidth="1"/>
    <col min="10510" max="10510" width="9.140625" style="30"/>
    <col min="10511" max="10511" width="20" style="30" customWidth="1"/>
    <col min="10512" max="10752" width="9.140625" style="30"/>
    <col min="10753" max="10753" width="29.7109375" style="30" customWidth="1"/>
    <col min="10754" max="10754" width="11.42578125" style="30" customWidth="1"/>
    <col min="10755" max="10755" width="9.5703125" style="30" customWidth="1"/>
    <col min="10756" max="10756" width="14.85546875" style="30" customWidth="1"/>
    <col min="10757" max="10757" width="6.42578125" style="30" customWidth="1"/>
    <col min="10758" max="10758" width="14.28515625" style="30" customWidth="1"/>
    <col min="10759" max="10759" width="15.5703125" style="30" customWidth="1"/>
    <col min="10760" max="10761" width="0" style="30" hidden="1" customWidth="1"/>
    <col min="10762" max="10762" width="9.140625" style="30"/>
    <col min="10763" max="10763" width="18.140625" style="30" customWidth="1"/>
    <col min="10764" max="10764" width="9.140625" style="30"/>
    <col min="10765" max="10765" width="15.28515625" style="30" customWidth="1"/>
    <col min="10766" max="10766" width="9.140625" style="30"/>
    <col min="10767" max="10767" width="20" style="30" customWidth="1"/>
    <col min="10768" max="11008" width="9.140625" style="30"/>
    <col min="11009" max="11009" width="29.7109375" style="30" customWidth="1"/>
    <col min="11010" max="11010" width="11.42578125" style="30" customWidth="1"/>
    <col min="11011" max="11011" width="9.5703125" style="30" customWidth="1"/>
    <col min="11012" max="11012" width="14.85546875" style="30" customWidth="1"/>
    <col min="11013" max="11013" width="6.42578125" style="30" customWidth="1"/>
    <col min="11014" max="11014" width="14.28515625" style="30" customWidth="1"/>
    <col min="11015" max="11015" width="15.5703125" style="30" customWidth="1"/>
    <col min="11016" max="11017" width="0" style="30" hidden="1" customWidth="1"/>
    <col min="11018" max="11018" width="9.140625" style="30"/>
    <col min="11019" max="11019" width="18.140625" style="30" customWidth="1"/>
    <col min="11020" max="11020" width="9.140625" style="30"/>
    <col min="11021" max="11021" width="15.28515625" style="30" customWidth="1"/>
    <col min="11022" max="11022" width="9.140625" style="30"/>
    <col min="11023" max="11023" width="20" style="30" customWidth="1"/>
    <col min="11024" max="11264" width="9.140625" style="30"/>
    <col min="11265" max="11265" width="29.7109375" style="30" customWidth="1"/>
    <col min="11266" max="11266" width="11.42578125" style="30" customWidth="1"/>
    <col min="11267" max="11267" width="9.5703125" style="30" customWidth="1"/>
    <col min="11268" max="11268" width="14.85546875" style="30" customWidth="1"/>
    <col min="11269" max="11269" width="6.42578125" style="30" customWidth="1"/>
    <col min="11270" max="11270" width="14.28515625" style="30" customWidth="1"/>
    <col min="11271" max="11271" width="15.5703125" style="30" customWidth="1"/>
    <col min="11272" max="11273" width="0" style="30" hidden="1" customWidth="1"/>
    <col min="11274" max="11274" width="9.140625" style="30"/>
    <col min="11275" max="11275" width="18.140625" style="30" customWidth="1"/>
    <col min="11276" max="11276" width="9.140625" style="30"/>
    <col min="11277" max="11277" width="15.28515625" style="30" customWidth="1"/>
    <col min="11278" max="11278" width="9.140625" style="30"/>
    <col min="11279" max="11279" width="20" style="30" customWidth="1"/>
    <col min="11280" max="11520" width="9.140625" style="30"/>
    <col min="11521" max="11521" width="29.7109375" style="30" customWidth="1"/>
    <col min="11522" max="11522" width="11.42578125" style="30" customWidth="1"/>
    <col min="11523" max="11523" width="9.5703125" style="30" customWidth="1"/>
    <col min="11524" max="11524" width="14.85546875" style="30" customWidth="1"/>
    <col min="11525" max="11525" width="6.42578125" style="30" customWidth="1"/>
    <col min="11526" max="11526" width="14.28515625" style="30" customWidth="1"/>
    <col min="11527" max="11527" width="15.5703125" style="30" customWidth="1"/>
    <col min="11528" max="11529" width="0" style="30" hidden="1" customWidth="1"/>
    <col min="11530" max="11530" width="9.140625" style="30"/>
    <col min="11531" max="11531" width="18.140625" style="30" customWidth="1"/>
    <col min="11532" max="11532" width="9.140625" style="30"/>
    <col min="11533" max="11533" width="15.28515625" style="30" customWidth="1"/>
    <col min="11534" max="11534" width="9.140625" style="30"/>
    <col min="11535" max="11535" width="20" style="30" customWidth="1"/>
    <col min="11536" max="11776" width="9.140625" style="30"/>
    <col min="11777" max="11777" width="29.7109375" style="30" customWidth="1"/>
    <col min="11778" max="11778" width="11.42578125" style="30" customWidth="1"/>
    <col min="11779" max="11779" width="9.5703125" style="30" customWidth="1"/>
    <col min="11780" max="11780" width="14.85546875" style="30" customWidth="1"/>
    <col min="11781" max="11781" width="6.42578125" style="30" customWidth="1"/>
    <col min="11782" max="11782" width="14.28515625" style="30" customWidth="1"/>
    <col min="11783" max="11783" width="15.5703125" style="30" customWidth="1"/>
    <col min="11784" max="11785" width="0" style="30" hidden="1" customWidth="1"/>
    <col min="11786" max="11786" width="9.140625" style="30"/>
    <col min="11787" max="11787" width="18.140625" style="30" customWidth="1"/>
    <col min="11788" max="11788" width="9.140625" style="30"/>
    <col min="11789" max="11789" width="15.28515625" style="30" customWidth="1"/>
    <col min="11790" max="11790" width="9.140625" style="30"/>
    <col min="11791" max="11791" width="20" style="30" customWidth="1"/>
    <col min="11792" max="12032" width="9.140625" style="30"/>
    <col min="12033" max="12033" width="29.7109375" style="30" customWidth="1"/>
    <col min="12034" max="12034" width="11.42578125" style="30" customWidth="1"/>
    <col min="12035" max="12035" width="9.5703125" style="30" customWidth="1"/>
    <col min="12036" max="12036" width="14.85546875" style="30" customWidth="1"/>
    <col min="12037" max="12037" width="6.42578125" style="30" customWidth="1"/>
    <col min="12038" max="12038" width="14.28515625" style="30" customWidth="1"/>
    <col min="12039" max="12039" width="15.5703125" style="30" customWidth="1"/>
    <col min="12040" max="12041" width="0" style="30" hidden="1" customWidth="1"/>
    <col min="12042" max="12042" width="9.140625" style="30"/>
    <col min="12043" max="12043" width="18.140625" style="30" customWidth="1"/>
    <col min="12044" max="12044" width="9.140625" style="30"/>
    <col min="12045" max="12045" width="15.28515625" style="30" customWidth="1"/>
    <col min="12046" max="12046" width="9.140625" style="30"/>
    <col min="12047" max="12047" width="20" style="30" customWidth="1"/>
    <col min="12048" max="12288" width="9.140625" style="30"/>
    <col min="12289" max="12289" width="29.7109375" style="30" customWidth="1"/>
    <col min="12290" max="12290" width="11.42578125" style="30" customWidth="1"/>
    <col min="12291" max="12291" width="9.5703125" style="30" customWidth="1"/>
    <col min="12292" max="12292" width="14.85546875" style="30" customWidth="1"/>
    <col min="12293" max="12293" width="6.42578125" style="30" customWidth="1"/>
    <col min="12294" max="12294" width="14.28515625" style="30" customWidth="1"/>
    <col min="12295" max="12295" width="15.5703125" style="30" customWidth="1"/>
    <col min="12296" max="12297" width="0" style="30" hidden="1" customWidth="1"/>
    <col min="12298" max="12298" width="9.140625" style="30"/>
    <col min="12299" max="12299" width="18.140625" style="30" customWidth="1"/>
    <col min="12300" max="12300" width="9.140625" style="30"/>
    <col min="12301" max="12301" width="15.28515625" style="30" customWidth="1"/>
    <col min="12302" max="12302" width="9.140625" style="30"/>
    <col min="12303" max="12303" width="20" style="30" customWidth="1"/>
    <col min="12304" max="12544" width="9.140625" style="30"/>
    <col min="12545" max="12545" width="29.7109375" style="30" customWidth="1"/>
    <col min="12546" max="12546" width="11.42578125" style="30" customWidth="1"/>
    <col min="12547" max="12547" width="9.5703125" style="30" customWidth="1"/>
    <col min="12548" max="12548" width="14.85546875" style="30" customWidth="1"/>
    <col min="12549" max="12549" width="6.42578125" style="30" customWidth="1"/>
    <col min="12550" max="12550" width="14.28515625" style="30" customWidth="1"/>
    <col min="12551" max="12551" width="15.5703125" style="30" customWidth="1"/>
    <col min="12552" max="12553" width="0" style="30" hidden="1" customWidth="1"/>
    <col min="12554" max="12554" width="9.140625" style="30"/>
    <col min="12555" max="12555" width="18.140625" style="30" customWidth="1"/>
    <col min="12556" max="12556" width="9.140625" style="30"/>
    <col min="12557" max="12557" width="15.28515625" style="30" customWidth="1"/>
    <col min="12558" max="12558" width="9.140625" style="30"/>
    <col min="12559" max="12559" width="20" style="30" customWidth="1"/>
    <col min="12560" max="12800" width="9.140625" style="30"/>
    <col min="12801" max="12801" width="29.7109375" style="30" customWidth="1"/>
    <col min="12802" max="12802" width="11.42578125" style="30" customWidth="1"/>
    <col min="12803" max="12803" width="9.5703125" style="30" customWidth="1"/>
    <col min="12804" max="12804" width="14.85546875" style="30" customWidth="1"/>
    <col min="12805" max="12805" width="6.42578125" style="30" customWidth="1"/>
    <col min="12806" max="12806" width="14.28515625" style="30" customWidth="1"/>
    <col min="12807" max="12807" width="15.5703125" style="30" customWidth="1"/>
    <col min="12808" max="12809" width="0" style="30" hidden="1" customWidth="1"/>
    <col min="12810" max="12810" width="9.140625" style="30"/>
    <col min="12811" max="12811" width="18.140625" style="30" customWidth="1"/>
    <col min="12812" max="12812" width="9.140625" style="30"/>
    <col min="12813" max="12813" width="15.28515625" style="30" customWidth="1"/>
    <col min="12814" max="12814" width="9.140625" style="30"/>
    <col min="12815" max="12815" width="20" style="30" customWidth="1"/>
    <col min="12816" max="13056" width="9.140625" style="30"/>
    <col min="13057" max="13057" width="29.7109375" style="30" customWidth="1"/>
    <col min="13058" max="13058" width="11.42578125" style="30" customWidth="1"/>
    <col min="13059" max="13059" width="9.5703125" style="30" customWidth="1"/>
    <col min="13060" max="13060" width="14.85546875" style="30" customWidth="1"/>
    <col min="13061" max="13061" width="6.42578125" style="30" customWidth="1"/>
    <col min="13062" max="13062" width="14.28515625" style="30" customWidth="1"/>
    <col min="13063" max="13063" width="15.5703125" style="30" customWidth="1"/>
    <col min="13064" max="13065" width="0" style="30" hidden="1" customWidth="1"/>
    <col min="13066" max="13066" width="9.140625" style="30"/>
    <col min="13067" max="13067" width="18.140625" style="30" customWidth="1"/>
    <col min="13068" max="13068" width="9.140625" style="30"/>
    <col min="13069" max="13069" width="15.28515625" style="30" customWidth="1"/>
    <col min="13070" max="13070" width="9.140625" style="30"/>
    <col min="13071" max="13071" width="20" style="30" customWidth="1"/>
    <col min="13072" max="13312" width="9.140625" style="30"/>
    <col min="13313" max="13313" width="29.7109375" style="30" customWidth="1"/>
    <col min="13314" max="13314" width="11.42578125" style="30" customWidth="1"/>
    <col min="13315" max="13315" width="9.5703125" style="30" customWidth="1"/>
    <col min="13316" max="13316" width="14.85546875" style="30" customWidth="1"/>
    <col min="13317" max="13317" width="6.42578125" style="30" customWidth="1"/>
    <col min="13318" max="13318" width="14.28515625" style="30" customWidth="1"/>
    <col min="13319" max="13319" width="15.5703125" style="30" customWidth="1"/>
    <col min="13320" max="13321" width="0" style="30" hidden="1" customWidth="1"/>
    <col min="13322" max="13322" width="9.140625" style="30"/>
    <col min="13323" max="13323" width="18.140625" style="30" customWidth="1"/>
    <col min="13324" max="13324" width="9.140625" style="30"/>
    <col min="13325" max="13325" width="15.28515625" style="30" customWidth="1"/>
    <col min="13326" max="13326" width="9.140625" style="30"/>
    <col min="13327" max="13327" width="20" style="30" customWidth="1"/>
    <col min="13328" max="13568" width="9.140625" style="30"/>
    <col min="13569" max="13569" width="29.7109375" style="30" customWidth="1"/>
    <col min="13570" max="13570" width="11.42578125" style="30" customWidth="1"/>
    <col min="13571" max="13571" width="9.5703125" style="30" customWidth="1"/>
    <col min="13572" max="13572" width="14.85546875" style="30" customWidth="1"/>
    <col min="13573" max="13573" width="6.42578125" style="30" customWidth="1"/>
    <col min="13574" max="13574" width="14.28515625" style="30" customWidth="1"/>
    <col min="13575" max="13575" width="15.5703125" style="30" customWidth="1"/>
    <col min="13576" max="13577" width="0" style="30" hidden="1" customWidth="1"/>
    <col min="13578" max="13578" width="9.140625" style="30"/>
    <col min="13579" max="13579" width="18.140625" style="30" customWidth="1"/>
    <col min="13580" max="13580" width="9.140625" style="30"/>
    <col min="13581" max="13581" width="15.28515625" style="30" customWidth="1"/>
    <col min="13582" max="13582" width="9.140625" style="30"/>
    <col min="13583" max="13583" width="20" style="30" customWidth="1"/>
    <col min="13584" max="13824" width="9.140625" style="30"/>
    <col min="13825" max="13825" width="29.7109375" style="30" customWidth="1"/>
    <col min="13826" max="13826" width="11.42578125" style="30" customWidth="1"/>
    <col min="13827" max="13827" width="9.5703125" style="30" customWidth="1"/>
    <col min="13828" max="13828" width="14.85546875" style="30" customWidth="1"/>
    <col min="13829" max="13829" width="6.42578125" style="30" customWidth="1"/>
    <col min="13830" max="13830" width="14.28515625" style="30" customWidth="1"/>
    <col min="13831" max="13831" width="15.5703125" style="30" customWidth="1"/>
    <col min="13832" max="13833" width="0" style="30" hidden="1" customWidth="1"/>
    <col min="13834" max="13834" width="9.140625" style="30"/>
    <col min="13835" max="13835" width="18.140625" style="30" customWidth="1"/>
    <col min="13836" max="13836" width="9.140625" style="30"/>
    <col min="13837" max="13837" width="15.28515625" style="30" customWidth="1"/>
    <col min="13838" max="13838" width="9.140625" style="30"/>
    <col min="13839" max="13839" width="20" style="30" customWidth="1"/>
    <col min="13840" max="14080" width="9.140625" style="30"/>
    <col min="14081" max="14081" width="29.7109375" style="30" customWidth="1"/>
    <col min="14082" max="14082" width="11.42578125" style="30" customWidth="1"/>
    <col min="14083" max="14083" width="9.5703125" style="30" customWidth="1"/>
    <col min="14084" max="14084" width="14.85546875" style="30" customWidth="1"/>
    <col min="14085" max="14085" width="6.42578125" style="30" customWidth="1"/>
    <col min="14086" max="14086" width="14.28515625" style="30" customWidth="1"/>
    <col min="14087" max="14087" width="15.5703125" style="30" customWidth="1"/>
    <col min="14088" max="14089" width="0" style="30" hidden="1" customWidth="1"/>
    <col min="14090" max="14090" width="9.140625" style="30"/>
    <col min="14091" max="14091" width="18.140625" style="30" customWidth="1"/>
    <col min="14092" max="14092" width="9.140625" style="30"/>
    <col min="14093" max="14093" width="15.28515625" style="30" customWidth="1"/>
    <col min="14094" max="14094" width="9.140625" style="30"/>
    <col min="14095" max="14095" width="20" style="30" customWidth="1"/>
    <col min="14096" max="14336" width="9.140625" style="30"/>
    <col min="14337" max="14337" width="29.7109375" style="30" customWidth="1"/>
    <col min="14338" max="14338" width="11.42578125" style="30" customWidth="1"/>
    <col min="14339" max="14339" width="9.5703125" style="30" customWidth="1"/>
    <col min="14340" max="14340" width="14.85546875" style="30" customWidth="1"/>
    <col min="14341" max="14341" width="6.42578125" style="30" customWidth="1"/>
    <col min="14342" max="14342" width="14.28515625" style="30" customWidth="1"/>
    <col min="14343" max="14343" width="15.5703125" style="30" customWidth="1"/>
    <col min="14344" max="14345" width="0" style="30" hidden="1" customWidth="1"/>
    <col min="14346" max="14346" width="9.140625" style="30"/>
    <col min="14347" max="14347" width="18.140625" style="30" customWidth="1"/>
    <col min="14348" max="14348" width="9.140625" style="30"/>
    <col min="14349" max="14349" width="15.28515625" style="30" customWidth="1"/>
    <col min="14350" max="14350" width="9.140625" style="30"/>
    <col min="14351" max="14351" width="20" style="30" customWidth="1"/>
    <col min="14352" max="14592" width="9.140625" style="30"/>
    <col min="14593" max="14593" width="29.7109375" style="30" customWidth="1"/>
    <col min="14594" max="14594" width="11.42578125" style="30" customWidth="1"/>
    <col min="14595" max="14595" width="9.5703125" style="30" customWidth="1"/>
    <col min="14596" max="14596" width="14.85546875" style="30" customWidth="1"/>
    <col min="14597" max="14597" width="6.42578125" style="30" customWidth="1"/>
    <col min="14598" max="14598" width="14.28515625" style="30" customWidth="1"/>
    <col min="14599" max="14599" width="15.5703125" style="30" customWidth="1"/>
    <col min="14600" max="14601" width="0" style="30" hidden="1" customWidth="1"/>
    <col min="14602" max="14602" width="9.140625" style="30"/>
    <col min="14603" max="14603" width="18.140625" style="30" customWidth="1"/>
    <col min="14604" max="14604" width="9.140625" style="30"/>
    <col min="14605" max="14605" width="15.28515625" style="30" customWidth="1"/>
    <col min="14606" max="14606" width="9.140625" style="30"/>
    <col min="14607" max="14607" width="20" style="30" customWidth="1"/>
    <col min="14608" max="14848" width="9.140625" style="30"/>
    <col min="14849" max="14849" width="29.7109375" style="30" customWidth="1"/>
    <col min="14850" max="14850" width="11.42578125" style="30" customWidth="1"/>
    <col min="14851" max="14851" width="9.5703125" style="30" customWidth="1"/>
    <col min="14852" max="14852" width="14.85546875" style="30" customWidth="1"/>
    <col min="14853" max="14853" width="6.42578125" style="30" customWidth="1"/>
    <col min="14854" max="14854" width="14.28515625" style="30" customWidth="1"/>
    <col min="14855" max="14855" width="15.5703125" style="30" customWidth="1"/>
    <col min="14856" max="14857" width="0" style="30" hidden="1" customWidth="1"/>
    <col min="14858" max="14858" width="9.140625" style="30"/>
    <col min="14859" max="14859" width="18.140625" style="30" customWidth="1"/>
    <col min="14860" max="14860" width="9.140625" style="30"/>
    <col min="14861" max="14861" width="15.28515625" style="30" customWidth="1"/>
    <col min="14862" max="14862" width="9.140625" style="30"/>
    <col min="14863" max="14863" width="20" style="30" customWidth="1"/>
    <col min="14864" max="15104" width="9.140625" style="30"/>
    <col min="15105" max="15105" width="29.7109375" style="30" customWidth="1"/>
    <col min="15106" max="15106" width="11.42578125" style="30" customWidth="1"/>
    <col min="15107" max="15107" width="9.5703125" style="30" customWidth="1"/>
    <col min="15108" max="15108" width="14.85546875" style="30" customWidth="1"/>
    <col min="15109" max="15109" width="6.42578125" style="30" customWidth="1"/>
    <col min="15110" max="15110" width="14.28515625" style="30" customWidth="1"/>
    <col min="15111" max="15111" width="15.5703125" style="30" customWidth="1"/>
    <col min="15112" max="15113" width="0" style="30" hidden="1" customWidth="1"/>
    <col min="15114" max="15114" width="9.140625" style="30"/>
    <col min="15115" max="15115" width="18.140625" style="30" customWidth="1"/>
    <col min="15116" max="15116" width="9.140625" style="30"/>
    <col min="15117" max="15117" width="15.28515625" style="30" customWidth="1"/>
    <col min="15118" max="15118" width="9.140625" style="30"/>
    <col min="15119" max="15119" width="20" style="30" customWidth="1"/>
    <col min="15120" max="15360" width="9.140625" style="30"/>
    <col min="15361" max="15361" width="29.7109375" style="30" customWidth="1"/>
    <col min="15362" max="15362" width="11.42578125" style="30" customWidth="1"/>
    <col min="15363" max="15363" width="9.5703125" style="30" customWidth="1"/>
    <col min="15364" max="15364" width="14.85546875" style="30" customWidth="1"/>
    <col min="15365" max="15365" width="6.42578125" style="30" customWidth="1"/>
    <col min="15366" max="15366" width="14.28515625" style="30" customWidth="1"/>
    <col min="15367" max="15367" width="15.5703125" style="30" customWidth="1"/>
    <col min="15368" max="15369" width="0" style="30" hidden="1" customWidth="1"/>
    <col min="15370" max="15370" width="9.140625" style="30"/>
    <col min="15371" max="15371" width="18.140625" style="30" customWidth="1"/>
    <col min="15372" max="15372" width="9.140625" style="30"/>
    <col min="15373" max="15373" width="15.28515625" style="30" customWidth="1"/>
    <col min="15374" max="15374" width="9.140625" style="30"/>
    <col min="15375" max="15375" width="20" style="30" customWidth="1"/>
    <col min="15376" max="15616" width="9.140625" style="30"/>
    <col min="15617" max="15617" width="29.7109375" style="30" customWidth="1"/>
    <col min="15618" max="15618" width="11.42578125" style="30" customWidth="1"/>
    <col min="15619" max="15619" width="9.5703125" style="30" customWidth="1"/>
    <col min="15620" max="15620" width="14.85546875" style="30" customWidth="1"/>
    <col min="15621" max="15621" width="6.42578125" style="30" customWidth="1"/>
    <col min="15622" max="15622" width="14.28515625" style="30" customWidth="1"/>
    <col min="15623" max="15623" width="15.5703125" style="30" customWidth="1"/>
    <col min="15624" max="15625" width="0" style="30" hidden="1" customWidth="1"/>
    <col min="15626" max="15626" width="9.140625" style="30"/>
    <col min="15627" max="15627" width="18.140625" style="30" customWidth="1"/>
    <col min="15628" max="15628" width="9.140625" style="30"/>
    <col min="15629" max="15629" width="15.28515625" style="30" customWidth="1"/>
    <col min="15630" max="15630" width="9.140625" style="30"/>
    <col min="15631" max="15631" width="20" style="30" customWidth="1"/>
    <col min="15632" max="15872" width="9.140625" style="30"/>
    <col min="15873" max="15873" width="29.7109375" style="30" customWidth="1"/>
    <col min="15874" max="15874" width="11.42578125" style="30" customWidth="1"/>
    <col min="15875" max="15875" width="9.5703125" style="30" customWidth="1"/>
    <col min="15876" max="15876" width="14.85546875" style="30" customWidth="1"/>
    <col min="15877" max="15877" width="6.42578125" style="30" customWidth="1"/>
    <col min="15878" max="15878" width="14.28515625" style="30" customWidth="1"/>
    <col min="15879" max="15879" width="15.5703125" style="30" customWidth="1"/>
    <col min="15880" max="15881" width="0" style="30" hidden="1" customWidth="1"/>
    <col min="15882" max="15882" width="9.140625" style="30"/>
    <col min="15883" max="15883" width="18.140625" style="30" customWidth="1"/>
    <col min="15884" max="15884" width="9.140625" style="30"/>
    <col min="15885" max="15885" width="15.28515625" style="30" customWidth="1"/>
    <col min="15886" max="15886" width="9.140625" style="30"/>
    <col min="15887" max="15887" width="20" style="30" customWidth="1"/>
    <col min="15888" max="16128" width="9.140625" style="30"/>
    <col min="16129" max="16129" width="29.7109375" style="30" customWidth="1"/>
    <col min="16130" max="16130" width="11.42578125" style="30" customWidth="1"/>
    <col min="16131" max="16131" width="9.5703125" style="30" customWidth="1"/>
    <col min="16132" max="16132" width="14.85546875" style="30" customWidth="1"/>
    <col min="16133" max="16133" width="6.42578125" style="30" customWidth="1"/>
    <col min="16134" max="16134" width="14.28515625" style="30" customWidth="1"/>
    <col min="16135" max="16135" width="15.5703125" style="30" customWidth="1"/>
    <col min="16136" max="16137" width="0" style="30" hidden="1" customWidth="1"/>
    <col min="16138" max="16138" width="9.140625" style="30"/>
    <col min="16139" max="16139" width="18.140625" style="30" customWidth="1"/>
    <col min="16140" max="16140" width="9.140625" style="30"/>
    <col min="16141" max="16141" width="15.28515625" style="30" customWidth="1"/>
    <col min="16142" max="16142" width="9.140625" style="30"/>
    <col min="16143" max="16143" width="20" style="30" customWidth="1"/>
    <col min="16144" max="16384" width="9.140625" style="30"/>
  </cols>
  <sheetData>
    <row r="1" spans="1:15" ht="15" customHeight="1">
      <c r="F1" s="190" t="s">
        <v>150</v>
      </c>
      <c r="G1" s="190"/>
    </row>
    <row r="2" spans="1:15" ht="15" customHeight="1">
      <c r="A2" s="32"/>
      <c r="B2" s="33"/>
      <c r="C2" s="33"/>
      <c r="D2" s="33"/>
      <c r="E2" s="33"/>
      <c r="F2" s="155" t="s">
        <v>239</v>
      </c>
      <c r="G2" s="155"/>
      <c r="H2" s="33"/>
      <c r="I2" s="33"/>
    </row>
    <row r="3" spans="1:15" ht="40.5" customHeight="1">
      <c r="A3" s="156" t="s">
        <v>227</v>
      </c>
      <c r="B3" s="156"/>
      <c r="C3" s="156"/>
      <c r="D3" s="156"/>
      <c r="E3" s="156"/>
      <c r="F3" s="156"/>
      <c r="G3" s="156"/>
      <c r="H3" s="156"/>
      <c r="I3" s="156"/>
    </row>
    <row r="4" spans="1:15" ht="12.75" customHeight="1" thickBot="1">
      <c r="A4" s="34"/>
      <c r="B4" s="35"/>
      <c r="C4" s="35"/>
      <c r="D4" s="35"/>
      <c r="E4" s="35"/>
      <c r="F4" s="35"/>
      <c r="G4" s="35"/>
      <c r="H4" s="35"/>
    </row>
    <row r="5" spans="1:15" ht="96.95" customHeight="1" thickBot="1">
      <c r="A5" s="122" t="s">
        <v>234</v>
      </c>
      <c r="B5" s="123" t="s">
        <v>1</v>
      </c>
      <c r="C5" s="124" t="s">
        <v>2</v>
      </c>
      <c r="D5" s="125" t="s">
        <v>3</v>
      </c>
      <c r="E5" s="125" t="s">
        <v>4</v>
      </c>
      <c r="F5" s="125" t="s">
        <v>5</v>
      </c>
      <c r="G5" s="126" t="s">
        <v>6</v>
      </c>
      <c r="H5" s="36"/>
    </row>
    <row r="6" spans="1:15" ht="12.75" thickBot="1">
      <c r="A6" s="127" t="s">
        <v>75</v>
      </c>
      <c r="B6" s="128"/>
      <c r="C6" s="128"/>
      <c r="D6" s="128"/>
      <c r="E6" s="128"/>
      <c r="F6" s="128"/>
      <c r="G6" s="129"/>
      <c r="H6" s="36"/>
    </row>
    <row r="7" spans="1:15" ht="24">
      <c r="A7" s="37" t="s">
        <v>7</v>
      </c>
      <c r="B7" s="144">
        <v>9100</v>
      </c>
      <c r="C7" s="146"/>
      <c r="D7" s="146">
        <f>B7*C7</f>
        <v>0</v>
      </c>
      <c r="E7" s="157">
        <v>0.23</v>
      </c>
      <c r="F7" s="146">
        <f>D7*E7</f>
        <v>0</v>
      </c>
      <c r="G7" s="159">
        <f>D7+F7</f>
        <v>0</v>
      </c>
      <c r="H7" s="38"/>
    </row>
    <row r="8" spans="1:15" ht="26.25" customHeight="1">
      <c r="A8" s="39" t="s">
        <v>8</v>
      </c>
      <c r="B8" s="145"/>
      <c r="C8" s="147"/>
      <c r="D8" s="147"/>
      <c r="E8" s="158"/>
      <c r="F8" s="147"/>
      <c r="G8" s="160"/>
      <c r="H8" s="40"/>
    </row>
    <row r="9" spans="1:15" ht="18.75" customHeight="1">
      <c r="A9" s="39" t="s">
        <v>9</v>
      </c>
      <c r="B9" s="145"/>
      <c r="C9" s="147"/>
      <c r="D9" s="147"/>
      <c r="E9" s="158"/>
      <c r="F9" s="147"/>
      <c r="G9" s="160"/>
      <c r="H9" s="40"/>
    </row>
    <row r="10" spans="1:15" ht="29.25" customHeight="1">
      <c r="A10" s="39" t="s">
        <v>10</v>
      </c>
      <c r="B10" s="145"/>
      <c r="C10" s="147"/>
      <c r="D10" s="147"/>
      <c r="E10" s="158"/>
      <c r="F10" s="147"/>
      <c r="G10" s="160"/>
      <c r="H10" s="40"/>
      <c r="K10" s="41"/>
      <c r="O10" s="42"/>
    </row>
    <row r="11" spans="1:15" ht="27" customHeight="1">
      <c r="A11" s="39" t="s">
        <v>11</v>
      </c>
      <c r="B11" s="145"/>
      <c r="C11" s="147"/>
      <c r="D11" s="147"/>
      <c r="E11" s="158"/>
      <c r="F11" s="147"/>
      <c r="G11" s="160"/>
      <c r="H11" s="40"/>
      <c r="J11" s="43"/>
      <c r="O11" s="42"/>
    </row>
    <row r="12" spans="1:15" ht="30" customHeight="1">
      <c r="A12" s="39" t="s">
        <v>12</v>
      </c>
      <c r="B12" s="145"/>
      <c r="C12" s="147"/>
      <c r="D12" s="147"/>
      <c r="E12" s="158"/>
      <c r="F12" s="147"/>
      <c r="G12" s="160"/>
      <c r="H12" s="40"/>
      <c r="O12" s="42"/>
    </row>
    <row r="13" spans="1:15" ht="16.5" customHeight="1">
      <c r="A13" s="39" t="s">
        <v>152</v>
      </c>
      <c r="B13" s="145"/>
      <c r="C13" s="147"/>
      <c r="D13" s="147"/>
      <c r="E13" s="158"/>
      <c r="F13" s="147"/>
      <c r="G13" s="160"/>
      <c r="H13" s="40"/>
      <c r="O13" s="42"/>
    </row>
    <row r="14" spans="1:15" ht="14.25" customHeight="1">
      <c r="A14" s="39" t="s">
        <v>13</v>
      </c>
      <c r="B14" s="145"/>
      <c r="C14" s="147"/>
      <c r="D14" s="147"/>
      <c r="E14" s="158"/>
      <c r="F14" s="147"/>
      <c r="G14" s="160"/>
      <c r="H14" s="40"/>
      <c r="O14" s="42"/>
    </row>
    <row r="15" spans="1:15" ht="25.5" customHeight="1">
      <c r="A15" s="39" t="s">
        <v>198</v>
      </c>
      <c r="B15" s="145"/>
      <c r="C15" s="147"/>
      <c r="D15" s="147"/>
      <c r="E15" s="158"/>
      <c r="F15" s="147"/>
      <c r="G15" s="160"/>
      <c r="H15" s="40"/>
      <c r="O15" s="42"/>
    </row>
    <row r="16" spans="1:15" ht="14.25" customHeight="1">
      <c r="A16" s="39" t="s">
        <v>15</v>
      </c>
      <c r="B16" s="145"/>
      <c r="C16" s="147"/>
      <c r="D16" s="147"/>
      <c r="E16" s="158"/>
      <c r="F16" s="147"/>
      <c r="G16" s="160"/>
      <c r="H16" s="40"/>
      <c r="O16" s="42"/>
    </row>
    <row r="17" spans="1:15" ht="18.600000000000001" customHeight="1">
      <c r="A17" s="44" t="s">
        <v>16</v>
      </c>
      <c r="B17" s="145"/>
      <c r="C17" s="147"/>
      <c r="D17" s="147"/>
      <c r="E17" s="158"/>
      <c r="F17" s="147"/>
      <c r="G17" s="160"/>
      <c r="H17" s="40"/>
      <c r="O17" s="42"/>
    </row>
    <row r="18" spans="1:15" ht="14.25" customHeight="1">
      <c r="A18" s="39" t="s">
        <v>17</v>
      </c>
      <c r="B18" s="145"/>
      <c r="C18" s="147"/>
      <c r="D18" s="147"/>
      <c r="E18" s="158"/>
      <c r="F18" s="147"/>
      <c r="G18" s="160"/>
      <c r="H18" s="40"/>
      <c r="O18" s="42"/>
    </row>
    <row r="19" spans="1:15" ht="31.9" customHeight="1">
      <c r="A19" s="39" t="s">
        <v>18</v>
      </c>
      <c r="B19" s="145"/>
      <c r="C19" s="147"/>
      <c r="D19" s="147"/>
      <c r="E19" s="158"/>
      <c r="F19" s="147"/>
      <c r="G19" s="160"/>
      <c r="H19" s="40"/>
      <c r="K19" s="45"/>
      <c r="L19" s="45"/>
      <c r="M19" s="45"/>
      <c r="N19" s="45"/>
      <c r="O19" s="46"/>
    </row>
    <row r="20" spans="1:15" ht="28.5" customHeight="1" thickBot="1">
      <c r="A20" s="39" t="s">
        <v>19</v>
      </c>
      <c r="B20" s="145"/>
      <c r="C20" s="147"/>
      <c r="D20" s="147"/>
      <c r="E20" s="158"/>
      <c r="F20" s="147"/>
      <c r="G20" s="160"/>
      <c r="H20" s="40"/>
      <c r="K20" s="45"/>
      <c r="L20" s="45"/>
      <c r="M20" s="45"/>
      <c r="N20" s="45"/>
      <c r="O20" s="46"/>
    </row>
    <row r="21" spans="1:15" ht="15" customHeight="1" thickBot="1">
      <c r="A21" s="130" t="s">
        <v>76</v>
      </c>
      <c r="B21" s="131"/>
      <c r="C21" s="131"/>
      <c r="D21" s="131"/>
      <c r="E21" s="131"/>
      <c r="F21" s="131"/>
      <c r="G21" s="132"/>
      <c r="K21" s="47"/>
      <c r="L21" s="47"/>
      <c r="M21" s="47"/>
      <c r="N21" s="47"/>
      <c r="O21" s="47"/>
    </row>
    <row r="22" spans="1:15" ht="24.75" customHeight="1" thickBot="1">
      <c r="A22" s="37" t="s">
        <v>20</v>
      </c>
      <c r="B22" s="154">
        <v>3900</v>
      </c>
      <c r="C22" s="149"/>
      <c r="D22" s="149">
        <f>B22*C22</f>
        <v>0</v>
      </c>
      <c r="E22" s="148">
        <v>0.23</v>
      </c>
      <c r="F22" s="149">
        <f>D22*E22</f>
        <v>0</v>
      </c>
      <c r="G22" s="150">
        <f>D22+F22</f>
        <v>0</v>
      </c>
      <c r="H22" s="40"/>
      <c r="K22" s="47"/>
      <c r="L22" s="47"/>
      <c r="M22" s="47"/>
      <c r="N22" s="47"/>
      <c r="O22" s="47"/>
    </row>
    <row r="23" spans="1:15" ht="15" customHeight="1" thickBot="1">
      <c r="A23" s="48" t="s">
        <v>130</v>
      </c>
      <c r="B23" s="154"/>
      <c r="C23" s="149"/>
      <c r="D23" s="149"/>
      <c r="E23" s="148"/>
      <c r="F23" s="149"/>
      <c r="G23" s="150"/>
      <c r="H23" s="40"/>
      <c r="K23" s="47"/>
      <c r="L23" s="47"/>
      <c r="M23" s="47"/>
      <c r="N23" s="47"/>
      <c r="O23" s="47"/>
    </row>
    <row r="24" spans="1:15" ht="12.75" thickBot="1">
      <c r="A24" s="48" t="s">
        <v>21</v>
      </c>
      <c r="B24" s="154"/>
      <c r="C24" s="149"/>
      <c r="D24" s="149"/>
      <c r="E24" s="148"/>
      <c r="F24" s="149"/>
      <c r="G24" s="150"/>
      <c r="H24" s="40"/>
      <c r="K24" s="47"/>
      <c r="L24" s="47"/>
      <c r="M24" s="47"/>
      <c r="N24" s="47"/>
      <c r="O24" s="47"/>
    </row>
    <row r="25" spans="1:15" ht="24" customHeight="1" thickBot="1">
      <c r="A25" s="49" t="s">
        <v>22</v>
      </c>
      <c r="B25" s="154"/>
      <c r="C25" s="149"/>
      <c r="D25" s="149"/>
      <c r="E25" s="148"/>
      <c r="F25" s="149"/>
      <c r="G25" s="150"/>
      <c r="H25" s="40"/>
      <c r="K25" s="50"/>
      <c r="L25" s="47"/>
      <c r="M25" s="47"/>
      <c r="N25" s="47"/>
      <c r="O25" s="47"/>
    </row>
    <row r="26" spans="1:15" ht="63" customHeight="1" thickBot="1">
      <c r="A26" s="143" t="s">
        <v>230</v>
      </c>
      <c r="B26" s="154"/>
      <c r="C26" s="149"/>
      <c r="D26" s="149"/>
      <c r="E26" s="148"/>
      <c r="F26" s="149"/>
      <c r="G26" s="150"/>
      <c r="H26" s="40"/>
      <c r="K26" s="47"/>
      <c r="L26" s="47"/>
      <c r="M26" s="47"/>
      <c r="N26" s="47"/>
      <c r="O26" s="47"/>
    </row>
    <row r="27" spans="1:15" ht="28.9" customHeight="1" thickBot="1">
      <c r="A27" s="39" t="s">
        <v>23</v>
      </c>
      <c r="B27" s="154"/>
      <c r="C27" s="149"/>
      <c r="D27" s="149"/>
      <c r="E27" s="148"/>
      <c r="F27" s="149"/>
      <c r="G27" s="150"/>
      <c r="H27" s="40"/>
      <c r="K27" s="47"/>
      <c r="L27" s="47"/>
      <c r="M27" s="47"/>
      <c r="N27" s="47"/>
      <c r="O27" s="47"/>
    </row>
    <row r="28" spans="1:15" ht="27" customHeight="1" thickBot="1">
      <c r="A28" s="39" t="s">
        <v>24</v>
      </c>
      <c r="B28" s="154"/>
      <c r="C28" s="149"/>
      <c r="D28" s="149"/>
      <c r="E28" s="148"/>
      <c r="F28" s="149"/>
      <c r="G28" s="150"/>
      <c r="H28" s="40"/>
      <c r="K28" s="47"/>
      <c r="L28" s="47"/>
      <c r="M28" s="47"/>
      <c r="N28" s="47"/>
      <c r="O28" s="47"/>
    </row>
    <row r="29" spans="1:15" ht="13.5" customHeight="1" thickBot="1">
      <c r="A29" s="133" t="s">
        <v>77</v>
      </c>
      <c r="B29" s="134"/>
      <c r="C29" s="134"/>
      <c r="D29" s="134"/>
      <c r="E29" s="134"/>
      <c r="F29" s="134"/>
      <c r="G29" s="135"/>
      <c r="H29" s="40"/>
      <c r="K29" s="47"/>
      <c r="L29" s="47"/>
      <c r="M29" s="47"/>
      <c r="N29" s="47"/>
      <c r="O29" s="47"/>
    </row>
    <row r="30" spans="1:15" ht="52.15" customHeight="1" thickBot="1">
      <c r="A30" s="51" t="s">
        <v>199</v>
      </c>
      <c r="B30" s="153">
        <v>2600</v>
      </c>
      <c r="C30" s="149"/>
      <c r="D30" s="149">
        <f>B30*C30</f>
        <v>0</v>
      </c>
      <c r="E30" s="148">
        <v>0.23</v>
      </c>
      <c r="F30" s="149">
        <f>D30*E30</f>
        <v>0</v>
      </c>
      <c r="G30" s="150">
        <f>F30+D30</f>
        <v>0</v>
      </c>
      <c r="H30" s="40"/>
      <c r="K30" s="47"/>
      <c r="L30" s="47"/>
      <c r="M30" s="47"/>
      <c r="N30" s="47"/>
      <c r="O30" s="47"/>
    </row>
    <row r="31" spans="1:15" ht="17.25" customHeight="1" thickBot="1">
      <c r="A31" s="52" t="s">
        <v>25</v>
      </c>
      <c r="B31" s="153"/>
      <c r="C31" s="149"/>
      <c r="D31" s="149"/>
      <c r="E31" s="148"/>
      <c r="F31" s="149"/>
      <c r="G31" s="150"/>
      <c r="H31" s="40"/>
      <c r="K31" s="50"/>
      <c r="L31" s="47"/>
      <c r="M31" s="47"/>
      <c r="N31" s="47"/>
      <c r="O31" s="47"/>
    </row>
    <row r="32" spans="1:15" ht="30.6" customHeight="1" thickBot="1">
      <c r="A32" s="53" t="s">
        <v>183</v>
      </c>
      <c r="B32" s="153"/>
      <c r="C32" s="149"/>
      <c r="D32" s="149"/>
      <c r="E32" s="148"/>
      <c r="F32" s="149"/>
      <c r="G32" s="150"/>
      <c r="H32" s="40"/>
      <c r="K32" s="47"/>
      <c r="L32" s="47"/>
      <c r="M32" s="47"/>
      <c r="N32" s="47"/>
      <c r="O32" s="47"/>
    </row>
    <row r="33" spans="1:15" ht="27" customHeight="1" thickBot="1">
      <c r="A33" s="54" t="s">
        <v>200</v>
      </c>
      <c r="B33" s="153"/>
      <c r="C33" s="149"/>
      <c r="D33" s="149"/>
      <c r="E33" s="148"/>
      <c r="F33" s="149"/>
      <c r="G33" s="150"/>
      <c r="H33" s="40"/>
      <c r="K33" s="47"/>
      <c r="L33" s="47"/>
      <c r="M33" s="47"/>
      <c r="N33" s="47"/>
      <c r="O33" s="47"/>
    </row>
    <row r="34" spans="1:15" ht="12.75" thickBot="1">
      <c r="A34" s="133" t="s">
        <v>78</v>
      </c>
      <c r="B34" s="134"/>
      <c r="C34" s="134"/>
      <c r="D34" s="134"/>
      <c r="E34" s="134"/>
      <c r="F34" s="134"/>
      <c r="G34" s="135"/>
      <c r="H34" s="40"/>
      <c r="K34" s="47"/>
      <c r="L34" s="47"/>
      <c r="M34" s="47"/>
      <c r="N34" s="47"/>
      <c r="O34" s="47"/>
    </row>
    <row r="35" spans="1:15" ht="30.6" customHeight="1" thickBot="1">
      <c r="A35" s="48" t="s">
        <v>164</v>
      </c>
      <c r="B35" s="153">
        <v>3900</v>
      </c>
      <c r="C35" s="149"/>
      <c r="D35" s="149">
        <f>C35*B35</f>
        <v>0</v>
      </c>
      <c r="E35" s="148">
        <v>0.23</v>
      </c>
      <c r="F35" s="149">
        <f>D35*E35</f>
        <v>0</v>
      </c>
      <c r="G35" s="150">
        <f>D35+F35</f>
        <v>0</v>
      </c>
      <c r="H35" s="40"/>
      <c r="K35" s="47"/>
      <c r="L35" s="47"/>
      <c r="M35" s="47"/>
      <c r="N35" s="47"/>
      <c r="O35" s="47"/>
    </row>
    <row r="36" spans="1:15" ht="15.75" customHeight="1" thickBot="1">
      <c r="A36" s="39" t="s">
        <v>26</v>
      </c>
      <c r="B36" s="153"/>
      <c r="C36" s="149"/>
      <c r="D36" s="149"/>
      <c r="E36" s="148"/>
      <c r="F36" s="149"/>
      <c r="G36" s="150"/>
      <c r="H36" s="40"/>
      <c r="K36" s="50"/>
      <c r="L36" s="47"/>
      <c r="M36" s="47"/>
      <c r="N36" s="47"/>
      <c r="O36" s="47"/>
    </row>
    <row r="37" spans="1:15" ht="22.5" customHeight="1" thickBot="1">
      <c r="A37" s="39" t="s">
        <v>201</v>
      </c>
      <c r="B37" s="153"/>
      <c r="C37" s="149"/>
      <c r="D37" s="149"/>
      <c r="E37" s="148"/>
      <c r="F37" s="149"/>
      <c r="G37" s="150"/>
      <c r="H37" s="40"/>
      <c r="K37" s="47"/>
      <c r="L37" s="47"/>
      <c r="M37" s="47"/>
      <c r="N37" s="47"/>
      <c r="O37" s="47"/>
    </row>
    <row r="38" spans="1:15" ht="16.5" customHeight="1" thickBot="1">
      <c r="A38" s="39" t="s">
        <v>155</v>
      </c>
      <c r="B38" s="153"/>
      <c r="C38" s="149"/>
      <c r="D38" s="149"/>
      <c r="E38" s="148"/>
      <c r="F38" s="149"/>
      <c r="G38" s="150"/>
      <c r="H38" s="40"/>
      <c r="K38" s="47"/>
      <c r="L38" s="47"/>
      <c r="M38" s="47"/>
      <c r="N38" s="47"/>
      <c r="O38" s="47"/>
    </row>
    <row r="39" spans="1:15" ht="18" customHeight="1" thickBot="1">
      <c r="A39" s="39" t="s">
        <v>27</v>
      </c>
      <c r="B39" s="153"/>
      <c r="C39" s="149"/>
      <c r="D39" s="149"/>
      <c r="E39" s="148"/>
      <c r="F39" s="149"/>
      <c r="G39" s="150"/>
      <c r="H39" s="40"/>
      <c r="K39" s="47"/>
      <c r="L39" s="47"/>
      <c r="M39" s="47"/>
      <c r="N39" s="47"/>
      <c r="O39" s="47"/>
    </row>
    <row r="40" spans="1:15" ht="16.5" customHeight="1" thickBot="1">
      <c r="A40" s="39" t="s">
        <v>28</v>
      </c>
      <c r="B40" s="153"/>
      <c r="C40" s="149"/>
      <c r="D40" s="149"/>
      <c r="E40" s="148"/>
      <c r="F40" s="149"/>
      <c r="G40" s="150"/>
      <c r="H40" s="40"/>
      <c r="K40" s="47"/>
      <c r="L40" s="47"/>
      <c r="M40" s="47"/>
      <c r="N40" s="47"/>
      <c r="O40" s="47"/>
    </row>
    <row r="41" spans="1:15" ht="26.25" customHeight="1" thickBot="1">
      <c r="A41" s="54" t="s">
        <v>29</v>
      </c>
      <c r="B41" s="153"/>
      <c r="C41" s="149"/>
      <c r="D41" s="149"/>
      <c r="E41" s="148"/>
      <c r="F41" s="149"/>
      <c r="G41" s="150"/>
      <c r="H41" s="40"/>
      <c r="K41" s="47"/>
      <c r="L41" s="47"/>
      <c r="M41" s="47"/>
      <c r="N41" s="47"/>
      <c r="O41" s="47"/>
    </row>
    <row r="42" spans="1:15" ht="12.75" thickBot="1">
      <c r="A42" s="133" t="s">
        <v>79</v>
      </c>
      <c r="B42" s="134"/>
      <c r="C42" s="134"/>
      <c r="D42" s="134"/>
      <c r="E42" s="134"/>
      <c r="F42" s="134"/>
      <c r="G42" s="135"/>
      <c r="H42" s="40"/>
      <c r="K42" s="47"/>
      <c r="L42" s="47"/>
      <c r="M42" s="47"/>
      <c r="N42" s="47"/>
      <c r="O42" s="47"/>
    </row>
    <row r="43" spans="1:15" ht="24.75" thickBot="1">
      <c r="A43" s="55" t="s">
        <v>231</v>
      </c>
      <c r="B43" s="56">
        <v>1950</v>
      </c>
      <c r="C43" s="57"/>
      <c r="D43" s="57">
        <f>B43*C43</f>
        <v>0</v>
      </c>
      <c r="E43" s="58">
        <v>0.23</v>
      </c>
      <c r="F43" s="57">
        <f>D43*E43</f>
        <v>0</v>
      </c>
      <c r="G43" s="59">
        <f>D43+F43</f>
        <v>0</v>
      </c>
      <c r="H43" s="40"/>
      <c r="K43" s="50"/>
      <c r="L43" s="47"/>
      <c r="M43" s="47"/>
      <c r="N43" s="47"/>
      <c r="O43" s="47"/>
    </row>
    <row r="44" spans="1:15" ht="12.75" thickBot="1">
      <c r="A44" s="133" t="s">
        <v>80</v>
      </c>
      <c r="B44" s="134"/>
      <c r="C44" s="134"/>
      <c r="D44" s="134"/>
      <c r="E44" s="134"/>
      <c r="F44" s="134"/>
      <c r="G44" s="135"/>
      <c r="H44" s="40"/>
      <c r="K44" s="47"/>
      <c r="L44" s="47"/>
      <c r="M44" s="47"/>
      <c r="N44" s="47"/>
      <c r="O44" s="47"/>
    </row>
    <row r="45" spans="1:15" ht="12.75" thickBot="1">
      <c r="A45" s="48" t="s">
        <v>31</v>
      </c>
      <c r="B45" s="153">
        <v>1950</v>
      </c>
      <c r="C45" s="149"/>
      <c r="D45" s="149">
        <f>B45*C45</f>
        <v>0</v>
      </c>
      <c r="E45" s="148">
        <v>0.23</v>
      </c>
      <c r="F45" s="149">
        <f>D45*E45</f>
        <v>0</v>
      </c>
      <c r="G45" s="150">
        <f>D45+F45</f>
        <v>0</v>
      </c>
      <c r="H45" s="40"/>
      <c r="K45" s="47"/>
      <c r="L45" s="47"/>
      <c r="M45" s="47"/>
      <c r="N45" s="47"/>
      <c r="O45" s="47"/>
    </row>
    <row r="46" spans="1:15" ht="25.5" customHeight="1" thickBot="1">
      <c r="A46" s="60" t="s">
        <v>119</v>
      </c>
      <c r="B46" s="153"/>
      <c r="C46" s="149"/>
      <c r="D46" s="149"/>
      <c r="E46" s="148"/>
      <c r="F46" s="149"/>
      <c r="G46" s="150"/>
      <c r="H46" s="40"/>
      <c r="K46" s="50"/>
      <c r="L46" s="47"/>
      <c r="M46" s="47"/>
      <c r="N46" s="47"/>
      <c r="O46" s="47"/>
    </row>
    <row r="47" spans="1:15" ht="26.45" customHeight="1" thickBot="1">
      <c r="A47" s="61" t="s">
        <v>202</v>
      </c>
      <c r="B47" s="153"/>
      <c r="C47" s="149"/>
      <c r="D47" s="149"/>
      <c r="E47" s="148"/>
      <c r="F47" s="149"/>
      <c r="G47" s="150"/>
      <c r="H47" s="40"/>
      <c r="K47" s="47"/>
      <c r="L47" s="47"/>
      <c r="M47" s="47"/>
      <c r="N47" s="47"/>
      <c r="O47" s="47"/>
    </row>
    <row r="48" spans="1:15" ht="12.75" thickBot="1">
      <c r="A48" s="133" t="s">
        <v>81</v>
      </c>
      <c r="B48" s="134"/>
      <c r="C48" s="134"/>
      <c r="D48" s="134"/>
      <c r="E48" s="134"/>
      <c r="F48" s="134"/>
      <c r="G48" s="135"/>
      <c r="H48" s="40"/>
      <c r="K48" s="47"/>
      <c r="L48" s="47"/>
      <c r="M48" s="47"/>
      <c r="N48" s="47"/>
      <c r="O48" s="47"/>
    </row>
    <row r="49" spans="1:15" ht="17.25" customHeight="1" thickBot="1">
      <c r="A49" s="62" t="s">
        <v>156</v>
      </c>
      <c r="B49" s="153">
        <v>2600</v>
      </c>
      <c r="C49" s="149"/>
      <c r="D49" s="149">
        <f>B49*C49</f>
        <v>0</v>
      </c>
      <c r="E49" s="148">
        <v>0.23</v>
      </c>
      <c r="F49" s="149">
        <f>D49*E49</f>
        <v>0</v>
      </c>
      <c r="G49" s="150">
        <f>D49+F49</f>
        <v>0</v>
      </c>
      <c r="H49" s="40"/>
      <c r="K49" s="47"/>
      <c r="L49" s="47"/>
      <c r="M49" s="47"/>
      <c r="N49" s="47"/>
      <c r="O49" s="47"/>
    </row>
    <row r="50" spans="1:15" ht="26.45" customHeight="1" thickBot="1">
      <c r="A50" s="106" t="s">
        <v>135</v>
      </c>
      <c r="B50" s="153"/>
      <c r="C50" s="149"/>
      <c r="D50" s="149"/>
      <c r="E50" s="148"/>
      <c r="F50" s="149"/>
      <c r="G50" s="150"/>
      <c r="H50" s="40"/>
      <c r="K50" s="50"/>
      <c r="L50" s="47"/>
      <c r="M50" s="47"/>
      <c r="N50" s="47"/>
      <c r="O50" s="47"/>
    </row>
    <row r="51" spans="1:15" ht="12.75" thickBot="1">
      <c r="A51" s="141" t="s">
        <v>82</v>
      </c>
      <c r="B51" s="142"/>
      <c r="C51" s="134"/>
      <c r="D51" s="134"/>
      <c r="E51" s="134"/>
      <c r="F51" s="134"/>
      <c r="G51" s="135"/>
      <c r="H51" s="40"/>
      <c r="K51" s="47"/>
      <c r="L51" s="47"/>
      <c r="M51" s="47"/>
      <c r="N51" s="47"/>
      <c r="O51" s="47"/>
    </row>
    <row r="52" spans="1:15" ht="27.75" customHeight="1">
      <c r="A52" s="107" t="s">
        <v>232</v>
      </c>
      <c r="B52" s="168">
        <v>1950</v>
      </c>
      <c r="C52" s="163"/>
      <c r="D52" s="163">
        <f>B52*C52</f>
        <v>0</v>
      </c>
      <c r="E52" s="165">
        <v>0.23</v>
      </c>
      <c r="F52" s="163">
        <f>D52*E52</f>
        <v>0</v>
      </c>
      <c r="G52" s="166">
        <f>D52+F52</f>
        <v>0</v>
      </c>
      <c r="H52" s="40"/>
      <c r="K52" s="50"/>
      <c r="L52" s="47"/>
      <c r="M52" s="47"/>
      <c r="N52" s="47"/>
      <c r="O52" s="47"/>
    </row>
    <row r="53" spans="1:15" ht="15" customHeight="1" thickBot="1">
      <c r="A53" s="108" t="s">
        <v>32</v>
      </c>
      <c r="B53" s="169"/>
      <c r="C53" s="164"/>
      <c r="D53" s="164"/>
      <c r="E53" s="164"/>
      <c r="F53" s="164"/>
      <c r="G53" s="167"/>
      <c r="H53" s="40"/>
      <c r="K53" s="50"/>
      <c r="L53" s="47"/>
      <c r="M53" s="47"/>
      <c r="N53" s="47"/>
      <c r="O53" s="47"/>
    </row>
    <row r="54" spans="1:15" ht="12.75" thickBot="1">
      <c r="A54" s="141" t="s">
        <v>83</v>
      </c>
      <c r="B54" s="142"/>
      <c r="C54" s="134"/>
      <c r="D54" s="134"/>
      <c r="E54" s="134"/>
      <c r="F54" s="134"/>
      <c r="G54" s="135"/>
      <c r="H54" s="40"/>
      <c r="K54" s="47"/>
      <c r="L54" s="47"/>
      <c r="M54" s="47"/>
      <c r="N54" s="47"/>
      <c r="O54" s="47"/>
    </row>
    <row r="55" spans="1:15" ht="24">
      <c r="A55" s="109" t="s">
        <v>203</v>
      </c>
      <c r="B55" s="161">
        <v>1950</v>
      </c>
      <c r="C55" s="163"/>
      <c r="D55" s="163">
        <f>B55*C55</f>
        <v>0</v>
      </c>
      <c r="E55" s="165">
        <v>0.23</v>
      </c>
      <c r="F55" s="163">
        <f>D55*E55</f>
        <v>0</v>
      </c>
      <c r="G55" s="166">
        <f>D55+F55</f>
        <v>0</v>
      </c>
      <c r="H55" s="40"/>
      <c r="K55" s="50"/>
      <c r="L55" s="47"/>
      <c r="M55" s="47"/>
      <c r="N55" s="47"/>
      <c r="O55" s="47"/>
    </row>
    <row r="56" spans="1:15" ht="27.75" customHeight="1" thickBot="1">
      <c r="A56" s="63" t="s">
        <v>166</v>
      </c>
      <c r="B56" s="162"/>
      <c r="C56" s="164"/>
      <c r="D56" s="164"/>
      <c r="E56" s="164"/>
      <c r="F56" s="164"/>
      <c r="G56" s="167"/>
      <c r="H56" s="40"/>
      <c r="K56" s="50"/>
      <c r="L56" s="47"/>
      <c r="M56" s="47"/>
      <c r="N56" s="47"/>
      <c r="O56" s="47"/>
    </row>
    <row r="57" spans="1:15" ht="12.75" thickBot="1">
      <c r="A57" s="133" t="s">
        <v>84</v>
      </c>
      <c r="B57" s="134"/>
      <c r="C57" s="134"/>
      <c r="D57" s="134"/>
      <c r="E57" s="134"/>
      <c r="F57" s="134"/>
      <c r="G57" s="135"/>
      <c r="H57" s="40"/>
      <c r="K57" s="50"/>
      <c r="L57" s="47"/>
      <c r="M57" s="47"/>
      <c r="N57" s="47"/>
      <c r="O57" s="47"/>
    </row>
    <row r="58" spans="1:15" ht="18.75" customHeight="1" thickBot="1">
      <c r="A58" s="62" t="s">
        <v>34</v>
      </c>
      <c r="B58" s="153">
        <v>2600</v>
      </c>
      <c r="C58" s="149"/>
      <c r="D58" s="149">
        <f>B58*C58</f>
        <v>0</v>
      </c>
      <c r="E58" s="148">
        <v>0.23</v>
      </c>
      <c r="F58" s="149">
        <f>D58*E58</f>
        <v>0</v>
      </c>
      <c r="G58" s="150">
        <f>D58+F58</f>
        <v>0</v>
      </c>
      <c r="H58" s="40"/>
      <c r="K58" s="47"/>
      <c r="L58" s="47"/>
      <c r="M58" s="47"/>
      <c r="N58" s="47"/>
      <c r="O58" s="47"/>
    </row>
    <row r="59" spans="1:15" ht="28.5" customHeight="1" thickBot="1">
      <c r="A59" s="39" t="s">
        <v>35</v>
      </c>
      <c r="B59" s="153"/>
      <c r="C59" s="149"/>
      <c r="D59" s="149"/>
      <c r="E59" s="148"/>
      <c r="F59" s="149"/>
      <c r="G59" s="150"/>
      <c r="H59" s="40"/>
      <c r="K59" s="47"/>
      <c r="L59" s="47"/>
      <c r="M59" s="47"/>
      <c r="N59" s="47"/>
      <c r="O59" s="47"/>
    </row>
    <row r="60" spans="1:15" ht="26.25" customHeight="1" thickBot="1">
      <c r="A60" s="64" t="s">
        <v>204</v>
      </c>
      <c r="B60" s="153"/>
      <c r="C60" s="149"/>
      <c r="D60" s="149"/>
      <c r="E60" s="148"/>
      <c r="F60" s="149"/>
      <c r="G60" s="150"/>
      <c r="H60" s="40"/>
      <c r="K60" s="47"/>
      <c r="L60" s="47"/>
      <c r="M60" s="47"/>
      <c r="N60" s="47"/>
      <c r="O60" s="47"/>
    </row>
    <row r="61" spans="1:15" ht="12.75" customHeight="1" thickBot="1">
      <c r="A61" s="133" t="s">
        <v>85</v>
      </c>
      <c r="B61" s="134"/>
      <c r="C61" s="134"/>
      <c r="D61" s="134"/>
      <c r="E61" s="134"/>
      <c r="F61" s="134"/>
      <c r="G61" s="135"/>
      <c r="H61" s="40"/>
      <c r="K61" s="47"/>
      <c r="L61" s="47"/>
      <c r="M61" s="47"/>
      <c r="N61" s="47"/>
      <c r="O61" s="47"/>
    </row>
    <row r="62" spans="1:15" ht="24">
      <c r="A62" s="62" t="s">
        <v>37</v>
      </c>
      <c r="B62" s="168">
        <v>2600</v>
      </c>
      <c r="C62" s="163"/>
      <c r="D62" s="163">
        <f>B62*C62</f>
        <v>0</v>
      </c>
      <c r="E62" s="165">
        <v>0.23</v>
      </c>
      <c r="F62" s="163">
        <f>D62*E62</f>
        <v>0</v>
      </c>
      <c r="G62" s="166">
        <f>D62+F62</f>
        <v>0</v>
      </c>
      <c r="H62" s="40"/>
      <c r="K62" s="50"/>
      <c r="L62" s="47"/>
      <c r="M62" s="47"/>
      <c r="N62" s="47"/>
      <c r="O62" s="47"/>
    </row>
    <row r="63" spans="1:15" ht="24">
      <c r="A63" s="63" t="s">
        <v>147</v>
      </c>
      <c r="B63" s="170"/>
      <c r="C63" s="146"/>
      <c r="D63" s="146"/>
      <c r="E63" s="157"/>
      <c r="F63" s="146"/>
      <c r="G63" s="159"/>
      <c r="H63" s="40"/>
      <c r="K63" s="47"/>
      <c r="L63" s="47"/>
      <c r="M63" s="47"/>
      <c r="N63" s="47"/>
      <c r="O63" s="47"/>
    </row>
    <row r="64" spans="1:15" ht="15" customHeight="1">
      <c r="A64" s="65" t="s">
        <v>38</v>
      </c>
      <c r="B64" s="170"/>
      <c r="C64" s="146"/>
      <c r="D64" s="146"/>
      <c r="E64" s="157"/>
      <c r="F64" s="146"/>
      <c r="G64" s="159"/>
      <c r="H64" s="40"/>
      <c r="K64" s="47"/>
      <c r="L64" s="47"/>
      <c r="M64" s="47"/>
      <c r="N64" s="47"/>
      <c r="O64" s="47"/>
    </row>
    <row r="65" spans="1:15" ht="23.25" customHeight="1" thickBot="1">
      <c r="A65" s="66" t="s">
        <v>167</v>
      </c>
      <c r="B65" s="169"/>
      <c r="C65" s="164"/>
      <c r="D65" s="164"/>
      <c r="E65" s="164"/>
      <c r="F65" s="164"/>
      <c r="G65" s="167"/>
      <c r="H65" s="40"/>
      <c r="K65" s="47"/>
      <c r="L65" s="47"/>
      <c r="M65" s="47"/>
      <c r="N65" s="47"/>
      <c r="O65" s="47"/>
    </row>
    <row r="66" spans="1:15" ht="12.75" thickBot="1">
      <c r="A66" s="133" t="s">
        <v>86</v>
      </c>
      <c r="B66" s="134"/>
      <c r="C66" s="134"/>
      <c r="D66" s="134"/>
      <c r="E66" s="134"/>
      <c r="F66" s="134"/>
      <c r="G66" s="135"/>
      <c r="H66" s="40"/>
      <c r="K66" s="47"/>
      <c r="L66" s="47"/>
      <c r="M66" s="47"/>
      <c r="N66" s="47"/>
      <c r="O66" s="47"/>
    </row>
    <row r="67" spans="1:15" ht="24.75" thickBot="1">
      <c r="A67" s="62" t="s">
        <v>39</v>
      </c>
      <c r="B67" s="153">
        <v>1300</v>
      </c>
      <c r="C67" s="149"/>
      <c r="D67" s="149">
        <f>B67*C67</f>
        <v>0</v>
      </c>
      <c r="E67" s="148">
        <v>0.23</v>
      </c>
      <c r="F67" s="149">
        <f>D67*E67</f>
        <v>0</v>
      </c>
      <c r="G67" s="150">
        <f>D67+F67</f>
        <v>0</v>
      </c>
      <c r="H67" s="40"/>
      <c r="K67" s="50"/>
      <c r="L67" s="47"/>
      <c r="M67" s="47"/>
      <c r="N67" s="47"/>
      <c r="O67" s="47"/>
    </row>
    <row r="68" spans="1:15" ht="24.75" thickBot="1">
      <c r="A68" s="54" t="s">
        <v>40</v>
      </c>
      <c r="B68" s="153"/>
      <c r="C68" s="149"/>
      <c r="D68" s="149"/>
      <c r="E68" s="148"/>
      <c r="F68" s="149"/>
      <c r="G68" s="150"/>
      <c r="H68" s="40"/>
      <c r="K68" s="47"/>
      <c r="L68" s="47"/>
      <c r="M68" s="47"/>
      <c r="N68" s="47"/>
      <c r="O68" s="47"/>
    </row>
    <row r="69" spans="1:15" ht="12.75" thickBot="1">
      <c r="A69" s="133" t="s">
        <v>87</v>
      </c>
      <c r="B69" s="134"/>
      <c r="C69" s="134"/>
      <c r="D69" s="134"/>
      <c r="E69" s="134"/>
      <c r="F69" s="134"/>
      <c r="G69" s="135"/>
      <c r="H69" s="40"/>
      <c r="K69" s="47"/>
      <c r="L69" s="47"/>
      <c r="M69" s="47"/>
      <c r="N69" s="47"/>
      <c r="O69" s="47"/>
    </row>
    <row r="70" spans="1:15" ht="28.9" customHeight="1">
      <c r="A70" s="67" t="s">
        <v>188</v>
      </c>
      <c r="B70" s="171">
        <v>6890</v>
      </c>
      <c r="C70" s="163"/>
      <c r="D70" s="163">
        <f>B70*C70</f>
        <v>0</v>
      </c>
      <c r="E70" s="165">
        <v>0.23</v>
      </c>
      <c r="F70" s="163">
        <f>D70*E70</f>
        <v>0</v>
      </c>
      <c r="G70" s="166">
        <f>D70+F70</f>
        <v>0</v>
      </c>
      <c r="H70" s="40"/>
      <c r="K70" s="47"/>
      <c r="L70" s="47"/>
      <c r="M70" s="47"/>
      <c r="N70" s="47"/>
      <c r="O70" s="47"/>
    </row>
    <row r="71" spans="1:15" ht="26.25" customHeight="1">
      <c r="A71" s="68" t="s">
        <v>122</v>
      </c>
      <c r="B71" s="172"/>
      <c r="C71" s="146"/>
      <c r="D71" s="146"/>
      <c r="E71" s="157"/>
      <c r="F71" s="146"/>
      <c r="G71" s="159"/>
      <c r="H71" s="40"/>
      <c r="K71" s="47"/>
      <c r="L71" s="47"/>
      <c r="M71" s="47"/>
      <c r="N71" s="47"/>
      <c r="O71" s="47"/>
    </row>
    <row r="72" spans="1:15" ht="12.75" customHeight="1">
      <c r="A72" s="39" t="s">
        <v>42</v>
      </c>
      <c r="B72" s="172"/>
      <c r="C72" s="146"/>
      <c r="D72" s="146"/>
      <c r="E72" s="157"/>
      <c r="F72" s="146"/>
      <c r="G72" s="159"/>
      <c r="H72" s="40"/>
      <c r="K72" s="47"/>
      <c r="L72" s="47"/>
      <c r="M72" s="47"/>
      <c r="N72" s="47"/>
      <c r="O72" s="47"/>
    </row>
    <row r="73" spans="1:15" ht="23.25" customHeight="1">
      <c r="A73" s="39" t="s">
        <v>43</v>
      </c>
      <c r="B73" s="172"/>
      <c r="C73" s="146"/>
      <c r="D73" s="146"/>
      <c r="E73" s="157"/>
      <c r="F73" s="146"/>
      <c r="G73" s="159"/>
      <c r="H73" s="40"/>
      <c r="K73" s="47"/>
      <c r="L73" s="47"/>
      <c r="M73" s="47"/>
      <c r="N73" s="47"/>
      <c r="O73" s="47"/>
    </row>
    <row r="74" spans="1:15" ht="27" customHeight="1">
      <c r="A74" s="39" t="s">
        <v>205</v>
      </c>
      <c r="B74" s="172"/>
      <c r="C74" s="146"/>
      <c r="D74" s="146"/>
      <c r="E74" s="157"/>
      <c r="F74" s="146"/>
      <c r="G74" s="159"/>
      <c r="H74" s="40"/>
      <c r="K74" s="50"/>
      <c r="L74" s="47"/>
      <c r="M74" s="47"/>
      <c r="N74" s="47"/>
      <c r="O74" s="47"/>
    </row>
    <row r="75" spans="1:15" ht="16.149999999999999" customHeight="1">
      <c r="A75" s="39" t="s">
        <v>44</v>
      </c>
      <c r="B75" s="172"/>
      <c r="C75" s="146"/>
      <c r="D75" s="146"/>
      <c r="E75" s="157"/>
      <c r="F75" s="146"/>
      <c r="G75" s="159"/>
      <c r="H75" s="40"/>
      <c r="K75" s="47"/>
      <c r="L75" s="47"/>
      <c r="M75" s="47"/>
      <c r="N75" s="47"/>
      <c r="O75" s="47"/>
    </row>
    <row r="76" spans="1:15" ht="14.45" customHeight="1">
      <c r="A76" s="39" t="s">
        <v>45</v>
      </c>
      <c r="B76" s="172"/>
      <c r="C76" s="146"/>
      <c r="D76" s="146"/>
      <c r="E76" s="157"/>
      <c r="F76" s="146"/>
      <c r="G76" s="159"/>
      <c r="H76" s="40"/>
      <c r="K76" s="47"/>
      <c r="L76" s="47"/>
      <c r="M76" s="47"/>
      <c r="N76" s="47"/>
      <c r="O76" s="47"/>
    </row>
    <row r="77" spans="1:15" ht="30" customHeight="1" thickBot="1">
      <c r="A77" s="64" t="s">
        <v>97</v>
      </c>
      <c r="B77" s="172"/>
      <c r="C77" s="146"/>
      <c r="D77" s="146"/>
      <c r="E77" s="157"/>
      <c r="F77" s="146"/>
      <c r="G77" s="159"/>
      <c r="H77" s="40"/>
      <c r="K77" s="47"/>
      <c r="L77" s="47"/>
      <c r="M77" s="47"/>
      <c r="N77" s="47"/>
      <c r="O77" s="47"/>
    </row>
    <row r="78" spans="1:15" ht="27.75" customHeight="1" thickBot="1">
      <c r="A78" s="64" t="s">
        <v>233</v>
      </c>
      <c r="B78" s="173"/>
      <c r="C78" s="164"/>
      <c r="D78" s="164"/>
      <c r="E78" s="164"/>
      <c r="F78" s="164"/>
      <c r="G78" s="167"/>
      <c r="H78" s="40"/>
      <c r="K78" s="47"/>
      <c r="L78" s="47"/>
      <c r="M78" s="47"/>
      <c r="N78" s="47"/>
      <c r="O78" s="47"/>
    </row>
    <row r="79" spans="1:15" ht="14.25" customHeight="1" thickBot="1">
      <c r="A79" s="133" t="s">
        <v>88</v>
      </c>
      <c r="B79" s="134"/>
      <c r="C79" s="134"/>
      <c r="D79" s="134"/>
      <c r="E79" s="134"/>
      <c r="F79" s="134"/>
      <c r="G79" s="135"/>
      <c r="H79" s="40"/>
      <c r="K79" s="47"/>
      <c r="L79" s="47"/>
      <c r="M79" s="47"/>
      <c r="N79" s="47"/>
      <c r="O79" s="47"/>
    </row>
    <row r="80" spans="1:15" ht="26.25" customHeight="1" thickBot="1">
      <c r="A80" s="68" t="s">
        <v>47</v>
      </c>
      <c r="B80" s="153">
        <v>2600</v>
      </c>
      <c r="C80" s="149"/>
      <c r="D80" s="149">
        <f>B80*C80</f>
        <v>0</v>
      </c>
      <c r="E80" s="148">
        <v>0.23</v>
      </c>
      <c r="F80" s="149">
        <f>D80*E80</f>
        <v>0</v>
      </c>
      <c r="G80" s="150">
        <f>D80+F80</f>
        <v>0</v>
      </c>
      <c r="H80" s="40"/>
      <c r="K80" s="50"/>
      <c r="L80" s="47"/>
      <c r="M80" s="47"/>
      <c r="N80" s="47"/>
      <c r="O80" s="47"/>
    </row>
    <row r="81" spans="1:15" ht="27" customHeight="1" thickBot="1">
      <c r="A81" s="39" t="s">
        <v>206</v>
      </c>
      <c r="B81" s="153"/>
      <c r="C81" s="149"/>
      <c r="D81" s="149"/>
      <c r="E81" s="148"/>
      <c r="F81" s="149"/>
      <c r="G81" s="150"/>
      <c r="H81" s="40"/>
      <c r="K81" s="47"/>
      <c r="L81" s="47"/>
      <c r="M81" s="47"/>
      <c r="N81" s="47"/>
      <c r="O81" s="47"/>
    </row>
    <row r="82" spans="1:15" ht="24.75" thickBot="1">
      <c r="A82" s="69" t="s">
        <v>48</v>
      </c>
      <c r="B82" s="153"/>
      <c r="C82" s="149"/>
      <c r="D82" s="149"/>
      <c r="E82" s="148"/>
      <c r="F82" s="149"/>
      <c r="G82" s="150"/>
      <c r="H82" s="40"/>
      <c r="K82" s="47"/>
      <c r="L82" s="47" t="s">
        <v>49</v>
      </c>
      <c r="M82" s="47"/>
      <c r="N82" s="47"/>
      <c r="O82" s="47"/>
    </row>
    <row r="83" spans="1:15" ht="12.75" thickBot="1">
      <c r="A83" s="133" t="s">
        <v>89</v>
      </c>
      <c r="B83" s="134"/>
      <c r="C83" s="134"/>
      <c r="D83" s="134"/>
      <c r="E83" s="134"/>
      <c r="F83" s="134"/>
      <c r="G83" s="135"/>
      <c r="H83" s="40"/>
      <c r="K83" s="47"/>
      <c r="L83" s="47"/>
      <c r="M83" s="47"/>
      <c r="N83" s="47"/>
      <c r="O83" s="47"/>
    </row>
    <row r="84" spans="1:15" ht="26.25" customHeight="1" thickBot="1">
      <c r="A84" s="68" t="s">
        <v>74</v>
      </c>
      <c r="B84" s="153">
        <v>2340</v>
      </c>
      <c r="C84" s="149"/>
      <c r="D84" s="149">
        <f>B84*C84</f>
        <v>0</v>
      </c>
      <c r="E84" s="148">
        <v>0.23</v>
      </c>
      <c r="F84" s="149">
        <f>D84*E84</f>
        <v>0</v>
      </c>
      <c r="G84" s="150">
        <f>D84+F84</f>
        <v>0</v>
      </c>
      <c r="H84" s="40"/>
      <c r="K84" s="50"/>
      <c r="L84" s="47"/>
      <c r="M84" s="47"/>
      <c r="N84" s="47"/>
      <c r="O84" s="47"/>
    </row>
    <row r="85" spans="1:15" ht="24" customHeight="1" thickBot="1">
      <c r="A85" s="39" t="s">
        <v>207</v>
      </c>
      <c r="B85" s="153"/>
      <c r="C85" s="149"/>
      <c r="D85" s="149"/>
      <c r="E85" s="148"/>
      <c r="F85" s="149"/>
      <c r="G85" s="150"/>
      <c r="H85" s="40"/>
      <c r="K85" s="47"/>
      <c r="L85" s="47"/>
      <c r="M85" s="47"/>
      <c r="N85" s="47"/>
      <c r="O85" s="47"/>
    </row>
    <row r="86" spans="1:15" ht="25.5" customHeight="1" thickBot="1">
      <c r="A86" s="39" t="s">
        <v>208</v>
      </c>
      <c r="B86" s="153"/>
      <c r="C86" s="149"/>
      <c r="D86" s="149"/>
      <c r="E86" s="148"/>
      <c r="F86" s="149"/>
      <c r="G86" s="150"/>
      <c r="H86" s="40"/>
      <c r="K86" s="47"/>
      <c r="L86" s="47"/>
      <c r="M86" s="47"/>
      <c r="N86" s="47"/>
      <c r="O86" s="47"/>
    </row>
    <row r="87" spans="1:15" ht="25.5" customHeight="1" thickBot="1">
      <c r="A87" s="39" t="s">
        <v>52</v>
      </c>
      <c r="B87" s="153"/>
      <c r="C87" s="149"/>
      <c r="D87" s="149"/>
      <c r="E87" s="148"/>
      <c r="F87" s="149"/>
      <c r="G87" s="150"/>
      <c r="H87" s="40"/>
      <c r="K87" s="47"/>
      <c r="L87" s="47"/>
      <c r="M87" s="47"/>
      <c r="N87" s="47"/>
      <c r="O87" s="47"/>
    </row>
    <row r="88" spans="1:15" ht="27.6" customHeight="1" thickBot="1">
      <c r="A88" s="39" t="s">
        <v>53</v>
      </c>
      <c r="B88" s="153"/>
      <c r="C88" s="149"/>
      <c r="D88" s="149"/>
      <c r="E88" s="148"/>
      <c r="F88" s="149"/>
      <c r="G88" s="150"/>
      <c r="H88" s="40"/>
      <c r="K88" s="47"/>
      <c r="L88" s="47"/>
      <c r="M88" s="47"/>
      <c r="N88" s="47"/>
      <c r="O88" s="47"/>
    </row>
    <row r="89" spans="1:15" ht="15" customHeight="1" thickBot="1">
      <c r="A89" s="64" t="s">
        <v>54</v>
      </c>
      <c r="B89" s="153"/>
      <c r="C89" s="149"/>
      <c r="D89" s="149"/>
      <c r="E89" s="148"/>
      <c r="F89" s="149"/>
      <c r="G89" s="150"/>
      <c r="H89" s="40"/>
      <c r="K89" s="47"/>
      <c r="L89" s="47"/>
      <c r="M89" s="47"/>
      <c r="N89" s="47"/>
      <c r="O89" s="47"/>
    </row>
    <row r="90" spans="1:15" ht="13.5" customHeight="1" thickBot="1">
      <c r="A90" s="133" t="s">
        <v>96</v>
      </c>
      <c r="B90" s="134"/>
      <c r="C90" s="134"/>
      <c r="D90" s="134"/>
      <c r="E90" s="134"/>
      <c r="F90" s="134"/>
      <c r="G90" s="135"/>
      <c r="H90" s="40"/>
      <c r="K90" s="47"/>
      <c r="L90" s="47"/>
      <c r="M90" s="47"/>
      <c r="N90" s="47"/>
      <c r="O90" s="47"/>
    </row>
    <row r="91" spans="1:15" ht="26.25" customHeight="1" thickBot="1">
      <c r="A91" s="70" t="s">
        <v>55</v>
      </c>
      <c r="B91" s="153">
        <v>2600</v>
      </c>
      <c r="C91" s="149"/>
      <c r="D91" s="149">
        <f>B91*C91</f>
        <v>0</v>
      </c>
      <c r="E91" s="148">
        <v>0.23</v>
      </c>
      <c r="F91" s="149">
        <f>D91*E91</f>
        <v>0</v>
      </c>
      <c r="G91" s="150">
        <f>D91+F91</f>
        <v>0</v>
      </c>
      <c r="H91" s="40"/>
      <c r="K91" s="50"/>
      <c r="L91" s="47"/>
      <c r="M91" s="47"/>
      <c r="N91" s="47"/>
      <c r="O91" s="47"/>
    </row>
    <row r="92" spans="1:15" ht="29.45" customHeight="1" thickBot="1">
      <c r="A92" s="54" t="s">
        <v>148</v>
      </c>
      <c r="B92" s="153"/>
      <c r="C92" s="149"/>
      <c r="D92" s="149"/>
      <c r="E92" s="148"/>
      <c r="F92" s="149"/>
      <c r="G92" s="150"/>
      <c r="H92" s="40"/>
      <c r="K92" s="47"/>
      <c r="L92" s="47"/>
      <c r="M92" s="47"/>
      <c r="N92" s="47"/>
      <c r="O92" s="47"/>
    </row>
    <row r="93" spans="1:15" ht="12.75" thickBot="1">
      <c r="A93" s="138" t="s">
        <v>225</v>
      </c>
      <c r="B93" s="139"/>
      <c r="C93" s="139"/>
      <c r="D93" s="139"/>
      <c r="E93" s="139"/>
      <c r="F93" s="139"/>
      <c r="G93" s="140"/>
      <c r="H93" s="40"/>
      <c r="K93" s="47"/>
      <c r="L93" s="47"/>
      <c r="M93" s="47"/>
      <c r="N93" s="47"/>
      <c r="O93" s="47"/>
    </row>
    <row r="94" spans="1:15" ht="30.6" customHeight="1" thickBot="1">
      <c r="A94" s="71" t="s">
        <v>191</v>
      </c>
      <c r="B94" s="174">
        <v>5200</v>
      </c>
      <c r="C94" s="175"/>
      <c r="D94" s="175">
        <f>B94*C94</f>
        <v>0</v>
      </c>
      <c r="E94" s="176">
        <v>0.23</v>
      </c>
      <c r="F94" s="175">
        <f>D94*E94</f>
        <v>0</v>
      </c>
      <c r="G94" s="177">
        <f>D94+F94</f>
        <v>0</v>
      </c>
      <c r="H94" s="40"/>
      <c r="K94" s="47"/>
      <c r="L94" s="47"/>
      <c r="M94" s="47"/>
      <c r="N94" s="47"/>
      <c r="O94" s="47"/>
    </row>
    <row r="95" spans="1:15" ht="39.75" customHeight="1" thickBot="1">
      <c r="A95" s="48" t="s">
        <v>209</v>
      </c>
      <c r="B95" s="174"/>
      <c r="C95" s="175"/>
      <c r="D95" s="175"/>
      <c r="E95" s="176"/>
      <c r="F95" s="175"/>
      <c r="G95" s="177"/>
      <c r="H95" s="40"/>
      <c r="K95" s="50"/>
      <c r="L95" s="47"/>
      <c r="M95" s="47"/>
      <c r="N95" s="47"/>
      <c r="O95" s="47"/>
    </row>
    <row r="96" spans="1:15" ht="25.5" customHeight="1" thickBot="1">
      <c r="A96" s="72" t="s">
        <v>136</v>
      </c>
      <c r="B96" s="174"/>
      <c r="C96" s="175"/>
      <c r="D96" s="175"/>
      <c r="E96" s="176"/>
      <c r="F96" s="175"/>
      <c r="G96" s="177"/>
      <c r="H96" s="40"/>
      <c r="K96" s="47"/>
      <c r="L96" s="47"/>
      <c r="M96" s="47"/>
      <c r="N96" s="47"/>
      <c r="O96" s="47"/>
    </row>
    <row r="97" spans="1:15" ht="14.25" customHeight="1" thickBot="1">
      <c r="A97" s="72" t="s">
        <v>57</v>
      </c>
      <c r="B97" s="174"/>
      <c r="C97" s="175"/>
      <c r="D97" s="175"/>
      <c r="E97" s="176"/>
      <c r="F97" s="175"/>
      <c r="G97" s="177"/>
      <c r="H97" s="40"/>
      <c r="K97" s="47"/>
      <c r="L97" s="47"/>
      <c r="M97" s="47"/>
      <c r="N97" s="47"/>
      <c r="O97" s="47"/>
    </row>
    <row r="98" spans="1:15" ht="23.25" customHeight="1" thickBot="1">
      <c r="A98" s="73" t="s">
        <v>58</v>
      </c>
      <c r="B98" s="172"/>
      <c r="C98" s="146"/>
      <c r="D98" s="146"/>
      <c r="E98" s="157"/>
      <c r="F98" s="146"/>
      <c r="G98" s="177"/>
      <c r="H98" s="40"/>
      <c r="K98" s="47"/>
      <c r="L98" s="47"/>
      <c r="M98" s="47"/>
      <c r="N98" s="47"/>
      <c r="O98" s="47"/>
    </row>
    <row r="99" spans="1:15" ht="12.75" thickBot="1">
      <c r="A99" s="138" t="s">
        <v>90</v>
      </c>
      <c r="B99" s="139"/>
      <c r="C99" s="139"/>
      <c r="D99" s="139"/>
      <c r="E99" s="139"/>
      <c r="F99" s="139"/>
      <c r="G99" s="140"/>
      <c r="H99" s="40"/>
      <c r="K99" s="47"/>
      <c r="L99" s="47"/>
      <c r="M99" s="47"/>
      <c r="N99" s="47"/>
      <c r="O99" s="47"/>
    </row>
    <row r="100" spans="1:15" ht="33" customHeight="1" thickBot="1">
      <c r="A100" s="71" t="s">
        <v>59</v>
      </c>
      <c r="B100" s="174">
        <v>2080</v>
      </c>
      <c r="C100" s="175"/>
      <c r="D100" s="175">
        <f>B100*C100</f>
        <v>0</v>
      </c>
      <c r="E100" s="176">
        <v>0.23</v>
      </c>
      <c r="F100" s="175">
        <f>D100*E100</f>
        <v>0</v>
      </c>
      <c r="G100" s="177">
        <f>D100+F100</f>
        <v>0</v>
      </c>
      <c r="H100" s="40"/>
      <c r="K100" s="50"/>
      <c r="L100" s="47"/>
      <c r="M100" s="47"/>
      <c r="N100" s="47"/>
      <c r="O100" s="47"/>
    </row>
    <row r="101" spans="1:15" ht="27.75" customHeight="1" thickBot="1">
      <c r="A101" s="54" t="s">
        <v>210</v>
      </c>
      <c r="B101" s="153"/>
      <c r="C101" s="149"/>
      <c r="D101" s="149"/>
      <c r="E101" s="148"/>
      <c r="F101" s="149"/>
      <c r="G101" s="150"/>
      <c r="H101" s="40"/>
      <c r="K101" s="47"/>
      <c r="L101" s="47"/>
      <c r="M101" s="47"/>
      <c r="N101" s="47"/>
      <c r="O101" s="47"/>
    </row>
    <row r="102" spans="1:15" ht="12.75" thickBot="1">
      <c r="A102" s="133" t="s">
        <v>91</v>
      </c>
      <c r="B102" s="134"/>
      <c r="C102" s="134"/>
      <c r="D102" s="134"/>
      <c r="E102" s="134"/>
      <c r="F102" s="134"/>
      <c r="G102" s="135"/>
      <c r="H102" s="40"/>
      <c r="K102" s="47"/>
      <c r="L102" s="47"/>
      <c r="M102" s="47"/>
      <c r="N102" s="47"/>
      <c r="O102" s="47"/>
    </row>
    <row r="103" spans="1:15" ht="39" customHeight="1" thickBot="1">
      <c r="A103" s="48" t="s">
        <v>133</v>
      </c>
      <c r="B103" s="153">
        <v>3900</v>
      </c>
      <c r="C103" s="149"/>
      <c r="D103" s="149">
        <f>B103*C103</f>
        <v>0</v>
      </c>
      <c r="E103" s="148">
        <v>0.23</v>
      </c>
      <c r="F103" s="149">
        <f>D103*E103</f>
        <v>0</v>
      </c>
      <c r="G103" s="150">
        <f>D103+F103</f>
        <v>0</v>
      </c>
      <c r="H103" s="40"/>
      <c r="K103" s="50"/>
      <c r="L103" s="50"/>
      <c r="M103" s="47"/>
      <c r="N103" s="47"/>
      <c r="O103" s="47"/>
    </row>
    <row r="104" spans="1:15" ht="12.75" customHeight="1" thickBot="1">
      <c r="A104" s="48" t="s">
        <v>60</v>
      </c>
      <c r="B104" s="153"/>
      <c r="C104" s="149"/>
      <c r="D104" s="149"/>
      <c r="E104" s="148"/>
      <c r="F104" s="149"/>
      <c r="G104" s="150"/>
      <c r="H104" s="40"/>
      <c r="K104" s="50"/>
      <c r="L104" s="50"/>
      <c r="M104" s="47"/>
      <c r="N104" s="47"/>
      <c r="O104" s="47"/>
    </row>
    <row r="105" spans="1:15" ht="24.75" thickBot="1">
      <c r="A105" s="48" t="s">
        <v>61</v>
      </c>
      <c r="B105" s="153"/>
      <c r="C105" s="149"/>
      <c r="D105" s="149"/>
      <c r="E105" s="148"/>
      <c r="F105" s="149"/>
      <c r="G105" s="150"/>
      <c r="H105" s="40"/>
      <c r="K105" s="50"/>
      <c r="L105" s="50"/>
      <c r="M105" s="47"/>
      <c r="N105" s="47"/>
      <c r="O105" s="47"/>
    </row>
    <row r="106" spans="1:15" ht="49.9" customHeight="1" thickBot="1">
      <c r="A106" s="74" t="s">
        <v>211</v>
      </c>
      <c r="B106" s="153"/>
      <c r="C106" s="149"/>
      <c r="D106" s="149"/>
      <c r="E106" s="148"/>
      <c r="F106" s="149"/>
      <c r="G106" s="150"/>
      <c r="H106" s="40"/>
      <c r="K106" s="50"/>
      <c r="L106" s="50"/>
      <c r="M106" s="47"/>
      <c r="N106" s="47"/>
      <c r="O106" s="47"/>
    </row>
    <row r="107" spans="1:15" ht="12.75" thickBot="1">
      <c r="A107" s="133" t="s">
        <v>92</v>
      </c>
      <c r="B107" s="134"/>
      <c r="C107" s="134"/>
      <c r="D107" s="134"/>
      <c r="E107" s="134"/>
      <c r="F107" s="134"/>
      <c r="G107" s="135"/>
      <c r="H107" s="40"/>
      <c r="K107" s="50"/>
      <c r="L107" s="50"/>
      <c r="M107" s="47"/>
      <c r="N107" s="47"/>
      <c r="O107" s="47"/>
    </row>
    <row r="108" spans="1:15" ht="24.75" thickBot="1">
      <c r="A108" s="48" t="s">
        <v>62</v>
      </c>
      <c r="B108" s="153">
        <v>1560</v>
      </c>
      <c r="C108" s="149"/>
      <c r="D108" s="149">
        <f>B108*C108</f>
        <v>0</v>
      </c>
      <c r="E108" s="148">
        <v>0.23</v>
      </c>
      <c r="F108" s="149">
        <f>D108*E108</f>
        <v>0</v>
      </c>
      <c r="G108" s="150">
        <f>D108+F108</f>
        <v>0</v>
      </c>
      <c r="H108" s="40"/>
      <c r="K108" s="50"/>
      <c r="L108" s="50"/>
      <c r="M108" s="47"/>
      <c r="N108" s="47"/>
      <c r="O108" s="47"/>
    </row>
    <row r="109" spans="1:15" ht="12.75" thickBot="1">
      <c r="A109" s="48" t="s">
        <v>63</v>
      </c>
      <c r="B109" s="153"/>
      <c r="C109" s="149"/>
      <c r="D109" s="149"/>
      <c r="E109" s="148"/>
      <c r="F109" s="149"/>
      <c r="G109" s="150"/>
      <c r="H109" s="40"/>
      <c r="K109" s="50"/>
      <c r="L109" s="50"/>
      <c r="M109" s="47"/>
      <c r="N109" s="47"/>
      <c r="O109" s="47"/>
    </row>
    <row r="110" spans="1:15" ht="27" customHeight="1" thickBot="1">
      <c r="A110" s="54" t="s">
        <v>212</v>
      </c>
      <c r="B110" s="153"/>
      <c r="C110" s="149"/>
      <c r="D110" s="149"/>
      <c r="E110" s="148"/>
      <c r="F110" s="149"/>
      <c r="G110" s="150"/>
      <c r="H110" s="40"/>
      <c r="K110" s="75"/>
      <c r="L110" s="47"/>
      <c r="M110" s="47"/>
      <c r="N110" s="47"/>
      <c r="O110" s="47"/>
    </row>
    <row r="111" spans="1:15" ht="12.75" thickBot="1">
      <c r="A111" s="133" t="s">
        <v>93</v>
      </c>
      <c r="B111" s="134"/>
      <c r="C111" s="134"/>
      <c r="D111" s="134"/>
      <c r="E111" s="134"/>
      <c r="F111" s="134"/>
      <c r="G111" s="135"/>
      <c r="H111" s="40"/>
      <c r="K111" s="75"/>
      <c r="L111" s="47"/>
      <c r="M111" s="47"/>
      <c r="N111" s="47"/>
      <c r="O111" s="47"/>
    </row>
    <row r="112" spans="1:15" ht="24.75" thickBot="1">
      <c r="A112" s="71" t="s">
        <v>137</v>
      </c>
      <c r="B112" s="111">
        <v>1560</v>
      </c>
      <c r="C112" s="112"/>
      <c r="D112" s="112">
        <f>B112*C112</f>
        <v>0</v>
      </c>
      <c r="E112" s="113">
        <v>0.23</v>
      </c>
      <c r="F112" s="112">
        <f>D112*E112</f>
        <v>0</v>
      </c>
      <c r="G112" s="114">
        <f>D112+F112</f>
        <v>0</v>
      </c>
      <c r="H112" s="40"/>
      <c r="K112" s="75"/>
      <c r="L112" s="47"/>
      <c r="M112" s="47"/>
      <c r="N112" s="47"/>
      <c r="O112" s="47"/>
    </row>
    <row r="113" spans="1:15" ht="12.75" thickBot="1">
      <c r="A113" s="133" t="s">
        <v>94</v>
      </c>
      <c r="B113" s="134"/>
      <c r="C113" s="134"/>
      <c r="D113" s="134"/>
      <c r="E113" s="134"/>
      <c r="F113" s="134"/>
      <c r="G113" s="135"/>
      <c r="H113" s="40"/>
      <c r="K113" s="75"/>
      <c r="L113" s="47"/>
      <c r="M113" s="47"/>
      <c r="N113" s="47"/>
      <c r="O113" s="47"/>
    </row>
    <row r="114" spans="1:15" ht="27" customHeight="1" thickBot="1">
      <c r="A114" s="76" t="s">
        <v>138</v>
      </c>
      <c r="B114" s="77">
        <v>1560</v>
      </c>
      <c r="C114" s="78"/>
      <c r="D114" s="79">
        <f>B114*C114</f>
        <v>0</v>
      </c>
      <c r="E114" s="80">
        <v>0.23</v>
      </c>
      <c r="F114" s="81">
        <f>D114*E114</f>
        <v>0</v>
      </c>
      <c r="G114" s="82">
        <f>D114+F114</f>
        <v>0</v>
      </c>
      <c r="H114" s="40"/>
      <c r="K114" s="75"/>
      <c r="L114" s="47"/>
      <c r="M114" s="47"/>
      <c r="N114" s="47"/>
      <c r="O114" s="47"/>
    </row>
    <row r="115" spans="1:15" ht="12.75" thickBot="1">
      <c r="A115" s="133" t="s">
        <v>95</v>
      </c>
      <c r="B115" s="134"/>
      <c r="C115" s="134"/>
      <c r="D115" s="134"/>
      <c r="E115" s="134"/>
      <c r="F115" s="134"/>
      <c r="G115" s="135"/>
      <c r="H115" s="40"/>
      <c r="K115" s="75"/>
      <c r="L115" s="47"/>
      <c r="M115" s="47"/>
      <c r="N115" s="47"/>
      <c r="O115" s="47"/>
    </row>
    <row r="116" spans="1:15" ht="12.75" thickBot="1">
      <c r="A116" s="48" t="s">
        <v>181</v>
      </c>
      <c r="B116" s="153">
        <v>5200</v>
      </c>
      <c r="C116" s="149"/>
      <c r="D116" s="149">
        <f>B116*C116</f>
        <v>0</v>
      </c>
      <c r="E116" s="148">
        <v>0.23</v>
      </c>
      <c r="F116" s="149">
        <f>D116*E116</f>
        <v>0</v>
      </c>
      <c r="G116" s="150">
        <f>D116+F116</f>
        <v>0</v>
      </c>
      <c r="H116" s="40"/>
      <c r="K116" s="75"/>
      <c r="L116" s="47"/>
      <c r="M116" s="47"/>
      <c r="N116" s="47"/>
      <c r="O116" s="47"/>
    </row>
    <row r="117" spans="1:15" ht="24.75" thickBot="1">
      <c r="A117" s="48" t="s">
        <v>168</v>
      </c>
      <c r="B117" s="153"/>
      <c r="C117" s="149"/>
      <c r="D117" s="149"/>
      <c r="E117" s="148"/>
      <c r="F117" s="149"/>
      <c r="G117" s="150"/>
      <c r="H117" s="40"/>
      <c r="K117" s="75"/>
      <c r="L117" s="47"/>
      <c r="M117" s="47"/>
      <c r="N117" s="47"/>
      <c r="O117" s="47"/>
    </row>
    <row r="118" spans="1:15" ht="12.75" thickBot="1">
      <c r="A118" s="48" t="s">
        <v>67</v>
      </c>
      <c r="B118" s="153"/>
      <c r="C118" s="149"/>
      <c r="D118" s="149"/>
      <c r="E118" s="148"/>
      <c r="F118" s="149"/>
      <c r="G118" s="150"/>
      <c r="H118" s="40"/>
      <c r="K118" s="75"/>
      <c r="L118" s="47"/>
      <c r="M118" s="47"/>
      <c r="N118" s="47"/>
      <c r="O118" s="47"/>
    </row>
    <row r="119" spans="1:15" ht="26.25" customHeight="1" thickBot="1">
      <c r="A119" s="48" t="s">
        <v>213</v>
      </c>
      <c r="B119" s="153"/>
      <c r="C119" s="149"/>
      <c r="D119" s="149"/>
      <c r="E119" s="148"/>
      <c r="F119" s="149"/>
      <c r="G119" s="150"/>
      <c r="H119" s="40"/>
      <c r="K119" s="75"/>
      <c r="L119" s="47"/>
      <c r="M119" s="47"/>
      <c r="N119" s="47"/>
      <c r="O119" s="47"/>
    </row>
    <row r="120" spans="1:15" ht="24.75" thickBot="1">
      <c r="A120" s="83" t="s">
        <v>129</v>
      </c>
      <c r="B120" s="184"/>
      <c r="C120" s="185"/>
      <c r="D120" s="185"/>
      <c r="E120" s="186"/>
      <c r="F120" s="185"/>
      <c r="G120" s="187"/>
      <c r="H120" s="40"/>
      <c r="K120" s="47"/>
      <c r="L120" s="47"/>
      <c r="M120" s="47"/>
      <c r="N120" s="47"/>
      <c r="O120" s="47"/>
    </row>
    <row r="121" spans="1:15" s="87" customFormat="1" ht="13.5" customHeight="1" thickBot="1">
      <c r="A121" s="178" t="s">
        <v>72</v>
      </c>
      <c r="B121" s="179"/>
      <c r="C121" s="180"/>
      <c r="D121" s="84">
        <f>SUM(D7:D120)</f>
        <v>0</v>
      </c>
      <c r="E121" s="85">
        <v>0.23</v>
      </c>
      <c r="F121" s="86">
        <f>SUM(F7:F120)</f>
        <v>0</v>
      </c>
      <c r="G121" s="84">
        <f>SUM(G7:G120)</f>
        <v>0</v>
      </c>
      <c r="K121" s="88"/>
      <c r="L121" s="89"/>
      <c r="M121" s="89"/>
      <c r="N121" s="89"/>
      <c r="O121" s="89"/>
    </row>
    <row r="122" spans="1:15" s="87" customFormat="1" ht="13.5" customHeight="1" thickBot="1">
      <c r="A122" s="90"/>
      <c r="B122" s="90"/>
      <c r="C122" s="90"/>
      <c r="D122" s="91"/>
      <c r="E122" s="92"/>
      <c r="F122" s="93"/>
      <c r="G122" s="94"/>
      <c r="K122" s="88"/>
      <c r="L122" s="89"/>
      <c r="M122" s="89"/>
      <c r="N122" s="89"/>
      <c r="O122" s="89"/>
    </row>
    <row r="123" spans="1:15" ht="12.75" thickBot="1">
      <c r="A123" s="95"/>
      <c r="B123" s="96"/>
      <c r="C123" s="97"/>
      <c r="D123" s="104" t="s">
        <v>69</v>
      </c>
      <c r="E123" s="110" t="s">
        <v>4</v>
      </c>
      <c r="F123" s="104" t="s">
        <v>70</v>
      </c>
      <c r="G123" s="104" t="s">
        <v>71</v>
      </c>
      <c r="K123" s="45"/>
      <c r="L123" s="45"/>
      <c r="M123" s="45"/>
      <c r="N123" s="45"/>
      <c r="O123" s="45"/>
    </row>
    <row r="124" spans="1:15" ht="12.75" thickBot="1">
      <c r="A124" s="181" t="s">
        <v>73</v>
      </c>
      <c r="B124" s="182"/>
      <c r="C124" s="183"/>
      <c r="D124" s="101">
        <f>D121*2</f>
        <v>0</v>
      </c>
      <c r="E124" s="102">
        <v>0.23</v>
      </c>
      <c r="F124" s="101">
        <f>F121*2</f>
        <v>0</v>
      </c>
      <c r="G124" s="101">
        <f>(D124+F124)</f>
        <v>0</v>
      </c>
    </row>
    <row r="128" spans="1:15">
      <c r="A128" s="30"/>
      <c r="C128" s="30"/>
      <c r="D128" s="87"/>
      <c r="E128" s="87"/>
      <c r="F128" s="87"/>
    </row>
    <row r="129" spans="3:3">
      <c r="C129" s="30"/>
    </row>
  </sheetData>
  <mergeCells count="125">
    <mergeCell ref="B22:B28"/>
    <mergeCell ref="C22:C28"/>
    <mergeCell ref="D22:D28"/>
    <mergeCell ref="E22:E28"/>
    <mergeCell ref="F22:F28"/>
    <mergeCell ref="G22:G28"/>
    <mergeCell ref="F1:G1"/>
    <mergeCell ref="F2:G2"/>
    <mergeCell ref="A3:I3"/>
    <mergeCell ref="B7:B20"/>
    <mergeCell ref="C7:C20"/>
    <mergeCell ref="D7:D20"/>
    <mergeCell ref="E7:E20"/>
    <mergeCell ref="F7:F20"/>
    <mergeCell ref="G7:G20"/>
    <mergeCell ref="B35:B41"/>
    <mergeCell ref="C35:C41"/>
    <mergeCell ref="D35:D41"/>
    <mergeCell ref="E35:E41"/>
    <mergeCell ref="F35:F41"/>
    <mergeCell ref="G35:G41"/>
    <mergeCell ref="B30:B33"/>
    <mergeCell ref="C30:C33"/>
    <mergeCell ref="D30:D33"/>
    <mergeCell ref="E30:E33"/>
    <mergeCell ref="F30:F33"/>
    <mergeCell ref="G30:G33"/>
    <mergeCell ref="B49:B50"/>
    <mergeCell ref="C49:C50"/>
    <mergeCell ref="D49:D50"/>
    <mergeCell ref="E49:E50"/>
    <mergeCell ref="F49:F50"/>
    <mergeCell ref="G49:G50"/>
    <mergeCell ref="B45:B47"/>
    <mergeCell ref="C45:C47"/>
    <mergeCell ref="D45:D47"/>
    <mergeCell ref="E45:E47"/>
    <mergeCell ref="F45:F47"/>
    <mergeCell ref="G45:G47"/>
    <mergeCell ref="B55:B56"/>
    <mergeCell ref="C55:C56"/>
    <mergeCell ref="D55:D56"/>
    <mergeCell ref="E55:E56"/>
    <mergeCell ref="F55:F56"/>
    <mergeCell ref="G55:G56"/>
    <mergeCell ref="B52:B53"/>
    <mergeCell ref="C52:C53"/>
    <mergeCell ref="D52:D53"/>
    <mergeCell ref="E52:E53"/>
    <mergeCell ref="F52:F53"/>
    <mergeCell ref="G52:G53"/>
    <mergeCell ref="B62:B65"/>
    <mergeCell ref="C62:C65"/>
    <mergeCell ref="D62:D65"/>
    <mergeCell ref="E62:E65"/>
    <mergeCell ref="F62:F65"/>
    <mergeCell ref="G62:G65"/>
    <mergeCell ref="B58:B60"/>
    <mergeCell ref="C58:C60"/>
    <mergeCell ref="D58:D60"/>
    <mergeCell ref="E58:E60"/>
    <mergeCell ref="F58:F60"/>
    <mergeCell ref="G58:G60"/>
    <mergeCell ref="B70:B78"/>
    <mergeCell ref="C70:C78"/>
    <mergeCell ref="D70:D78"/>
    <mergeCell ref="E70:E78"/>
    <mergeCell ref="F70:F78"/>
    <mergeCell ref="G70:G78"/>
    <mergeCell ref="B67:B68"/>
    <mergeCell ref="C67:C68"/>
    <mergeCell ref="D67:D68"/>
    <mergeCell ref="E67:E68"/>
    <mergeCell ref="F67:F68"/>
    <mergeCell ref="G67:G68"/>
    <mergeCell ref="B84:B89"/>
    <mergeCell ref="C84:C89"/>
    <mergeCell ref="D84:D89"/>
    <mergeCell ref="E84:E89"/>
    <mergeCell ref="F84:F89"/>
    <mergeCell ref="G84:G89"/>
    <mergeCell ref="B80:B82"/>
    <mergeCell ref="C80:C82"/>
    <mergeCell ref="D80:D82"/>
    <mergeCell ref="E80:E82"/>
    <mergeCell ref="F80:F82"/>
    <mergeCell ref="G80:G82"/>
    <mergeCell ref="B94:B98"/>
    <mergeCell ref="C94:C98"/>
    <mergeCell ref="D94:D98"/>
    <mergeCell ref="E94:E98"/>
    <mergeCell ref="F94:F98"/>
    <mergeCell ref="G94:G98"/>
    <mergeCell ref="B91:B92"/>
    <mergeCell ref="C91:C92"/>
    <mergeCell ref="D91:D92"/>
    <mergeCell ref="E91:E92"/>
    <mergeCell ref="F91:F92"/>
    <mergeCell ref="G91:G92"/>
    <mergeCell ref="B103:B106"/>
    <mergeCell ref="C103:C106"/>
    <mergeCell ref="D103:D106"/>
    <mergeCell ref="E103:E106"/>
    <mergeCell ref="F103:F106"/>
    <mergeCell ref="G103:G106"/>
    <mergeCell ref="B100:B101"/>
    <mergeCell ref="C100:C101"/>
    <mergeCell ref="D100:D101"/>
    <mergeCell ref="E100:E101"/>
    <mergeCell ref="F100:F101"/>
    <mergeCell ref="G100:G101"/>
    <mergeCell ref="A121:C121"/>
    <mergeCell ref="A124:C124"/>
    <mergeCell ref="B116:B120"/>
    <mergeCell ref="C116:C120"/>
    <mergeCell ref="D116:D120"/>
    <mergeCell ref="E116:E120"/>
    <mergeCell ref="F116:F120"/>
    <mergeCell ref="G116:G120"/>
    <mergeCell ref="B108:B110"/>
    <mergeCell ref="C108:C110"/>
    <mergeCell ref="D108:D110"/>
    <mergeCell ref="E108:E110"/>
    <mergeCell ref="F108:F110"/>
    <mergeCell ref="G108:G110"/>
  </mergeCells>
  <pageMargins left="0.7" right="0.7" top="0.75" bottom="0.75" header="0.3" footer="0.3"/>
  <pageSetup paperSize="9" scale="91" orientation="portrait" r:id="rId1"/>
  <rowBreaks count="3" manualBreakCount="3">
    <brk id="28" max="8" man="1"/>
    <brk id="60" max="8" man="1"/>
    <brk id="92" max="8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O129"/>
  <sheetViews>
    <sheetView zoomScaleNormal="100" workbookViewId="0">
      <selection activeCell="F2" sqref="F2:G2"/>
    </sheetView>
  </sheetViews>
  <sheetFormatPr defaultColWidth="9.140625" defaultRowHeight="12"/>
  <cols>
    <col min="1" max="1" width="25.85546875" style="29" customWidth="1"/>
    <col min="2" max="2" width="9" style="30" bestFit="1" customWidth="1"/>
    <col min="3" max="3" width="8.28515625" style="31" customWidth="1"/>
    <col min="4" max="4" width="11.7109375" style="30" customWidth="1"/>
    <col min="5" max="5" width="6.7109375" style="30" customWidth="1"/>
    <col min="6" max="6" width="11.7109375" style="30" customWidth="1"/>
    <col min="7" max="7" width="14.7109375" style="30" customWidth="1"/>
    <col min="8" max="8" width="0" style="30" hidden="1" customWidth="1"/>
    <col min="9" max="9" width="0.42578125" style="30" hidden="1" customWidth="1"/>
    <col min="10" max="10" width="9.140625" style="30"/>
    <col min="11" max="11" width="18.140625" style="30" customWidth="1"/>
    <col min="12" max="12" width="9.140625" style="30"/>
    <col min="13" max="13" width="15.28515625" style="30" customWidth="1"/>
    <col min="14" max="14" width="9.140625" style="30"/>
    <col min="15" max="15" width="20" style="30" customWidth="1"/>
    <col min="16" max="256" width="9.140625" style="30"/>
    <col min="257" max="257" width="29.7109375" style="30" customWidth="1"/>
    <col min="258" max="258" width="11.42578125" style="30" customWidth="1"/>
    <col min="259" max="259" width="9.5703125" style="30" customWidth="1"/>
    <col min="260" max="260" width="14.85546875" style="30" customWidth="1"/>
    <col min="261" max="261" width="6.42578125" style="30" customWidth="1"/>
    <col min="262" max="262" width="14.28515625" style="30" customWidth="1"/>
    <col min="263" max="263" width="15.5703125" style="30" customWidth="1"/>
    <col min="264" max="265" width="0" style="30" hidden="1" customWidth="1"/>
    <col min="266" max="266" width="9.140625" style="30"/>
    <col min="267" max="267" width="18.140625" style="30" customWidth="1"/>
    <col min="268" max="268" width="9.140625" style="30"/>
    <col min="269" max="269" width="15.28515625" style="30" customWidth="1"/>
    <col min="270" max="270" width="9.140625" style="30"/>
    <col min="271" max="271" width="20" style="30" customWidth="1"/>
    <col min="272" max="512" width="9.140625" style="30"/>
    <col min="513" max="513" width="29.7109375" style="30" customWidth="1"/>
    <col min="514" max="514" width="11.42578125" style="30" customWidth="1"/>
    <col min="515" max="515" width="9.5703125" style="30" customWidth="1"/>
    <col min="516" max="516" width="14.85546875" style="30" customWidth="1"/>
    <col min="517" max="517" width="6.42578125" style="30" customWidth="1"/>
    <col min="518" max="518" width="14.28515625" style="30" customWidth="1"/>
    <col min="519" max="519" width="15.5703125" style="30" customWidth="1"/>
    <col min="520" max="521" width="0" style="30" hidden="1" customWidth="1"/>
    <col min="522" max="522" width="9.140625" style="30"/>
    <col min="523" max="523" width="18.140625" style="30" customWidth="1"/>
    <col min="524" max="524" width="9.140625" style="30"/>
    <col min="525" max="525" width="15.28515625" style="30" customWidth="1"/>
    <col min="526" max="526" width="9.140625" style="30"/>
    <col min="527" max="527" width="20" style="30" customWidth="1"/>
    <col min="528" max="768" width="9.140625" style="30"/>
    <col min="769" max="769" width="29.7109375" style="30" customWidth="1"/>
    <col min="770" max="770" width="11.42578125" style="30" customWidth="1"/>
    <col min="771" max="771" width="9.5703125" style="30" customWidth="1"/>
    <col min="772" max="772" width="14.85546875" style="30" customWidth="1"/>
    <col min="773" max="773" width="6.42578125" style="30" customWidth="1"/>
    <col min="774" max="774" width="14.28515625" style="30" customWidth="1"/>
    <col min="775" max="775" width="15.5703125" style="30" customWidth="1"/>
    <col min="776" max="777" width="0" style="30" hidden="1" customWidth="1"/>
    <col min="778" max="778" width="9.140625" style="30"/>
    <col min="779" max="779" width="18.140625" style="30" customWidth="1"/>
    <col min="780" max="780" width="9.140625" style="30"/>
    <col min="781" max="781" width="15.28515625" style="30" customWidth="1"/>
    <col min="782" max="782" width="9.140625" style="30"/>
    <col min="783" max="783" width="20" style="30" customWidth="1"/>
    <col min="784" max="1024" width="9.140625" style="30"/>
    <col min="1025" max="1025" width="29.7109375" style="30" customWidth="1"/>
    <col min="1026" max="1026" width="11.42578125" style="30" customWidth="1"/>
    <col min="1027" max="1027" width="9.5703125" style="30" customWidth="1"/>
    <col min="1028" max="1028" width="14.85546875" style="30" customWidth="1"/>
    <col min="1029" max="1029" width="6.42578125" style="30" customWidth="1"/>
    <col min="1030" max="1030" width="14.28515625" style="30" customWidth="1"/>
    <col min="1031" max="1031" width="15.5703125" style="30" customWidth="1"/>
    <col min="1032" max="1033" width="0" style="30" hidden="1" customWidth="1"/>
    <col min="1034" max="1034" width="9.140625" style="30"/>
    <col min="1035" max="1035" width="18.140625" style="30" customWidth="1"/>
    <col min="1036" max="1036" width="9.140625" style="30"/>
    <col min="1037" max="1037" width="15.28515625" style="30" customWidth="1"/>
    <col min="1038" max="1038" width="9.140625" style="30"/>
    <col min="1039" max="1039" width="20" style="30" customWidth="1"/>
    <col min="1040" max="1280" width="9.140625" style="30"/>
    <col min="1281" max="1281" width="29.7109375" style="30" customWidth="1"/>
    <col min="1282" max="1282" width="11.42578125" style="30" customWidth="1"/>
    <col min="1283" max="1283" width="9.5703125" style="30" customWidth="1"/>
    <col min="1284" max="1284" width="14.85546875" style="30" customWidth="1"/>
    <col min="1285" max="1285" width="6.42578125" style="30" customWidth="1"/>
    <col min="1286" max="1286" width="14.28515625" style="30" customWidth="1"/>
    <col min="1287" max="1287" width="15.5703125" style="30" customWidth="1"/>
    <col min="1288" max="1289" width="0" style="30" hidden="1" customWidth="1"/>
    <col min="1290" max="1290" width="9.140625" style="30"/>
    <col min="1291" max="1291" width="18.140625" style="30" customWidth="1"/>
    <col min="1292" max="1292" width="9.140625" style="30"/>
    <col min="1293" max="1293" width="15.28515625" style="30" customWidth="1"/>
    <col min="1294" max="1294" width="9.140625" style="30"/>
    <col min="1295" max="1295" width="20" style="30" customWidth="1"/>
    <col min="1296" max="1536" width="9.140625" style="30"/>
    <col min="1537" max="1537" width="29.7109375" style="30" customWidth="1"/>
    <col min="1538" max="1538" width="11.42578125" style="30" customWidth="1"/>
    <col min="1539" max="1539" width="9.5703125" style="30" customWidth="1"/>
    <col min="1540" max="1540" width="14.85546875" style="30" customWidth="1"/>
    <col min="1541" max="1541" width="6.42578125" style="30" customWidth="1"/>
    <col min="1542" max="1542" width="14.28515625" style="30" customWidth="1"/>
    <col min="1543" max="1543" width="15.5703125" style="30" customWidth="1"/>
    <col min="1544" max="1545" width="0" style="30" hidden="1" customWidth="1"/>
    <col min="1546" max="1546" width="9.140625" style="30"/>
    <col min="1547" max="1547" width="18.140625" style="30" customWidth="1"/>
    <col min="1548" max="1548" width="9.140625" style="30"/>
    <col min="1549" max="1549" width="15.28515625" style="30" customWidth="1"/>
    <col min="1550" max="1550" width="9.140625" style="30"/>
    <col min="1551" max="1551" width="20" style="30" customWidth="1"/>
    <col min="1552" max="1792" width="9.140625" style="30"/>
    <col min="1793" max="1793" width="29.7109375" style="30" customWidth="1"/>
    <col min="1794" max="1794" width="11.42578125" style="30" customWidth="1"/>
    <col min="1795" max="1795" width="9.5703125" style="30" customWidth="1"/>
    <col min="1796" max="1796" width="14.85546875" style="30" customWidth="1"/>
    <col min="1797" max="1797" width="6.42578125" style="30" customWidth="1"/>
    <col min="1798" max="1798" width="14.28515625" style="30" customWidth="1"/>
    <col min="1799" max="1799" width="15.5703125" style="30" customWidth="1"/>
    <col min="1800" max="1801" width="0" style="30" hidden="1" customWidth="1"/>
    <col min="1802" max="1802" width="9.140625" style="30"/>
    <col min="1803" max="1803" width="18.140625" style="30" customWidth="1"/>
    <col min="1804" max="1804" width="9.140625" style="30"/>
    <col min="1805" max="1805" width="15.28515625" style="30" customWidth="1"/>
    <col min="1806" max="1806" width="9.140625" style="30"/>
    <col min="1807" max="1807" width="20" style="30" customWidth="1"/>
    <col min="1808" max="2048" width="9.140625" style="30"/>
    <col min="2049" max="2049" width="29.7109375" style="30" customWidth="1"/>
    <col min="2050" max="2050" width="11.42578125" style="30" customWidth="1"/>
    <col min="2051" max="2051" width="9.5703125" style="30" customWidth="1"/>
    <col min="2052" max="2052" width="14.85546875" style="30" customWidth="1"/>
    <col min="2053" max="2053" width="6.42578125" style="30" customWidth="1"/>
    <col min="2054" max="2054" width="14.28515625" style="30" customWidth="1"/>
    <col min="2055" max="2055" width="15.5703125" style="30" customWidth="1"/>
    <col min="2056" max="2057" width="0" style="30" hidden="1" customWidth="1"/>
    <col min="2058" max="2058" width="9.140625" style="30"/>
    <col min="2059" max="2059" width="18.140625" style="30" customWidth="1"/>
    <col min="2060" max="2060" width="9.140625" style="30"/>
    <col min="2061" max="2061" width="15.28515625" style="30" customWidth="1"/>
    <col min="2062" max="2062" width="9.140625" style="30"/>
    <col min="2063" max="2063" width="20" style="30" customWidth="1"/>
    <col min="2064" max="2304" width="9.140625" style="30"/>
    <col min="2305" max="2305" width="29.7109375" style="30" customWidth="1"/>
    <col min="2306" max="2306" width="11.42578125" style="30" customWidth="1"/>
    <col min="2307" max="2307" width="9.5703125" style="30" customWidth="1"/>
    <col min="2308" max="2308" width="14.85546875" style="30" customWidth="1"/>
    <col min="2309" max="2309" width="6.42578125" style="30" customWidth="1"/>
    <col min="2310" max="2310" width="14.28515625" style="30" customWidth="1"/>
    <col min="2311" max="2311" width="15.5703125" style="30" customWidth="1"/>
    <col min="2312" max="2313" width="0" style="30" hidden="1" customWidth="1"/>
    <col min="2314" max="2314" width="9.140625" style="30"/>
    <col min="2315" max="2315" width="18.140625" style="30" customWidth="1"/>
    <col min="2316" max="2316" width="9.140625" style="30"/>
    <col min="2317" max="2317" width="15.28515625" style="30" customWidth="1"/>
    <col min="2318" max="2318" width="9.140625" style="30"/>
    <col min="2319" max="2319" width="20" style="30" customWidth="1"/>
    <col min="2320" max="2560" width="9.140625" style="30"/>
    <col min="2561" max="2561" width="29.7109375" style="30" customWidth="1"/>
    <col min="2562" max="2562" width="11.42578125" style="30" customWidth="1"/>
    <col min="2563" max="2563" width="9.5703125" style="30" customWidth="1"/>
    <col min="2564" max="2564" width="14.85546875" style="30" customWidth="1"/>
    <col min="2565" max="2565" width="6.42578125" style="30" customWidth="1"/>
    <col min="2566" max="2566" width="14.28515625" style="30" customWidth="1"/>
    <col min="2567" max="2567" width="15.5703125" style="30" customWidth="1"/>
    <col min="2568" max="2569" width="0" style="30" hidden="1" customWidth="1"/>
    <col min="2570" max="2570" width="9.140625" style="30"/>
    <col min="2571" max="2571" width="18.140625" style="30" customWidth="1"/>
    <col min="2572" max="2572" width="9.140625" style="30"/>
    <col min="2573" max="2573" width="15.28515625" style="30" customWidth="1"/>
    <col min="2574" max="2574" width="9.140625" style="30"/>
    <col min="2575" max="2575" width="20" style="30" customWidth="1"/>
    <col min="2576" max="2816" width="9.140625" style="30"/>
    <col min="2817" max="2817" width="29.7109375" style="30" customWidth="1"/>
    <col min="2818" max="2818" width="11.42578125" style="30" customWidth="1"/>
    <col min="2819" max="2819" width="9.5703125" style="30" customWidth="1"/>
    <col min="2820" max="2820" width="14.85546875" style="30" customWidth="1"/>
    <col min="2821" max="2821" width="6.42578125" style="30" customWidth="1"/>
    <col min="2822" max="2822" width="14.28515625" style="30" customWidth="1"/>
    <col min="2823" max="2823" width="15.5703125" style="30" customWidth="1"/>
    <col min="2824" max="2825" width="0" style="30" hidden="1" customWidth="1"/>
    <col min="2826" max="2826" width="9.140625" style="30"/>
    <col min="2827" max="2827" width="18.140625" style="30" customWidth="1"/>
    <col min="2828" max="2828" width="9.140625" style="30"/>
    <col min="2829" max="2829" width="15.28515625" style="30" customWidth="1"/>
    <col min="2830" max="2830" width="9.140625" style="30"/>
    <col min="2831" max="2831" width="20" style="30" customWidth="1"/>
    <col min="2832" max="3072" width="9.140625" style="30"/>
    <col min="3073" max="3073" width="29.7109375" style="30" customWidth="1"/>
    <col min="3074" max="3074" width="11.42578125" style="30" customWidth="1"/>
    <col min="3075" max="3075" width="9.5703125" style="30" customWidth="1"/>
    <col min="3076" max="3076" width="14.85546875" style="30" customWidth="1"/>
    <col min="3077" max="3077" width="6.42578125" style="30" customWidth="1"/>
    <col min="3078" max="3078" width="14.28515625" style="30" customWidth="1"/>
    <col min="3079" max="3079" width="15.5703125" style="30" customWidth="1"/>
    <col min="3080" max="3081" width="0" style="30" hidden="1" customWidth="1"/>
    <col min="3082" max="3082" width="9.140625" style="30"/>
    <col min="3083" max="3083" width="18.140625" style="30" customWidth="1"/>
    <col min="3084" max="3084" width="9.140625" style="30"/>
    <col min="3085" max="3085" width="15.28515625" style="30" customWidth="1"/>
    <col min="3086" max="3086" width="9.140625" style="30"/>
    <col min="3087" max="3087" width="20" style="30" customWidth="1"/>
    <col min="3088" max="3328" width="9.140625" style="30"/>
    <col min="3329" max="3329" width="29.7109375" style="30" customWidth="1"/>
    <col min="3330" max="3330" width="11.42578125" style="30" customWidth="1"/>
    <col min="3331" max="3331" width="9.5703125" style="30" customWidth="1"/>
    <col min="3332" max="3332" width="14.85546875" style="30" customWidth="1"/>
    <col min="3333" max="3333" width="6.42578125" style="30" customWidth="1"/>
    <col min="3334" max="3334" width="14.28515625" style="30" customWidth="1"/>
    <col min="3335" max="3335" width="15.5703125" style="30" customWidth="1"/>
    <col min="3336" max="3337" width="0" style="30" hidden="1" customWidth="1"/>
    <col min="3338" max="3338" width="9.140625" style="30"/>
    <col min="3339" max="3339" width="18.140625" style="30" customWidth="1"/>
    <col min="3340" max="3340" width="9.140625" style="30"/>
    <col min="3341" max="3341" width="15.28515625" style="30" customWidth="1"/>
    <col min="3342" max="3342" width="9.140625" style="30"/>
    <col min="3343" max="3343" width="20" style="30" customWidth="1"/>
    <col min="3344" max="3584" width="9.140625" style="30"/>
    <col min="3585" max="3585" width="29.7109375" style="30" customWidth="1"/>
    <col min="3586" max="3586" width="11.42578125" style="30" customWidth="1"/>
    <col min="3587" max="3587" width="9.5703125" style="30" customWidth="1"/>
    <col min="3588" max="3588" width="14.85546875" style="30" customWidth="1"/>
    <col min="3589" max="3589" width="6.42578125" style="30" customWidth="1"/>
    <col min="3590" max="3590" width="14.28515625" style="30" customWidth="1"/>
    <col min="3591" max="3591" width="15.5703125" style="30" customWidth="1"/>
    <col min="3592" max="3593" width="0" style="30" hidden="1" customWidth="1"/>
    <col min="3594" max="3594" width="9.140625" style="30"/>
    <col min="3595" max="3595" width="18.140625" style="30" customWidth="1"/>
    <col min="3596" max="3596" width="9.140625" style="30"/>
    <col min="3597" max="3597" width="15.28515625" style="30" customWidth="1"/>
    <col min="3598" max="3598" width="9.140625" style="30"/>
    <col min="3599" max="3599" width="20" style="30" customWidth="1"/>
    <col min="3600" max="3840" width="9.140625" style="30"/>
    <col min="3841" max="3841" width="29.7109375" style="30" customWidth="1"/>
    <col min="3842" max="3842" width="11.42578125" style="30" customWidth="1"/>
    <col min="3843" max="3843" width="9.5703125" style="30" customWidth="1"/>
    <col min="3844" max="3844" width="14.85546875" style="30" customWidth="1"/>
    <col min="3845" max="3845" width="6.42578125" style="30" customWidth="1"/>
    <col min="3846" max="3846" width="14.28515625" style="30" customWidth="1"/>
    <col min="3847" max="3847" width="15.5703125" style="30" customWidth="1"/>
    <col min="3848" max="3849" width="0" style="30" hidden="1" customWidth="1"/>
    <col min="3850" max="3850" width="9.140625" style="30"/>
    <col min="3851" max="3851" width="18.140625" style="30" customWidth="1"/>
    <col min="3852" max="3852" width="9.140625" style="30"/>
    <col min="3853" max="3853" width="15.28515625" style="30" customWidth="1"/>
    <col min="3854" max="3854" width="9.140625" style="30"/>
    <col min="3855" max="3855" width="20" style="30" customWidth="1"/>
    <col min="3856" max="4096" width="9.140625" style="30"/>
    <col min="4097" max="4097" width="29.7109375" style="30" customWidth="1"/>
    <col min="4098" max="4098" width="11.42578125" style="30" customWidth="1"/>
    <col min="4099" max="4099" width="9.5703125" style="30" customWidth="1"/>
    <col min="4100" max="4100" width="14.85546875" style="30" customWidth="1"/>
    <col min="4101" max="4101" width="6.42578125" style="30" customWidth="1"/>
    <col min="4102" max="4102" width="14.28515625" style="30" customWidth="1"/>
    <col min="4103" max="4103" width="15.5703125" style="30" customWidth="1"/>
    <col min="4104" max="4105" width="0" style="30" hidden="1" customWidth="1"/>
    <col min="4106" max="4106" width="9.140625" style="30"/>
    <col min="4107" max="4107" width="18.140625" style="30" customWidth="1"/>
    <col min="4108" max="4108" width="9.140625" style="30"/>
    <col min="4109" max="4109" width="15.28515625" style="30" customWidth="1"/>
    <col min="4110" max="4110" width="9.140625" style="30"/>
    <col min="4111" max="4111" width="20" style="30" customWidth="1"/>
    <col min="4112" max="4352" width="9.140625" style="30"/>
    <col min="4353" max="4353" width="29.7109375" style="30" customWidth="1"/>
    <col min="4354" max="4354" width="11.42578125" style="30" customWidth="1"/>
    <col min="4355" max="4355" width="9.5703125" style="30" customWidth="1"/>
    <col min="4356" max="4356" width="14.85546875" style="30" customWidth="1"/>
    <col min="4357" max="4357" width="6.42578125" style="30" customWidth="1"/>
    <col min="4358" max="4358" width="14.28515625" style="30" customWidth="1"/>
    <col min="4359" max="4359" width="15.5703125" style="30" customWidth="1"/>
    <col min="4360" max="4361" width="0" style="30" hidden="1" customWidth="1"/>
    <col min="4362" max="4362" width="9.140625" style="30"/>
    <col min="4363" max="4363" width="18.140625" style="30" customWidth="1"/>
    <col min="4364" max="4364" width="9.140625" style="30"/>
    <col min="4365" max="4365" width="15.28515625" style="30" customWidth="1"/>
    <col min="4366" max="4366" width="9.140625" style="30"/>
    <col min="4367" max="4367" width="20" style="30" customWidth="1"/>
    <col min="4368" max="4608" width="9.140625" style="30"/>
    <col min="4609" max="4609" width="29.7109375" style="30" customWidth="1"/>
    <col min="4610" max="4610" width="11.42578125" style="30" customWidth="1"/>
    <col min="4611" max="4611" width="9.5703125" style="30" customWidth="1"/>
    <col min="4612" max="4612" width="14.85546875" style="30" customWidth="1"/>
    <col min="4613" max="4613" width="6.42578125" style="30" customWidth="1"/>
    <col min="4614" max="4614" width="14.28515625" style="30" customWidth="1"/>
    <col min="4615" max="4615" width="15.5703125" style="30" customWidth="1"/>
    <col min="4616" max="4617" width="0" style="30" hidden="1" customWidth="1"/>
    <col min="4618" max="4618" width="9.140625" style="30"/>
    <col min="4619" max="4619" width="18.140625" style="30" customWidth="1"/>
    <col min="4620" max="4620" width="9.140625" style="30"/>
    <col min="4621" max="4621" width="15.28515625" style="30" customWidth="1"/>
    <col min="4622" max="4622" width="9.140625" style="30"/>
    <col min="4623" max="4623" width="20" style="30" customWidth="1"/>
    <col min="4624" max="4864" width="9.140625" style="30"/>
    <col min="4865" max="4865" width="29.7109375" style="30" customWidth="1"/>
    <col min="4866" max="4866" width="11.42578125" style="30" customWidth="1"/>
    <col min="4867" max="4867" width="9.5703125" style="30" customWidth="1"/>
    <col min="4868" max="4868" width="14.85546875" style="30" customWidth="1"/>
    <col min="4869" max="4869" width="6.42578125" style="30" customWidth="1"/>
    <col min="4870" max="4870" width="14.28515625" style="30" customWidth="1"/>
    <col min="4871" max="4871" width="15.5703125" style="30" customWidth="1"/>
    <col min="4872" max="4873" width="0" style="30" hidden="1" customWidth="1"/>
    <col min="4874" max="4874" width="9.140625" style="30"/>
    <col min="4875" max="4875" width="18.140625" style="30" customWidth="1"/>
    <col min="4876" max="4876" width="9.140625" style="30"/>
    <col min="4877" max="4877" width="15.28515625" style="30" customWidth="1"/>
    <col min="4878" max="4878" width="9.140625" style="30"/>
    <col min="4879" max="4879" width="20" style="30" customWidth="1"/>
    <col min="4880" max="5120" width="9.140625" style="30"/>
    <col min="5121" max="5121" width="29.7109375" style="30" customWidth="1"/>
    <col min="5122" max="5122" width="11.42578125" style="30" customWidth="1"/>
    <col min="5123" max="5123" width="9.5703125" style="30" customWidth="1"/>
    <col min="5124" max="5124" width="14.85546875" style="30" customWidth="1"/>
    <col min="5125" max="5125" width="6.42578125" style="30" customWidth="1"/>
    <col min="5126" max="5126" width="14.28515625" style="30" customWidth="1"/>
    <col min="5127" max="5127" width="15.5703125" style="30" customWidth="1"/>
    <col min="5128" max="5129" width="0" style="30" hidden="1" customWidth="1"/>
    <col min="5130" max="5130" width="9.140625" style="30"/>
    <col min="5131" max="5131" width="18.140625" style="30" customWidth="1"/>
    <col min="5132" max="5132" width="9.140625" style="30"/>
    <col min="5133" max="5133" width="15.28515625" style="30" customWidth="1"/>
    <col min="5134" max="5134" width="9.140625" style="30"/>
    <col min="5135" max="5135" width="20" style="30" customWidth="1"/>
    <col min="5136" max="5376" width="9.140625" style="30"/>
    <col min="5377" max="5377" width="29.7109375" style="30" customWidth="1"/>
    <col min="5378" max="5378" width="11.42578125" style="30" customWidth="1"/>
    <col min="5379" max="5379" width="9.5703125" style="30" customWidth="1"/>
    <col min="5380" max="5380" width="14.85546875" style="30" customWidth="1"/>
    <col min="5381" max="5381" width="6.42578125" style="30" customWidth="1"/>
    <col min="5382" max="5382" width="14.28515625" style="30" customWidth="1"/>
    <col min="5383" max="5383" width="15.5703125" style="30" customWidth="1"/>
    <col min="5384" max="5385" width="0" style="30" hidden="1" customWidth="1"/>
    <col min="5386" max="5386" width="9.140625" style="30"/>
    <col min="5387" max="5387" width="18.140625" style="30" customWidth="1"/>
    <col min="5388" max="5388" width="9.140625" style="30"/>
    <col min="5389" max="5389" width="15.28515625" style="30" customWidth="1"/>
    <col min="5390" max="5390" width="9.140625" style="30"/>
    <col min="5391" max="5391" width="20" style="30" customWidth="1"/>
    <col min="5392" max="5632" width="9.140625" style="30"/>
    <col min="5633" max="5633" width="29.7109375" style="30" customWidth="1"/>
    <col min="5634" max="5634" width="11.42578125" style="30" customWidth="1"/>
    <col min="5635" max="5635" width="9.5703125" style="30" customWidth="1"/>
    <col min="5636" max="5636" width="14.85546875" style="30" customWidth="1"/>
    <col min="5637" max="5637" width="6.42578125" style="30" customWidth="1"/>
    <col min="5638" max="5638" width="14.28515625" style="30" customWidth="1"/>
    <col min="5639" max="5639" width="15.5703125" style="30" customWidth="1"/>
    <col min="5640" max="5641" width="0" style="30" hidden="1" customWidth="1"/>
    <col min="5642" max="5642" width="9.140625" style="30"/>
    <col min="5643" max="5643" width="18.140625" style="30" customWidth="1"/>
    <col min="5644" max="5644" width="9.140625" style="30"/>
    <col min="5645" max="5645" width="15.28515625" style="30" customWidth="1"/>
    <col min="5646" max="5646" width="9.140625" style="30"/>
    <col min="5647" max="5647" width="20" style="30" customWidth="1"/>
    <col min="5648" max="5888" width="9.140625" style="30"/>
    <col min="5889" max="5889" width="29.7109375" style="30" customWidth="1"/>
    <col min="5890" max="5890" width="11.42578125" style="30" customWidth="1"/>
    <col min="5891" max="5891" width="9.5703125" style="30" customWidth="1"/>
    <col min="5892" max="5892" width="14.85546875" style="30" customWidth="1"/>
    <col min="5893" max="5893" width="6.42578125" style="30" customWidth="1"/>
    <col min="5894" max="5894" width="14.28515625" style="30" customWidth="1"/>
    <col min="5895" max="5895" width="15.5703125" style="30" customWidth="1"/>
    <col min="5896" max="5897" width="0" style="30" hidden="1" customWidth="1"/>
    <col min="5898" max="5898" width="9.140625" style="30"/>
    <col min="5899" max="5899" width="18.140625" style="30" customWidth="1"/>
    <col min="5900" max="5900" width="9.140625" style="30"/>
    <col min="5901" max="5901" width="15.28515625" style="30" customWidth="1"/>
    <col min="5902" max="5902" width="9.140625" style="30"/>
    <col min="5903" max="5903" width="20" style="30" customWidth="1"/>
    <col min="5904" max="6144" width="9.140625" style="30"/>
    <col min="6145" max="6145" width="29.7109375" style="30" customWidth="1"/>
    <col min="6146" max="6146" width="11.42578125" style="30" customWidth="1"/>
    <col min="6147" max="6147" width="9.5703125" style="30" customWidth="1"/>
    <col min="6148" max="6148" width="14.85546875" style="30" customWidth="1"/>
    <col min="6149" max="6149" width="6.42578125" style="30" customWidth="1"/>
    <col min="6150" max="6150" width="14.28515625" style="30" customWidth="1"/>
    <col min="6151" max="6151" width="15.5703125" style="30" customWidth="1"/>
    <col min="6152" max="6153" width="0" style="30" hidden="1" customWidth="1"/>
    <col min="6154" max="6154" width="9.140625" style="30"/>
    <col min="6155" max="6155" width="18.140625" style="30" customWidth="1"/>
    <col min="6156" max="6156" width="9.140625" style="30"/>
    <col min="6157" max="6157" width="15.28515625" style="30" customWidth="1"/>
    <col min="6158" max="6158" width="9.140625" style="30"/>
    <col min="6159" max="6159" width="20" style="30" customWidth="1"/>
    <col min="6160" max="6400" width="9.140625" style="30"/>
    <col min="6401" max="6401" width="29.7109375" style="30" customWidth="1"/>
    <col min="6402" max="6402" width="11.42578125" style="30" customWidth="1"/>
    <col min="6403" max="6403" width="9.5703125" style="30" customWidth="1"/>
    <col min="6404" max="6404" width="14.85546875" style="30" customWidth="1"/>
    <col min="6405" max="6405" width="6.42578125" style="30" customWidth="1"/>
    <col min="6406" max="6406" width="14.28515625" style="30" customWidth="1"/>
    <col min="6407" max="6407" width="15.5703125" style="30" customWidth="1"/>
    <col min="6408" max="6409" width="0" style="30" hidden="1" customWidth="1"/>
    <col min="6410" max="6410" width="9.140625" style="30"/>
    <col min="6411" max="6411" width="18.140625" style="30" customWidth="1"/>
    <col min="6412" max="6412" width="9.140625" style="30"/>
    <col min="6413" max="6413" width="15.28515625" style="30" customWidth="1"/>
    <col min="6414" max="6414" width="9.140625" style="30"/>
    <col min="6415" max="6415" width="20" style="30" customWidth="1"/>
    <col min="6416" max="6656" width="9.140625" style="30"/>
    <col min="6657" max="6657" width="29.7109375" style="30" customWidth="1"/>
    <col min="6658" max="6658" width="11.42578125" style="30" customWidth="1"/>
    <col min="6659" max="6659" width="9.5703125" style="30" customWidth="1"/>
    <col min="6660" max="6660" width="14.85546875" style="30" customWidth="1"/>
    <col min="6661" max="6661" width="6.42578125" style="30" customWidth="1"/>
    <col min="6662" max="6662" width="14.28515625" style="30" customWidth="1"/>
    <col min="6663" max="6663" width="15.5703125" style="30" customWidth="1"/>
    <col min="6664" max="6665" width="0" style="30" hidden="1" customWidth="1"/>
    <col min="6666" max="6666" width="9.140625" style="30"/>
    <col min="6667" max="6667" width="18.140625" style="30" customWidth="1"/>
    <col min="6668" max="6668" width="9.140625" style="30"/>
    <col min="6669" max="6669" width="15.28515625" style="30" customWidth="1"/>
    <col min="6670" max="6670" width="9.140625" style="30"/>
    <col min="6671" max="6671" width="20" style="30" customWidth="1"/>
    <col min="6672" max="6912" width="9.140625" style="30"/>
    <col min="6913" max="6913" width="29.7109375" style="30" customWidth="1"/>
    <col min="6914" max="6914" width="11.42578125" style="30" customWidth="1"/>
    <col min="6915" max="6915" width="9.5703125" style="30" customWidth="1"/>
    <col min="6916" max="6916" width="14.85546875" style="30" customWidth="1"/>
    <col min="6917" max="6917" width="6.42578125" style="30" customWidth="1"/>
    <col min="6918" max="6918" width="14.28515625" style="30" customWidth="1"/>
    <col min="6919" max="6919" width="15.5703125" style="30" customWidth="1"/>
    <col min="6920" max="6921" width="0" style="30" hidden="1" customWidth="1"/>
    <col min="6922" max="6922" width="9.140625" style="30"/>
    <col min="6923" max="6923" width="18.140625" style="30" customWidth="1"/>
    <col min="6924" max="6924" width="9.140625" style="30"/>
    <col min="6925" max="6925" width="15.28515625" style="30" customWidth="1"/>
    <col min="6926" max="6926" width="9.140625" style="30"/>
    <col min="6927" max="6927" width="20" style="30" customWidth="1"/>
    <col min="6928" max="7168" width="9.140625" style="30"/>
    <col min="7169" max="7169" width="29.7109375" style="30" customWidth="1"/>
    <col min="7170" max="7170" width="11.42578125" style="30" customWidth="1"/>
    <col min="7171" max="7171" width="9.5703125" style="30" customWidth="1"/>
    <col min="7172" max="7172" width="14.85546875" style="30" customWidth="1"/>
    <col min="7173" max="7173" width="6.42578125" style="30" customWidth="1"/>
    <col min="7174" max="7174" width="14.28515625" style="30" customWidth="1"/>
    <col min="7175" max="7175" width="15.5703125" style="30" customWidth="1"/>
    <col min="7176" max="7177" width="0" style="30" hidden="1" customWidth="1"/>
    <col min="7178" max="7178" width="9.140625" style="30"/>
    <col min="7179" max="7179" width="18.140625" style="30" customWidth="1"/>
    <col min="7180" max="7180" width="9.140625" style="30"/>
    <col min="7181" max="7181" width="15.28515625" style="30" customWidth="1"/>
    <col min="7182" max="7182" width="9.140625" style="30"/>
    <col min="7183" max="7183" width="20" style="30" customWidth="1"/>
    <col min="7184" max="7424" width="9.140625" style="30"/>
    <col min="7425" max="7425" width="29.7109375" style="30" customWidth="1"/>
    <col min="7426" max="7426" width="11.42578125" style="30" customWidth="1"/>
    <col min="7427" max="7427" width="9.5703125" style="30" customWidth="1"/>
    <col min="7428" max="7428" width="14.85546875" style="30" customWidth="1"/>
    <col min="7429" max="7429" width="6.42578125" style="30" customWidth="1"/>
    <col min="7430" max="7430" width="14.28515625" style="30" customWidth="1"/>
    <col min="7431" max="7431" width="15.5703125" style="30" customWidth="1"/>
    <col min="7432" max="7433" width="0" style="30" hidden="1" customWidth="1"/>
    <col min="7434" max="7434" width="9.140625" style="30"/>
    <col min="7435" max="7435" width="18.140625" style="30" customWidth="1"/>
    <col min="7436" max="7436" width="9.140625" style="30"/>
    <col min="7437" max="7437" width="15.28515625" style="30" customWidth="1"/>
    <col min="7438" max="7438" width="9.140625" style="30"/>
    <col min="7439" max="7439" width="20" style="30" customWidth="1"/>
    <col min="7440" max="7680" width="9.140625" style="30"/>
    <col min="7681" max="7681" width="29.7109375" style="30" customWidth="1"/>
    <col min="7682" max="7682" width="11.42578125" style="30" customWidth="1"/>
    <col min="7683" max="7683" width="9.5703125" style="30" customWidth="1"/>
    <col min="7684" max="7684" width="14.85546875" style="30" customWidth="1"/>
    <col min="7685" max="7685" width="6.42578125" style="30" customWidth="1"/>
    <col min="7686" max="7686" width="14.28515625" style="30" customWidth="1"/>
    <col min="7687" max="7687" width="15.5703125" style="30" customWidth="1"/>
    <col min="7688" max="7689" width="0" style="30" hidden="1" customWidth="1"/>
    <col min="7690" max="7690" width="9.140625" style="30"/>
    <col min="7691" max="7691" width="18.140625" style="30" customWidth="1"/>
    <col min="7692" max="7692" width="9.140625" style="30"/>
    <col min="7693" max="7693" width="15.28515625" style="30" customWidth="1"/>
    <col min="7694" max="7694" width="9.140625" style="30"/>
    <col min="7695" max="7695" width="20" style="30" customWidth="1"/>
    <col min="7696" max="7936" width="9.140625" style="30"/>
    <col min="7937" max="7937" width="29.7109375" style="30" customWidth="1"/>
    <col min="7938" max="7938" width="11.42578125" style="30" customWidth="1"/>
    <col min="7939" max="7939" width="9.5703125" style="30" customWidth="1"/>
    <col min="7940" max="7940" width="14.85546875" style="30" customWidth="1"/>
    <col min="7941" max="7941" width="6.42578125" style="30" customWidth="1"/>
    <col min="7942" max="7942" width="14.28515625" style="30" customWidth="1"/>
    <col min="7943" max="7943" width="15.5703125" style="30" customWidth="1"/>
    <col min="7944" max="7945" width="0" style="30" hidden="1" customWidth="1"/>
    <col min="7946" max="7946" width="9.140625" style="30"/>
    <col min="7947" max="7947" width="18.140625" style="30" customWidth="1"/>
    <col min="7948" max="7948" width="9.140625" style="30"/>
    <col min="7949" max="7949" width="15.28515625" style="30" customWidth="1"/>
    <col min="7950" max="7950" width="9.140625" style="30"/>
    <col min="7951" max="7951" width="20" style="30" customWidth="1"/>
    <col min="7952" max="8192" width="9.140625" style="30"/>
    <col min="8193" max="8193" width="29.7109375" style="30" customWidth="1"/>
    <col min="8194" max="8194" width="11.42578125" style="30" customWidth="1"/>
    <col min="8195" max="8195" width="9.5703125" style="30" customWidth="1"/>
    <col min="8196" max="8196" width="14.85546875" style="30" customWidth="1"/>
    <col min="8197" max="8197" width="6.42578125" style="30" customWidth="1"/>
    <col min="8198" max="8198" width="14.28515625" style="30" customWidth="1"/>
    <col min="8199" max="8199" width="15.5703125" style="30" customWidth="1"/>
    <col min="8200" max="8201" width="0" style="30" hidden="1" customWidth="1"/>
    <col min="8202" max="8202" width="9.140625" style="30"/>
    <col min="8203" max="8203" width="18.140625" style="30" customWidth="1"/>
    <col min="8204" max="8204" width="9.140625" style="30"/>
    <col min="8205" max="8205" width="15.28515625" style="30" customWidth="1"/>
    <col min="8206" max="8206" width="9.140625" style="30"/>
    <col min="8207" max="8207" width="20" style="30" customWidth="1"/>
    <col min="8208" max="8448" width="9.140625" style="30"/>
    <col min="8449" max="8449" width="29.7109375" style="30" customWidth="1"/>
    <col min="8450" max="8450" width="11.42578125" style="30" customWidth="1"/>
    <col min="8451" max="8451" width="9.5703125" style="30" customWidth="1"/>
    <col min="8452" max="8452" width="14.85546875" style="30" customWidth="1"/>
    <col min="8453" max="8453" width="6.42578125" style="30" customWidth="1"/>
    <col min="8454" max="8454" width="14.28515625" style="30" customWidth="1"/>
    <col min="8455" max="8455" width="15.5703125" style="30" customWidth="1"/>
    <col min="8456" max="8457" width="0" style="30" hidden="1" customWidth="1"/>
    <col min="8458" max="8458" width="9.140625" style="30"/>
    <col min="8459" max="8459" width="18.140625" style="30" customWidth="1"/>
    <col min="8460" max="8460" width="9.140625" style="30"/>
    <col min="8461" max="8461" width="15.28515625" style="30" customWidth="1"/>
    <col min="8462" max="8462" width="9.140625" style="30"/>
    <col min="8463" max="8463" width="20" style="30" customWidth="1"/>
    <col min="8464" max="8704" width="9.140625" style="30"/>
    <col min="8705" max="8705" width="29.7109375" style="30" customWidth="1"/>
    <col min="8706" max="8706" width="11.42578125" style="30" customWidth="1"/>
    <col min="8707" max="8707" width="9.5703125" style="30" customWidth="1"/>
    <col min="8708" max="8708" width="14.85546875" style="30" customWidth="1"/>
    <col min="8709" max="8709" width="6.42578125" style="30" customWidth="1"/>
    <col min="8710" max="8710" width="14.28515625" style="30" customWidth="1"/>
    <col min="8711" max="8711" width="15.5703125" style="30" customWidth="1"/>
    <col min="8712" max="8713" width="0" style="30" hidden="1" customWidth="1"/>
    <col min="8714" max="8714" width="9.140625" style="30"/>
    <col min="8715" max="8715" width="18.140625" style="30" customWidth="1"/>
    <col min="8716" max="8716" width="9.140625" style="30"/>
    <col min="8717" max="8717" width="15.28515625" style="30" customWidth="1"/>
    <col min="8718" max="8718" width="9.140625" style="30"/>
    <col min="8719" max="8719" width="20" style="30" customWidth="1"/>
    <col min="8720" max="8960" width="9.140625" style="30"/>
    <col min="8961" max="8961" width="29.7109375" style="30" customWidth="1"/>
    <col min="8962" max="8962" width="11.42578125" style="30" customWidth="1"/>
    <col min="8963" max="8963" width="9.5703125" style="30" customWidth="1"/>
    <col min="8964" max="8964" width="14.85546875" style="30" customWidth="1"/>
    <col min="8965" max="8965" width="6.42578125" style="30" customWidth="1"/>
    <col min="8966" max="8966" width="14.28515625" style="30" customWidth="1"/>
    <col min="8967" max="8967" width="15.5703125" style="30" customWidth="1"/>
    <col min="8968" max="8969" width="0" style="30" hidden="1" customWidth="1"/>
    <col min="8970" max="8970" width="9.140625" style="30"/>
    <col min="8971" max="8971" width="18.140625" style="30" customWidth="1"/>
    <col min="8972" max="8972" width="9.140625" style="30"/>
    <col min="8973" max="8973" width="15.28515625" style="30" customWidth="1"/>
    <col min="8974" max="8974" width="9.140625" style="30"/>
    <col min="8975" max="8975" width="20" style="30" customWidth="1"/>
    <col min="8976" max="9216" width="9.140625" style="30"/>
    <col min="9217" max="9217" width="29.7109375" style="30" customWidth="1"/>
    <col min="9218" max="9218" width="11.42578125" style="30" customWidth="1"/>
    <col min="9219" max="9219" width="9.5703125" style="30" customWidth="1"/>
    <col min="9220" max="9220" width="14.85546875" style="30" customWidth="1"/>
    <col min="9221" max="9221" width="6.42578125" style="30" customWidth="1"/>
    <col min="9222" max="9222" width="14.28515625" style="30" customWidth="1"/>
    <col min="9223" max="9223" width="15.5703125" style="30" customWidth="1"/>
    <col min="9224" max="9225" width="0" style="30" hidden="1" customWidth="1"/>
    <col min="9226" max="9226" width="9.140625" style="30"/>
    <col min="9227" max="9227" width="18.140625" style="30" customWidth="1"/>
    <col min="9228" max="9228" width="9.140625" style="30"/>
    <col min="9229" max="9229" width="15.28515625" style="30" customWidth="1"/>
    <col min="9230" max="9230" width="9.140625" style="30"/>
    <col min="9231" max="9231" width="20" style="30" customWidth="1"/>
    <col min="9232" max="9472" width="9.140625" style="30"/>
    <col min="9473" max="9473" width="29.7109375" style="30" customWidth="1"/>
    <col min="9474" max="9474" width="11.42578125" style="30" customWidth="1"/>
    <col min="9475" max="9475" width="9.5703125" style="30" customWidth="1"/>
    <col min="9476" max="9476" width="14.85546875" style="30" customWidth="1"/>
    <col min="9477" max="9477" width="6.42578125" style="30" customWidth="1"/>
    <col min="9478" max="9478" width="14.28515625" style="30" customWidth="1"/>
    <col min="9479" max="9479" width="15.5703125" style="30" customWidth="1"/>
    <col min="9480" max="9481" width="0" style="30" hidden="1" customWidth="1"/>
    <col min="9482" max="9482" width="9.140625" style="30"/>
    <col min="9483" max="9483" width="18.140625" style="30" customWidth="1"/>
    <col min="9484" max="9484" width="9.140625" style="30"/>
    <col min="9485" max="9485" width="15.28515625" style="30" customWidth="1"/>
    <col min="9486" max="9486" width="9.140625" style="30"/>
    <col min="9487" max="9487" width="20" style="30" customWidth="1"/>
    <col min="9488" max="9728" width="9.140625" style="30"/>
    <col min="9729" max="9729" width="29.7109375" style="30" customWidth="1"/>
    <col min="9730" max="9730" width="11.42578125" style="30" customWidth="1"/>
    <col min="9731" max="9731" width="9.5703125" style="30" customWidth="1"/>
    <col min="9732" max="9732" width="14.85546875" style="30" customWidth="1"/>
    <col min="9733" max="9733" width="6.42578125" style="30" customWidth="1"/>
    <col min="9734" max="9734" width="14.28515625" style="30" customWidth="1"/>
    <col min="9735" max="9735" width="15.5703125" style="30" customWidth="1"/>
    <col min="9736" max="9737" width="0" style="30" hidden="1" customWidth="1"/>
    <col min="9738" max="9738" width="9.140625" style="30"/>
    <col min="9739" max="9739" width="18.140625" style="30" customWidth="1"/>
    <col min="9740" max="9740" width="9.140625" style="30"/>
    <col min="9741" max="9741" width="15.28515625" style="30" customWidth="1"/>
    <col min="9742" max="9742" width="9.140625" style="30"/>
    <col min="9743" max="9743" width="20" style="30" customWidth="1"/>
    <col min="9744" max="9984" width="9.140625" style="30"/>
    <col min="9985" max="9985" width="29.7109375" style="30" customWidth="1"/>
    <col min="9986" max="9986" width="11.42578125" style="30" customWidth="1"/>
    <col min="9987" max="9987" width="9.5703125" style="30" customWidth="1"/>
    <col min="9988" max="9988" width="14.85546875" style="30" customWidth="1"/>
    <col min="9989" max="9989" width="6.42578125" style="30" customWidth="1"/>
    <col min="9990" max="9990" width="14.28515625" style="30" customWidth="1"/>
    <col min="9991" max="9991" width="15.5703125" style="30" customWidth="1"/>
    <col min="9992" max="9993" width="0" style="30" hidden="1" customWidth="1"/>
    <col min="9994" max="9994" width="9.140625" style="30"/>
    <col min="9995" max="9995" width="18.140625" style="30" customWidth="1"/>
    <col min="9996" max="9996" width="9.140625" style="30"/>
    <col min="9997" max="9997" width="15.28515625" style="30" customWidth="1"/>
    <col min="9998" max="9998" width="9.140625" style="30"/>
    <col min="9999" max="9999" width="20" style="30" customWidth="1"/>
    <col min="10000" max="10240" width="9.140625" style="30"/>
    <col min="10241" max="10241" width="29.7109375" style="30" customWidth="1"/>
    <col min="10242" max="10242" width="11.42578125" style="30" customWidth="1"/>
    <col min="10243" max="10243" width="9.5703125" style="30" customWidth="1"/>
    <col min="10244" max="10244" width="14.85546875" style="30" customWidth="1"/>
    <col min="10245" max="10245" width="6.42578125" style="30" customWidth="1"/>
    <col min="10246" max="10246" width="14.28515625" style="30" customWidth="1"/>
    <col min="10247" max="10247" width="15.5703125" style="30" customWidth="1"/>
    <col min="10248" max="10249" width="0" style="30" hidden="1" customWidth="1"/>
    <col min="10250" max="10250" width="9.140625" style="30"/>
    <col min="10251" max="10251" width="18.140625" style="30" customWidth="1"/>
    <col min="10252" max="10252" width="9.140625" style="30"/>
    <col min="10253" max="10253" width="15.28515625" style="30" customWidth="1"/>
    <col min="10254" max="10254" width="9.140625" style="30"/>
    <col min="10255" max="10255" width="20" style="30" customWidth="1"/>
    <col min="10256" max="10496" width="9.140625" style="30"/>
    <col min="10497" max="10497" width="29.7109375" style="30" customWidth="1"/>
    <col min="10498" max="10498" width="11.42578125" style="30" customWidth="1"/>
    <col min="10499" max="10499" width="9.5703125" style="30" customWidth="1"/>
    <col min="10500" max="10500" width="14.85546875" style="30" customWidth="1"/>
    <col min="10501" max="10501" width="6.42578125" style="30" customWidth="1"/>
    <col min="10502" max="10502" width="14.28515625" style="30" customWidth="1"/>
    <col min="10503" max="10503" width="15.5703125" style="30" customWidth="1"/>
    <col min="10504" max="10505" width="0" style="30" hidden="1" customWidth="1"/>
    <col min="10506" max="10506" width="9.140625" style="30"/>
    <col min="10507" max="10507" width="18.140625" style="30" customWidth="1"/>
    <col min="10508" max="10508" width="9.140625" style="30"/>
    <col min="10509" max="10509" width="15.28515625" style="30" customWidth="1"/>
    <col min="10510" max="10510" width="9.140625" style="30"/>
    <col min="10511" max="10511" width="20" style="30" customWidth="1"/>
    <col min="10512" max="10752" width="9.140625" style="30"/>
    <col min="10753" max="10753" width="29.7109375" style="30" customWidth="1"/>
    <col min="10754" max="10754" width="11.42578125" style="30" customWidth="1"/>
    <col min="10755" max="10755" width="9.5703125" style="30" customWidth="1"/>
    <col min="10756" max="10756" width="14.85546875" style="30" customWidth="1"/>
    <col min="10757" max="10757" width="6.42578125" style="30" customWidth="1"/>
    <col min="10758" max="10758" width="14.28515625" style="30" customWidth="1"/>
    <col min="10759" max="10759" width="15.5703125" style="30" customWidth="1"/>
    <col min="10760" max="10761" width="0" style="30" hidden="1" customWidth="1"/>
    <col min="10762" max="10762" width="9.140625" style="30"/>
    <col min="10763" max="10763" width="18.140625" style="30" customWidth="1"/>
    <col min="10764" max="10764" width="9.140625" style="30"/>
    <col min="10765" max="10765" width="15.28515625" style="30" customWidth="1"/>
    <col min="10766" max="10766" width="9.140625" style="30"/>
    <col min="10767" max="10767" width="20" style="30" customWidth="1"/>
    <col min="10768" max="11008" width="9.140625" style="30"/>
    <col min="11009" max="11009" width="29.7109375" style="30" customWidth="1"/>
    <col min="11010" max="11010" width="11.42578125" style="30" customWidth="1"/>
    <col min="11011" max="11011" width="9.5703125" style="30" customWidth="1"/>
    <col min="11012" max="11012" width="14.85546875" style="30" customWidth="1"/>
    <col min="11013" max="11013" width="6.42578125" style="30" customWidth="1"/>
    <col min="11014" max="11014" width="14.28515625" style="30" customWidth="1"/>
    <col min="11015" max="11015" width="15.5703125" style="30" customWidth="1"/>
    <col min="11016" max="11017" width="0" style="30" hidden="1" customWidth="1"/>
    <col min="11018" max="11018" width="9.140625" style="30"/>
    <col min="11019" max="11019" width="18.140625" style="30" customWidth="1"/>
    <col min="11020" max="11020" width="9.140625" style="30"/>
    <col min="11021" max="11021" width="15.28515625" style="30" customWidth="1"/>
    <col min="11022" max="11022" width="9.140625" style="30"/>
    <col min="11023" max="11023" width="20" style="30" customWidth="1"/>
    <col min="11024" max="11264" width="9.140625" style="30"/>
    <col min="11265" max="11265" width="29.7109375" style="30" customWidth="1"/>
    <col min="11266" max="11266" width="11.42578125" style="30" customWidth="1"/>
    <col min="11267" max="11267" width="9.5703125" style="30" customWidth="1"/>
    <col min="11268" max="11268" width="14.85546875" style="30" customWidth="1"/>
    <col min="11269" max="11269" width="6.42578125" style="30" customWidth="1"/>
    <col min="11270" max="11270" width="14.28515625" style="30" customWidth="1"/>
    <col min="11271" max="11271" width="15.5703125" style="30" customWidth="1"/>
    <col min="11272" max="11273" width="0" style="30" hidden="1" customWidth="1"/>
    <col min="11274" max="11274" width="9.140625" style="30"/>
    <col min="11275" max="11275" width="18.140625" style="30" customWidth="1"/>
    <col min="11276" max="11276" width="9.140625" style="30"/>
    <col min="11277" max="11277" width="15.28515625" style="30" customWidth="1"/>
    <col min="11278" max="11278" width="9.140625" style="30"/>
    <col min="11279" max="11279" width="20" style="30" customWidth="1"/>
    <col min="11280" max="11520" width="9.140625" style="30"/>
    <col min="11521" max="11521" width="29.7109375" style="30" customWidth="1"/>
    <col min="11522" max="11522" width="11.42578125" style="30" customWidth="1"/>
    <col min="11523" max="11523" width="9.5703125" style="30" customWidth="1"/>
    <col min="11524" max="11524" width="14.85546875" style="30" customWidth="1"/>
    <col min="11525" max="11525" width="6.42578125" style="30" customWidth="1"/>
    <col min="11526" max="11526" width="14.28515625" style="30" customWidth="1"/>
    <col min="11527" max="11527" width="15.5703125" style="30" customWidth="1"/>
    <col min="11528" max="11529" width="0" style="30" hidden="1" customWidth="1"/>
    <col min="11530" max="11530" width="9.140625" style="30"/>
    <col min="11531" max="11531" width="18.140625" style="30" customWidth="1"/>
    <col min="11532" max="11532" width="9.140625" style="30"/>
    <col min="11533" max="11533" width="15.28515625" style="30" customWidth="1"/>
    <col min="11534" max="11534" width="9.140625" style="30"/>
    <col min="11535" max="11535" width="20" style="30" customWidth="1"/>
    <col min="11536" max="11776" width="9.140625" style="30"/>
    <col min="11777" max="11777" width="29.7109375" style="30" customWidth="1"/>
    <col min="11778" max="11778" width="11.42578125" style="30" customWidth="1"/>
    <col min="11779" max="11779" width="9.5703125" style="30" customWidth="1"/>
    <col min="11780" max="11780" width="14.85546875" style="30" customWidth="1"/>
    <col min="11781" max="11781" width="6.42578125" style="30" customWidth="1"/>
    <col min="11782" max="11782" width="14.28515625" style="30" customWidth="1"/>
    <col min="11783" max="11783" width="15.5703125" style="30" customWidth="1"/>
    <col min="11784" max="11785" width="0" style="30" hidden="1" customWidth="1"/>
    <col min="11786" max="11786" width="9.140625" style="30"/>
    <col min="11787" max="11787" width="18.140625" style="30" customWidth="1"/>
    <col min="11788" max="11788" width="9.140625" style="30"/>
    <col min="11789" max="11789" width="15.28515625" style="30" customWidth="1"/>
    <col min="11790" max="11790" width="9.140625" style="30"/>
    <col min="11791" max="11791" width="20" style="30" customWidth="1"/>
    <col min="11792" max="12032" width="9.140625" style="30"/>
    <col min="12033" max="12033" width="29.7109375" style="30" customWidth="1"/>
    <col min="12034" max="12034" width="11.42578125" style="30" customWidth="1"/>
    <col min="12035" max="12035" width="9.5703125" style="30" customWidth="1"/>
    <col min="12036" max="12036" width="14.85546875" style="30" customWidth="1"/>
    <col min="12037" max="12037" width="6.42578125" style="30" customWidth="1"/>
    <col min="12038" max="12038" width="14.28515625" style="30" customWidth="1"/>
    <col min="12039" max="12039" width="15.5703125" style="30" customWidth="1"/>
    <col min="12040" max="12041" width="0" style="30" hidden="1" customWidth="1"/>
    <col min="12042" max="12042" width="9.140625" style="30"/>
    <col min="12043" max="12043" width="18.140625" style="30" customWidth="1"/>
    <col min="12044" max="12044" width="9.140625" style="30"/>
    <col min="12045" max="12045" width="15.28515625" style="30" customWidth="1"/>
    <col min="12046" max="12046" width="9.140625" style="30"/>
    <col min="12047" max="12047" width="20" style="30" customWidth="1"/>
    <col min="12048" max="12288" width="9.140625" style="30"/>
    <col min="12289" max="12289" width="29.7109375" style="30" customWidth="1"/>
    <col min="12290" max="12290" width="11.42578125" style="30" customWidth="1"/>
    <col min="12291" max="12291" width="9.5703125" style="30" customWidth="1"/>
    <col min="12292" max="12292" width="14.85546875" style="30" customWidth="1"/>
    <col min="12293" max="12293" width="6.42578125" style="30" customWidth="1"/>
    <col min="12294" max="12294" width="14.28515625" style="30" customWidth="1"/>
    <col min="12295" max="12295" width="15.5703125" style="30" customWidth="1"/>
    <col min="12296" max="12297" width="0" style="30" hidden="1" customWidth="1"/>
    <col min="12298" max="12298" width="9.140625" style="30"/>
    <col min="12299" max="12299" width="18.140625" style="30" customWidth="1"/>
    <col min="12300" max="12300" width="9.140625" style="30"/>
    <col min="12301" max="12301" width="15.28515625" style="30" customWidth="1"/>
    <col min="12302" max="12302" width="9.140625" style="30"/>
    <col min="12303" max="12303" width="20" style="30" customWidth="1"/>
    <col min="12304" max="12544" width="9.140625" style="30"/>
    <col min="12545" max="12545" width="29.7109375" style="30" customWidth="1"/>
    <col min="12546" max="12546" width="11.42578125" style="30" customWidth="1"/>
    <col min="12547" max="12547" width="9.5703125" style="30" customWidth="1"/>
    <col min="12548" max="12548" width="14.85546875" style="30" customWidth="1"/>
    <col min="12549" max="12549" width="6.42578125" style="30" customWidth="1"/>
    <col min="12550" max="12550" width="14.28515625" style="30" customWidth="1"/>
    <col min="12551" max="12551" width="15.5703125" style="30" customWidth="1"/>
    <col min="12552" max="12553" width="0" style="30" hidden="1" customWidth="1"/>
    <col min="12554" max="12554" width="9.140625" style="30"/>
    <col min="12555" max="12555" width="18.140625" style="30" customWidth="1"/>
    <col min="12556" max="12556" width="9.140625" style="30"/>
    <col min="12557" max="12557" width="15.28515625" style="30" customWidth="1"/>
    <col min="12558" max="12558" width="9.140625" style="30"/>
    <col min="12559" max="12559" width="20" style="30" customWidth="1"/>
    <col min="12560" max="12800" width="9.140625" style="30"/>
    <col min="12801" max="12801" width="29.7109375" style="30" customWidth="1"/>
    <col min="12802" max="12802" width="11.42578125" style="30" customWidth="1"/>
    <col min="12803" max="12803" width="9.5703125" style="30" customWidth="1"/>
    <col min="12804" max="12804" width="14.85546875" style="30" customWidth="1"/>
    <col min="12805" max="12805" width="6.42578125" style="30" customWidth="1"/>
    <col min="12806" max="12806" width="14.28515625" style="30" customWidth="1"/>
    <col min="12807" max="12807" width="15.5703125" style="30" customWidth="1"/>
    <col min="12808" max="12809" width="0" style="30" hidden="1" customWidth="1"/>
    <col min="12810" max="12810" width="9.140625" style="30"/>
    <col min="12811" max="12811" width="18.140625" style="30" customWidth="1"/>
    <col min="12812" max="12812" width="9.140625" style="30"/>
    <col min="12813" max="12813" width="15.28515625" style="30" customWidth="1"/>
    <col min="12814" max="12814" width="9.140625" style="30"/>
    <col min="12815" max="12815" width="20" style="30" customWidth="1"/>
    <col min="12816" max="13056" width="9.140625" style="30"/>
    <col min="13057" max="13057" width="29.7109375" style="30" customWidth="1"/>
    <col min="13058" max="13058" width="11.42578125" style="30" customWidth="1"/>
    <col min="13059" max="13059" width="9.5703125" style="30" customWidth="1"/>
    <col min="13060" max="13060" width="14.85546875" style="30" customWidth="1"/>
    <col min="13061" max="13061" width="6.42578125" style="30" customWidth="1"/>
    <col min="13062" max="13062" width="14.28515625" style="30" customWidth="1"/>
    <col min="13063" max="13063" width="15.5703125" style="30" customWidth="1"/>
    <col min="13064" max="13065" width="0" style="30" hidden="1" customWidth="1"/>
    <col min="13066" max="13066" width="9.140625" style="30"/>
    <col min="13067" max="13067" width="18.140625" style="30" customWidth="1"/>
    <col min="13068" max="13068" width="9.140625" style="30"/>
    <col min="13069" max="13069" width="15.28515625" style="30" customWidth="1"/>
    <col min="13070" max="13070" width="9.140625" style="30"/>
    <col min="13071" max="13071" width="20" style="30" customWidth="1"/>
    <col min="13072" max="13312" width="9.140625" style="30"/>
    <col min="13313" max="13313" width="29.7109375" style="30" customWidth="1"/>
    <col min="13314" max="13314" width="11.42578125" style="30" customWidth="1"/>
    <col min="13315" max="13315" width="9.5703125" style="30" customWidth="1"/>
    <col min="13316" max="13316" width="14.85546875" style="30" customWidth="1"/>
    <col min="13317" max="13317" width="6.42578125" style="30" customWidth="1"/>
    <col min="13318" max="13318" width="14.28515625" style="30" customWidth="1"/>
    <col min="13319" max="13319" width="15.5703125" style="30" customWidth="1"/>
    <col min="13320" max="13321" width="0" style="30" hidden="1" customWidth="1"/>
    <col min="13322" max="13322" width="9.140625" style="30"/>
    <col min="13323" max="13323" width="18.140625" style="30" customWidth="1"/>
    <col min="13324" max="13324" width="9.140625" style="30"/>
    <col min="13325" max="13325" width="15.28515625" style="30" customWidth="1"/>
    <col min="13326" max="13326" width="9.140625" style="30"/>
    <col min="13327" max="13327" width="20" style="30" customWidth="1"/>
    <col min="13328" max="13568" width="9.140625" style="30"/>
    <col min="13569" max="13569" width="29.7109375" style="30" customWidth="1"/>
    <col min="13570" max="13570" width="11.42578125" style="30" customWidth="1"/>
    <col min="13571" max="13571" width="9.5703125" style="30" customWidth="1"/>
    <col min="13572" max="13572" width="14.85546875" style="30" customWidth="1"/>
    <col min="13573" max="13573" width="6.42578125" style="30" customWidth="1"/>
    <col min="13574" max="13574" width="14.28515625" style="30" customWidth="1"/>
    <col min="13575" max="13575" width="15.5703125" style="30" customWidth="1"/>
    <col min="13576" max="13577" width="0" style="30" hidden="1" customWidth="1"/>
    <col min="13578" max="13578" width="9.140625" style="30"/>
    <col min="13579" max="13579" width="18.140625" style="30" customWidth="1"/>
    <col min="13580" max="13580" width="9.140625" style="30"/>
    <col min="13581" max="13581" width="15.28515625" style="30" customWidth="1"/>
    <col min="13582" max="13582" width="9.140625" style="30"/>
    <col min="13583" max="13583" width="20" style="30" customWidth="1"/>
    <col min="13584" max="13824" width="9.140625" style="30"/>
    <col min="13825" max="13825" width="29.7109375" style="30" customWidth="1"/>
    <col min="13826" max="13826" width="11.42578125" style="30" customWidth="1"/>
    <col min="13827" max="13827" width="9.5703125" style="30" customWidth="1"/>
    <col min="13828" max="13828" width="14.85546875" style="30" customWidth="1"/>
    <col min="13829" max="13829" width="6.42578125" style="30" customWidth="1"/>
    <col min="13830" max="13830" width="14.28515625" style="30" customWidth="1"/>
    <col min="13831" max="13831" width="15.5703125" style="30" customWidth="1"/>
    <col min="13832" max="13833" width="0" style="30" hidden="1" customWidth="1"/>
    <col min="13834" max="13834" width="9.140625" style="30"/>
    <col min="13835" max="13835" width="18.140625" style="30" customWidth="1"/>
    <col min="13836" max="13836" width="9.140625" style="30"/>
    <col min="13837" max="13837" width="15.28515625" style="30" customWidth="1"/>
    <col min="13838" max="13838" width="9.140625" style="30"/>
    <col min="13839" max="13839" width="20" style="30" customWidth="1"/>
    <col min="13840" max="14080" width="9.140625" style="30"/>
    <col min="14081" max="14081" width="29.7109375" style="30" customWidth="1"/>
    <col min="14082" max="14082" width="11.42578125" style="30" customWidth="1"/>
    <col min="14083" max="14083" width="9.5703125" style="30" customWidth="1"/>
    <col min="14084" max="14084" width="14.85546875" style="30" customWidth="1"/>
    <col min="14085" max="14085" width="6.42578125" style="30" customWidth="1"/>
    <col min="14086" max="14086" width="14.28515625" style="30" customWidth="1"/>
    <col min="14087" max="14087" width="15.5703125" style="30" customWidth="1"/>
    <col min="14088" max="14089" width="0" style="30" hidden="1" customWidth="1"/>
    <col min="14090" max="14090" width="9.140625" style="30"/>
    <col min="14091" max="14091" width="18.140625" style="30" customWidth="1"/>
    <col min="14092" max="14092" width="9.140625" style="30"/>
    <col min="14093" max="14093" width="15.28515625" style="30" customWidth="1"/>
    <col min="14094" max="14094" width="9.140625" style="30"/>
    <col min="14095" max="14095" width="20" style="30" customWidth="1"/>
    <col min="14096" max="14336" width="9.140625" style="30"/>
    <col min="14337" max="14337" width="29.7109375" style="30" customWidth="1"/>
    <col min="14338" max="14338" width="11.42578125" style="30" customWidth="1"/>
    <col min="14339" max="14339" width="9.5703125" style="30" customWidth="1"/>
    <col min="14340" max="14340" width="14.85546875" style="30" customWidth="1"/>
    <col min="14341" max="14341" width="6.42578125" style="30" customWidth="1"/>
    <col min="14342" max="14342" width="14.28515625" style="30" customWidth="1"/>
    <col min="14343" max="14343" width="15.5703125" style="30" customWidth="1"/>
    <col min="14344" max="14345" width="0" style="30" hidden="1" customWidth="1"/>
    <col min="14346" max="14346" width="9.140625" style="30"/>
    <col min="14347" max="14347" width="18.140625" style="30" customWidth="1"/>
    <col min="14348" max="14348" width="9.140625" style="30"/>
    <col min="14349" max="14349" width="15.28515625" style="30" customWidth="1"/>
    <col min="14350" max="14350" width="9.140625" style="30"/>
    <col min="14351" max="14351" width="20" style="30" customWidth="1"/>
    <col min="14352" max="14592" width="9.140625" style="30"/>
    <col min="14593" max="14593" width="29.7109375" style="30" customWidth="1"/>
    <col min="14594" max="14594" width="11.42578125" style="30" customWidth="1"/>
    <col min="14595" max="14595" width="9.5703125" style="30" customWidth="1"/>
    <col min="14596" max="14596" width="14.85546875" style="30" customWidth="1"/>
    <col min="14597" max="14597" width="6.42578125" style="30" customWidth="1"/>
    <col min="14598" max="14598" width="14.28515625" style="30" customWidth="1"/>
    <col min="14599" max="14599" width="15.5703125" style="30" customWidth="1"/>
    <col min="14600" max="14601" width="0" style="30" hidden="1" customWidth="1"/>
    <col min="14602" max="14602" width="9.140625" style="30"/>
    <col min="14603" max="14603" width="18.140625" style="30" customWidth="1"/>
    <col min="14604" max="14604" width="9.140625" style="30"/>
    <col min="14605" max="14605" width="15.28515625" style="30" customWidth="1"/>
    <col min="14606" max="14606" width="9.140625" style="30"/>
    <col min="14607" max="14607" width="20" style="30" customWidth="1"/>
    <col min="14608" max="14848" width="9.140625" style="30"/>
    <col min="14849" max="14849" width="29.7109375" style="30" customWidth="1"/>
    <col min="14850" max="14850" width="11.42578125" style="30" customWidth="1"/>
    <col min="14851" max="14851" width="9.5703125" style="30" customWidth="1"/>
    <col min="14852" max="14852" width="14.85546875" style="30" customWidth="1"/>
    <col min="14853" max="14853" width="6.42578125" style="30" customWidth="1"/>
    <col min="14854" max="14854" width="14.28515625" style="30" customWidth="1"/>
    <col min="14855" max="14855" width="15.5703125" style="30" customWidth="1"/>
    <col min="14856" max="14857" width="0" style="30" hidden="1" customWidth="1"/>
    <col min="14858" max="14858" width="9.140625" style="30"/>
    <col min="14859" max="14859" width="18.140625" style="30" customWidth="1"/>
    <col min="14860" max="14860" width="9.140625" style="30"/>
    <col min="14861" max="14861" width="15.28515625" style="30" customWidth="1"/>
    <col min="14862" max="14862" width="9.140625" style="30"/>
    <col min="14863" max="14863" width="20" style="30" customWidth="1"/>
    <col min="14864" max="15104" width="9.140625" style="30"/>
    <col min="15105" max="15105" width="29.7109375" style="30" customWidth="1"/>
    <col min="15106" max="15106" width="11.42578125" style="30" customWidth="1"/>
    <col min="15107" max="15107" width="9.5703125" style="30" customWidth="1"/>
    <col min="15108" max="15108" width="14.85546875" style="30" customWidth="1"/>
    <col min="15109" max="15109" width="6.42578125" style="30" customWidth="1"/>
    <col min="15110" max="15110" width="14.28515625" style="30" customWidth="1"/>
    <col min="15111" max="15111" width="15.5703125" style="30" customWidth="1"/>
    <col min="15112" max="15113" width="0" style="30" hidden="1" customWidth="1"/>
    <col min="15114" max="15114" width="9.140625" style="30"/>
    <col min="15115" max="15115" width="18.140625" style="30" customWidth="1"/>
    <col min="15116" max="15116" width="9.140625" style="30"/>
    <col min="15117" max="15117" width="15.28515625" style="30" customWidth="1"/>
    <col min="15118" max="15118" width="9.140625" style="30"/>
    <col min="15119" max="15119" width="20" style="30" customWidth="1"/>
    <col min="15120" max="15360" width="9.140625" style="30"/>
    <col min="15361" max="15361" width="29.7109375" style="30" customWidth="1"/>
    <col min="15362" max="15362" width="11.42578125" style="30" customWidth="1"/>
    <col min="15363" max="15363" width="9.5703125" style="30" customWidth="1"/>
    <col min="15364" max="15364" width="14.85546875" style="30" customWidth="1"/>
    <col min="15365" max="15365" width="6.42578125" style="30" customWidth="1"/>
    <col min="15366" max="15366" width="14.28515625" style="30" customWidth="1"/>
    <col min="15367" max="15367" width="15.5703125" style="30" customWidth="1"/>
    <col min="15368" max="15369" width="0" style="30" hidden="1" customWidth="1"/>
    <col min="15370" max="15370" width="9.140625" style="30"/>
    <col min="15371" max="15371" width="18.140625" style="30" customWidth="1"/>
    <col min="15372" max="15372" width="9.140625" style="30"/>
    <col min="15373" max="15373" width="15.28515625" style="30" customWidth="1"/>
    <col min="15374" max="15374" width="9.140625" style="30"/>
    <col min="15375" max="15375" width="20" style="30" customWidth="1"/>
    <col min="15376" max="15616" width="9.140625" style="30"/>
    <col min="15617" max="15617" width="29.7109375" style="30" customWidth="1"/>
    <col min="15618" max="15618" width="11.42578125" style="30" customWidth="1"/>
    <col min="15619" max="15619" width="9.5703125" style="30" customWidth="1"/>
    <col min="15620" max="15620" width="14.85546875" style="30" customWidth="1"/>
    <col min="15621" max="15621" width="6.42578125" style="30" customWidth="1"/>
    <col min="15622" max="15622" width="14.28515625" style="30" customWidth="1"/>
    <col min="15623" max="15623" width="15.5703125" style="30" customWidth="1"/>
    <col min="15624" max="15625" width="0" style="30" hidden="1" customWidth="1"/>
    <col min="15626" max="15626" width="9.140625" style="30"/>
    <col min="15627" max="15627" width="18.140625" style="30" customWidth="1"/>
    <col min="15628" max="15628" width="9.140625" style="30"/>
    <col min="15629" max="15629" width="15.28515625" style="30" customWidth="1"/>
    <col min="15630" max="15630" width="9.140625" style="30"/>
    <col min="15631" max="15631" width="20" style="30" customWidth="1"/>
    <col min="15632" max="15872" width="9.140625" style="30"/>
    <col min="15873" max="15873" width="29.7109375" style="30" customWidth="1"/>
    <col min="15874" max="15874" width="11.42578125" style="30" customWidth="1"/>
    <col min="15875" max="15875" width="9.5703125" style="30" customWidth="1"/>
    <col min="15876" max="15876" width="14.85546875" style="30" customWidth="1"/>
    <col min="15877" max="15877" width="6.42578125" style="30" customWidth="1"/>
    <col min="15878" max="15878" width="14.28515625" style="30" customWidth="1"/>
    <col min="15879" max="15879" width="15.5703125" style="30" customWidth="1"/>
    <col min="15880" max="15881" width="0" style="30" hidden="1" customWidth="1"/>
    <col min="15882" max="15882" width="9.140625" style="30"/>
    <col min="15883" max="15883" width="18.140625" style="30" customWidth="1"/>
    <col min="15884" max="15884" width="9.140625" style="30"/>
    <col min="15885" max="15885" width="15.28515625" style="30" customWidth="1"/>
    <col min="15886" max="15886" width="9.140625" style="30"/>
    <col min="15887" max="15887" width="20" style="30" customWidth="1"/>
    <col min="15888" max="16128" width="9.140625" style="30"/>
    <col min="16129" max="16129" width="29.7109375" style="30" customWidth="1"/>
    <col min="16130" max="16130" width="11.42578125" style="30" customWidth="1"/>
    <col min="16131" max="16131" width="9.5703125" style="30" customWidth="1"/>
    <col min="16132" max="16132" width="14.85546875" style="30" customWidth="1"/>
    <col min="16133" max="16133" width="6.42578125" style="30" customWidth="1"/>
    <col min="16134" max="16134" width="14.28515625" style="30" customWidth="1"/>
    <col min="16135" max="16135" width="15.5703125" style="30" customWidth="1"/>
    <col min="16136" max="16137" width="0" style="30" hidden="1" customWidth="1"/>
    <col min="16138" max="16138" width="9.140625" style="30"/>
    <col min="16139" max="16139" width="18.140625" style="30" customWidth="1"/>
    <col min="16140" max="16140" width="9.140625" style="30"/>
    <col min="16141" max="16141" width="15.28515625" style="30" customWidth="1"/>
    <col min="16142" max="16142" width="9.140625" style="30"/>
    <col min="16143" max="16143" width="20" style="30" customWidth="1"/>
    <col min="16144" max="16384" width="9.140625" style="30"/>
  </cols>
  <sheetData>
    <row r="1" spans="1:15" ht="15" customHeight="1">
      <c r="F1" s="190" t="s">
        <v>240</v>
      </c>
      <c r="G1" s="190"/>
    </row>
    <row r="2" spans="1:15" ht="15" customHeight="1">
      <c r="A2" s="32"/>
      <c r="B2" s="33"/>
      <c r="C2" s="33"/>
      <c r="D2" s="33"/>
      <c r="E2" s="33"/>
      <c r="F2" s="155" t="s">
        <v>239</v>
      </c>
      <c r="G2" s="155"/>
      <c r="H2" s="33"/>
      <c r="I2" s="33"/>
    </row>
    <row r="3" spans="1:15" ht="39" customHeight="1">
      <c r="A3" s="156" t="s">
        <v>227</v>
      </c>
      <c r="B3" s="156"/>
      <c r="C3" s="156"/>
      <c r="D3" s="156"/>
      <c r="E3" s="156"/>
      <c r="F3" s="156"/>
      <c r="G3" s="156"/>
      <c r="H3" s="156"/>
      <c r="I3" s="156"/>
    </row>
    <row r="4" spans="1:15" ht="12.75" customHeight="1" thickBot="1">
      <c r="A4" s="34"/>
      <c r="B4" s="35"/>
      <c r="C4" s="35"/>
      <c r="D4" s="35"/>
      <c r="E4" s="35"/>
      <c r="F4" s="35"/>
      <c r="G4" s="35"/>
      <c r="H4" s="35"/>
    </row>
    <row r="5" spans="1:15" ht="96.95" customHeight="1" thickBot="1">
      <c r="A5" s="122" t="s">
        <v>99</v>
      </c>
      <c r="B5" s="123" t="s">
        <v>1</v>
      </c>
      <c r="C5" s="124" t="s">
        <v>2</v>
      </c>
      <c r="D5" s="125" t="s">
        <v>3</v>
      </c>
      <c r="E5" s="125" t="s">
        <v>4</v>
      </c>
      <c r="F5" s="125" t="s">
        <v>5</v>
      </c>
      <c r="G5" s="126" t="s">
        <v>6</v>
      </c>
      <c r="H5" s="36"/>
    </row>
    <row r="6" spans="1:15" ht="12.75" thickBot="1">
      <c r="A6" s="127" t="s">
        <v>75</v>
      </c>
      <c r="B6" s="128"/>
      <c r="C6" s="128"/>
      <c r="D6" s="128"/>
      <c r="E6" s="128"/>
      <c r="F6" s="128"/>
      <c r="G6" s="129"/>
      <c r="H6" s="36"/>
    </row>
    <row r="7" spans="1:15" ht="24">
      <c r="A7" s="37" t="s">
        <v>7</v>
      </c>
      <c r="B7" s="144">
        <v>1040</v>
      </c>
      <c r="C7" s="146"/>
      <c r="D7" s="146">
        <f>B7*C7</f>
        <v>0</v>
      </c>
      <c r="E7" s="157">
        <v>0.23</v>
      </c>
      <c r="F7" s="146">
        <f>D7*E7</f>
        <v>0</v>
      </c>
      <c r="G7" s="159">
        <f>D7+F7</f>
        <v>0</v>
      </c>
      <c r="H7" s="38"/>
    </row>
    <row r="8" spans="1:15" ht="26.25" customHeight="1">
      <c r="A8" s="39" t="s">
        <v>8</v>
      </c>
      <c r="B8" s="145"/>
      <c r="C8" s="147"/>
      <c r="D8" s="147"/>
      <c r="E8" s="158"/>
      <c r="F8" s="147"/>
      <c r="G8" s="160"/>
      <c r="H8" s="40"/>
    </row>
    <row r="9" spans="1:15" ht="18.75" customHeight="1">
      <c r="A9" s="39" t="s">
        <v>9</v>
      </c>
      <c r="B9" s="145"/>
      <c r="C9" s="147"/>
      <c r="D9" s="147"/>
      <c r="E9" s="158"/>
      <c r="F9" s="147"/>
      <c r="G9" s="160"/>
      <c r="H9" s="40"/>
    </row>
    <row r="10" spans="1:15" ht="29.25" customHeight="1">
      <c r="A10" s="39" t="s">
        <v>10</v>
      </c>
      <c r="B10" s="145"/>
      <c r="C10" s="147"/>
      <c r="D10" s="147"/>
      <c r="E10" s="158"/>
      <c r="F10" s="147"/>
      <c r="G10" s="160"/>
      <c r="H10" s="40"/>
      <c r="K10" s="41"/>
      <c r="O10" s="42"/>
    </row>
    <row r="11" spans="1:15" ht="27" customHeight="1">
      <c r="A11" s="39" t="s">
        <v>11</v>
      </c>
      <c r="B11" s="145"/>
      <c r="C11" s="147"/>
      <c r="D11" s="147"/>
      <c r="E11" s="158"/>
      <c r="F11" s="147"/>
      <c r="G11" s="160"/>
      <c r="H11" s="40"/>
      <c r="J11" s="43"/>
      <c r="O11" s="42"/>
    </row>
    <row r="12" spans="1:15" ht="30" customHeight="1">
      <c r="A12" s="39" t="s">
        <v>12</v>
      </c>
      <c r="B12" s="145"/>
      <c r="C12" s="147"/>
      <c r="D12" s="147"/>
      <c r="E12" s="158"/>
      <c r="F12" s="147"/>
      <c r="G12" s="160"/>
      <c r="H12" s="40"/>
      <c r="O12" s="42"/>
    </row>
    <row r="13" spans="1:15" ht="16.5" customHeight="1">
      <c r="A13" s="39" t="s">
        <v>152</v>
      </c>
      <c r="B13" s="145"/>
      <c r="C13" s="147"/>
      <c r="D13" s="147"/>
      <c r="E13" s="158"/>
      <c r="F13" s="147"/>
      <c r="G13" s="160"/>
      <c r="H13" s="40"/>
      <c r="O13" s="42"/>
    </row>
    <row r="14" spans="1:15" ht="14.25" customHeight="1">
      <c r="A14" s="39" t="s">
        <v>13</v>
      </c>
      <c r="B14" s="145"/>
      <c r="C14" s="147"/>
      <c r="D14" s="147"/>
      <c r="E14" s="158"/>
      <c r="F14" s="147"/>
      <c r="G14" s="160"/>
      <c r="H14" s="40"/>
      <c r="O14" s="42"/>
    </row>
    <row r="15" spans="1:15" ht="25.5" customHeight="1">
      <c r="A15" s="39" t="s">
        <v>14</v>
      </c>
      <c r="B15" s="145"/>
      <c r="C15" s="147"/>
      <c r="D15" s="147"/>
      <c r="E15" s="158"/>
      <c r="F15" s="147"/>
      <c r="G15" s="160"/>
      <c r="H15" s="40"/>
      <c r="O15" s="42"/>
    </row>
    <row r="16" spans="1:15" ht="14.25" customHeight="1">
      <c r="A16" s="39" t="s">
        <v>15</v>
      </c>
      <c r="B16" s="145"/>
      <c r="C16" s="147"/>
      <c r="D16" s="147"/>
      <c r="E16" s="158"/>
      <c r="F16" s="147"/>
      <c r="G16" s="160"/>
      <c r="H16" s="40"/>
      <c r="O16" s="42"/>
    </row>
    <row r="17" spans="1:15" ht="18.600000000000001" customHeight="1">
      <c r="A17" s="44" t="s">
        <v>16</v>
      </c>
      <c r="B17" s="145"/>
      <c r="C17" s="147"/>
      <c r="D17" s="147"/>
      <c r="E17" s="158"/>
      <c r="F17" s="147"/>
      <c r="G17" s="160"/>
      <c r="H17" s="40"/>
      <c r="O17" s="42"/>
    </row>
    <row r="18" spans="1:15" ht="14.25" customHeight="1">
      <c r="A18" s="39" t="s">
        <v>17</v>
      </c>
      <c r="B18" s="145"/>
      <c r="C18" s="147"/>
      <c r="D18" s="147"/>
      <c r="E18" s="158"/>
      <c r="F18" s="147"/>
      <c r="G18" s="160"/>
      <c r="H18" s="40"/>
      <c r="O18" s="42"/>
    </row>
    <row r="19" spans="1:15" ht="24" customHeight="1">
      <c r="A19" s="39" t="s">
        <v>18</v>
      </c>
      <c r="B19" s="145"/>
      <c r="C19" s="147"/>
      <c r="D19" s="147"/>
      <c r="E19" s="158"/>
      <c r="F19" s="147"/>
      <c r="G19" s="160"/>
      <c r="H19" s="40"/>
      <c r="K19" s="45"/>
      <c r="L19" s="45"/>
      <c r="M19" s="45"/>
      <c r="N19" s="45"/>
      <c r="O19" s="46"/>
    </row>
    <row r="20" spans="1:15" ht="28.5" customHeight="1" thickBot="1">
      <c r="A20" s="39" t="s">
        <v>19</v>
      </c>
      <c r="B20" s="145"/>
      <c r="C20" s="147"/>
      <c r="D20" s="147"/>
      <c r="E20" s="158"/>
      <c r="F20" s="147"/>
      <c r="G20" s="160"/>
      <c r="H20" s="40"/>
      <c r="K20" s="45"/>
      <c r="L20" s="45"/>
      <c r="M20" s="45"/>
      <c r="N20" s="45"/>
      <c r="O20" s="46"/>
    </row>
    <row r="21" spans="1:15" ht="12.75" customHeight="1" thickBot="1">
      <c r="A21" s="130" t="s">
        <v>76</v>
      </c>
      <c r="B21" s="131"/>
      <c r="C21" s="131"/>
      <c r="D21" s="131"/>
      <c r="E21" s="131"/>
      <c r="F21" s="131"/>
      <c r="G21" s="132"/>
      <c r="K21" s="47"/>
      <c r="L21" s="47"/>
      <c r="M21" s="47"/>
      <c r="N21" s="47"/>
      <c r="O21" s="47"/>
    </row>
    <row r="22" spans="1:15" ht="24.75" customHeight="1" thickBot="1">
      <c r="A22" s="37" t="s">
        <v>20</v>
      </c>
      <c r="B22" s="154">
        <v>260</v>
      </c>
      <c r="C22" s="149"/>
      <c r="D22" s="149">
        <f>B22*C22</f>
        <v>0</v>
      </c>
      <c r="E22" s="148">
        <v>0.23</v>
      </c>
      <c r="F22" s="149">
        <f>D22*E22</f>
        <v>0</v>
      </c>
      <c r="G22" s="150">
        <f>D22+F22</f>
        <v>0</v>
      </c>
      <c r="H22" s="40"/>
      <c r="K22" s="47"/>
      <c r="L22" s="47"/>
      <c r="M22" s="47"/>
      <c r="N22" s="47"/>
      <c r="O22" s="47"/>
    </row>
    <row r="23" spans="1:15" ht="15" customHeight="1" thickBot="1">
      <c r="A23" s="48" t="s">
        <v>130</v>
      </c>
      <c r="B23" s="154"/>
      <c r="C23" s="149"/>
      <c r="D23" s="149"/>
      <c r="E23" s="148"/>
      <c r="F23" s="149"/>
      <c r="G23" s="150"/>
      <c r="H23" s="40"/>
      <c r="K23" s="47"/>
      <c r="L23" s="47"/>
      <c r="M23" s="47"/>
      <c r="N23" s="47"/>
      <c r="O23" s="47"/>
    </row>
    <row r="24" spans="1:15" ht="12.75" thickBot="1">
      <c r="A24" s="48" t="s">
        <v>21</v>
      </c>
      <c r="B24" s="154"/>
      <c r="C24" s="149"/>
      <c r="D24" s="149"/>
      <c r="E24" s="148"/>
      <c r="F24" s="149"/>
      <c r="G24" s="150"/>
      <c r="H24" s="40"/>
      <c r="K24" s="47"/>
      <c r="L24" s="47"/>
      <c r="M24" s="47"/>
      <c r="N24" s="47"/>
      <c r="O24" s="47"/>
    </row>
    <row r="25" spans="1:15" ht="24" customHeight="1" thickBot="1">
      <c r="A25" s="49" t="s">
        <v>22</v>
      </c>
      <c r="B25" s="154"/>
      <c r="C25" s="149"/>
      <c r="D25" s="149"/>
      <c r="E25" s="148"/>
      <c r="F25" s="149"/>
      <c r="G25" s="150"/>
      <c r="H25" s="40"/>
      <c r="K25" s="50"/>
      <c r="L25" s="47"/>
      <c r="M25" s="47"/>
      <c r="N25" s="47"/>
      <c r="O25" s="47"/>
    </row>
    <row r="26" spans="1:15" ht="63" customHeight="1" thickBot="1">
      <c r="A26" s="143" t="s">
        <v>235</v>
      </c>
      <c r="B26" s="154"/>
      <c r="C26" s="149"/>
      <c r="D26" s="149"/>
      <c r="E26" s="148"/>
      <c r="F26" s="149"/>
      <c r="G26" s="150"/>
      <c r="H26" s="40"/>
      <c r="K26" s="47"/>
      <c r="L26" s="47"/>
      <c r="M26" s="47"/>
      <c r="N26" s="47"/>
      <c r="O26" s="47"/>
    </row>
    <row r="27" spans="1:15" ht="28.9" customHeight="1" thickBot="1">
      <c r="A27" s="39" t="s">
        <v>23</v>
      </c>
      <c r="B27" s="154"/>
      <c r="C27" s="149"/>
      <c r="D27" s="149"/>
      <c r="E27" s="148"/>
      <c r="F27" s="149"/>
      <c r="G27" s="150"/>
      <c r="H27" s="40"/>
      <c r="K27" s="47"/>
      <c r="L27" s="47"/>
      <c r="M27" s="47"/>
      <c r="N27" s="47"/>
      <c r="O27" s="47"/>
    </row>
    <row r="28" spans="1:15" ht="27" customHeight="1" thickBot="1">
      <c r="A28" s="39" t="s">
        <v>24</v>
      </c>
      <c r="B28" s="154"/>
      <c r="C28" s="149"/>
      <c r="D28" s="149"/>
      <c r="E28" s="148"/>
      <c r="F28" s="149"/>
      <c r="G28" s="150"/>
      <c r="H28" s="40"/>
      <c r="K28" s="47"/>
      <c r="L28" s="47"/>
      <c r="M28" s="47"/>
      <c r="N28" s="47"/>
      <c r="O28" s="47"/>
    </row>
    <row r="29" spans="1:15" ht="15" customHeight="1" thickBot="1">
      <c r="A29" s="133" t="s">
        <v>77</v>
      </c>
      <c r="B29" s="134"/>
      <c r="C29" s="134"/>
      <c r="D29" s="134"/>
      <c r="E29" s="134"/>
      <c r="F29" s="134"/>
      <c r="G29" s="135"/>
      <c r="H29" s="40"/>
      <c r="K29" s="47"/>
      <c r="L29" s="47"/>
      <c r="M29" s="47"/>
      <c r="N29" s="47"/>
      <c r="O29" s="47"/>
    </row>
    <row r="30" spans="1:15" ht="57.6" customHeight="1" thickBot="1">
      <c r="A30" s="51" t="s">
        <v>214</v>
      </c>
      <c r="B30" s="153">
        <v>160</v>
      </c>
      <c r="C30" s="149"/>
      <c r="D30" s="149">
        <f>B30*C30</f>
        <v>0</v>
      </c>
      <c r="E30" s="148">
        <v>0.23</v>
      </c>
      <c r="F30" s="149">
        <f>D30*E30</f>
        <v>0</v>
      </c>
      <c r="G30" s="150">
        <f>F30+D30</f>
        <v>0</v>
      </c>
      <c r="H30" s="40"/>
      <c r="K30" s="47"/>
      <c r="L30" s="47"/>
      <c r="M30" s="47"/>
      <c r="N30" s="47"/>
      <c r="O30" s="47"/>
    </row>
    <row r="31" spans="1:15" ht="15" customHeight="1" thickBot="1">
      <c r="A31" s="52" t="s">
        <v>25</v>
      </c>
      <c r="B31" s="153"/>
      <c r="C31" s="149"/>
      <c r="D31" s="149"/>
      <c r="E31" s="148"/>
      <c r="F31" s="149"/>
      <c r="G31" s="150"/>
      <c r="H31" s="40"/>
      <c r="K31" s="50"/>
      <c r="L31" s="47"/>
      <c r="M31" s="47"/>
      <c r="N31" s="47"/>
      <c r="O31" s="47"/>
    </row>
    <row r="32" spans="1:15" ht="26.25" customHeight="1" thickBot="1">
      <c r="A32" s="53" t="s">
        <v>215</v>
      </c>
      <c r="B32" s="153"/>
      <c r="C32" s="149"/>
      <c r="D32" s="149"/>
      <c r="E32" s="148"/>
      <c r="F32" s="149"/>
      <c r="G32" s="150"/>
      <c r="H32" s="40"/>
      <c r="K32" s="47"/>
      <c r="L32" s="47"/>
      <c r="M32" s="47"/>
      <c r="N32" s="47"/>
      <c r="O32" s="47"/>
    </row>
    <row r="33" spans="1:15" ht="27" customHeight="1" thickBot="1">
      <c r="A33" s="54" t="s">
        <v>176</v>
      </c>
      <c r="B33" s="153"/>
      <c r="C33" s="149"/>
      <c r="D33" s="149"/>
      <c r="E33" s="148"/>
      <c r="F33" s="149"/>
      <c r="G33" s="150"/>
      <c r="H33" s="40"/>
      <c r="K33" s="47"/>
      <c r="L33" s="47"/>
      <c r="M33" s="47"/>
      <c r="N33" s="47"/>
      <c r="O33" s="47"/>
    </row>
    <row r="34" spans="1:15" ht="15" customHeight="1" thickBot="1">
      <c r="A34" s="133" t="s">
        <v>78</v>
      </c>
      <c r="B34" s="134"/>
      <c r="C34" s="134"/>
      <c r="D34" s="134"/>
      <c r="E34" s="134"/>
      <c r="F34" s="134"/>
      <c r="G34" s="135"/>
      <c r="H34" s="40"/>
      <c r="K34" s="47"/>
      <c r="L34" s="47"/>
      <c r="M34" s="47"/>
      <c r="N34" s="47"/>
      <c r="O34" s="47"/>
    </row>
    <row r="35" spans="1:15" ht="29.45" customHeight="1" thickBot="1">
      <c r="A35" s="48" t="s">
        <v>145</v>
      </c>
      <c r="B35" s="153">
        <v>130</v>
      </c>
      <c r="C35" s="149"/>
      <c r="D35" s="149">
        <f>C35*B35</f>
        <v>0</v>
      </c>
      <c r="E35" s="148">
        <v>0.23</v>
      </c>
      <c r="F35" s="149">
        <f>D35*E35</f>
        <v>0</v>
      </c>
      <c r="G35" s="150">
        <f>D35+F35</f>
        <v>0</v>
      </c>
      <c r="H35" s="40"/>
      <c r="K35" s="47"/>
      <c r="L35" s="47"/>
      <c r="M35" s="47"/>
      <c r="N35" s="47"/>
      <c r="O35" s="47"/>
    </row>
    <row r="36" spans="1:15" ht="12.75" customHeight="1" thickBot="1">
      <c r="A36" s="39" t="s">
        <v>26</v>
      </c>
      <c r="B36" s="153"/>
      <c r="C36" s="149"/>
      <c r="D36" s="149"/>
      <c r="E36" s="148"/>
      <c r="F36" s="149"/>
      <c r="G36" s="150"/>
      <c r="H36" s="40"/>
      <c r="K36" s="50"/>
      <c r="L36" s="47"/>
      <c r="M36" s="47"/>
      <c r="N36" s="47"/>
      <c r="O36" s="47"/>
    </row>
    <row r="37" spans="1:15" ht="27" customHeight="1" thickBot="1">
      <c r="A37" s="39" t="s">
        <v>216</v>
      </c>
      <c r="B37" s="153"/>
      <c r="C37" s="149"/>
      <c r="D37" s="149"/>
      <c r="E37" s="148"/>
      <c r="F37" s="149"/>
      <c r="G37" s="150"/>
      <c r="H37" s="40"/>
      <c r="K37" s="47"/>
      <c r="L37" s="47"/>
      <c r="M37" s="47"/>
      <c r="N37" s="47"/>
      <c r="O37" s="47"/>
    </row>
    <row r="38" spans="1:15" ht="12" customHeight="1" thickBot="1">
      <c r="A38" s="39" t="s">
        <v>155</v>
      </c>
      <c r="B38" s="153"/>
      <c r="C38" s="149"/>
      <c r="D38" s="149"/>
      <c r="E38" s="148"/>
      <c r="F38" s="149"/>
      <c r="G38" s="150"/>
      <c r="H38" s="40"/>
      <c r="K38" s="47"/>
      <c r="L38" s="47"/>
      <c r="M38" s="47"/>
      <c r="N38" s="47"/>
      <c r="O38" s="47"/>
    </row>
    <row r="39" spans="1:15" ht="14.25" customHeight="1" thickBot="1">
      <c r="A39" s="39" t="s">
        <v>27</v>
      </c>
      <c r="B39" s="153"/>
      <c r="C39" s="149"/>
      <c r="D39" s="149"/>
      <c r="E39" s="148"/>
      <c r="F39" s="149"/>
      <c r="G39" s="150"/>
      <c r="H39" s="40"/>
      <c r="K39" s="47"/>
      <c r="L39" s="47"/>
      <c r="M39" s="47"/>
      <c r="N39" s="47"/>
      <c r="O39" s="47"/>
    </row>
    <row r="40" spans="1:15" ht="16.5" customHeight="1" thickBot="1">
      <c r="A40" s="39" t="s">
        <v>28</v>
      </c>
      <c r="B40" s="153"/>
      <c r="C40" s="149"/>
      <c r="D40" s="149"/>
      <c r="E40" s="148"/>
      <c r="F40" s="149"/>
      <c r="G40" s="150"/>
      <c r="H40" s="40"/>
      <c r="K40" s="47"/>
      <c r="L40" s="47"/>
      <c r="M40" s="47"/>
      <c r="N40" s="47"/>
      <c r="O40" s="47"/>
    </row>
    <row r="41" spans="1:15" ht="26.25" customHeight="1" thickBot="1">
      <c r="A41" s="54" t="s">
        <v>29</v>
      </c>
      <c r="B41" s="153"/>
      <c r="C41" s="149"/>
      <c r="D41" s="149"/>
      <c r="E41" s="148"/>
      <c r="F41" s="149"/>
      <c r="G41" s="150"/>
      <c r="H41" s="40"/>
      <c r="K41" s="47"/>
      <c r="L41" s="47"/>
      <c r="M41" s="47"/>
      <c r="N41" s="47"/>
      <c r="O41" s="47"/>
    </row>
    <row r="42" spans="1:15" ht="12.75" thickBot="1">
      <c r="A42" s="133" t="s">
        <v>79</v>
      </c>
      <c r="B42" s="134"/>
      <c r="C42" s="134"/>
      <c r="D42" s="134"/>
      <c r="E42" s="134"/>
      <c r="F42" s="134"/>
      <c r="G42" s="135"/>
      <c r="H42" s="40"/>
      <c r="K42" s="47"/>
      <c r="L42" s="47"/>
      <c r="M42" s="47"/>
      <c r="N42" s="47"/>
      <c r="O42" s="47"/>
    </row>
    <row r="43" spans="1:15" ht="24.75" thickBot="1">
      <c r="A43" s="55" t="s">
        <v>30</v>
      </c>
      <c r="B43" s="56">
        <v>130</v>
      </c>
      <c r="C43" s="57"/>
      <c r="D43" s="57">
        <f>B43*C43</f>
        <v>0</v>
      </c>
      <c r="E43" s="58">
        <v>0.23</v>
      </c>
      <c r="F43" s="57">
        <f>D43*E43</f>
        <v>0</v>
      </c>
      <c r="G43" s="59">
        <f>D43+F43</f>
        <v>0</v>
      </c>
      <c r="H43" s="40"/>
      <c r="K43" s="50"/>
      <c r="L43" s="47"/>
      <c r="M43" s="47"/>
      <c r="N43" s="47"/>
      <c r="O43" s="47"/>
    </row>
    <row r="44" spans="1:15" ht="12.75" thickBot="1">
      <c r="A44" s="133" t="s">
        <v>80</v>
      </c>
      <c r="B44" s="134"/>
      <c r="C44" s="134"/>
      <c r="D44" s="134"/>
      <c r="E44" s="134"/>
      <c r="F44" s="134"/>
      <c r="G44" s="135"/>
      <c r="H44" s="40"/>
      <c r="K44" s="47"/>
      <c r="L44" s="47"/>
      <c r="M44" s="47"/>
      <c r="N44" s="47"/>
      <c r="O44" s="47"/>
    </row>
    <row r="45" spans="1:15" ht="12.75" thickBot="1">
      <c r="A45" s="48" t="s">
        <v>31</v>
      </c>
      <c r="B45" s="153">
        <v>195</v>
      </c>
      <c r="C45" s="149"/>
      <c r="D45" s="149">
        <f>B45*C45</f>
        <v>0</v>
      </c>
      <c r="E45" s="148">
        <v>0.23</v>
      </c>
      <c r="F45" s="149">
        <f>D45*E45</f>
        <v>0</v>
      </c>
      <c r="G45" s="150">
        <f>D45+F45</f>
        <v>0</v>
      </c>
      <c r="H45" s="40"/>
      <c r="K45" s="47"/>
      <c r="L45" s="47"/>
      <c r="M45" s="47"/>
      <c r="N45" s="47"/>
      <c r="O45" s="47"/>
    </row>
    <row r="46" spans="1:15" ht="24" customHeight="1" thickBot="1">
      <c r="A46" s="60" t="s">
        <v>119</v>
      </c>
      <c r="B46" s="153"/>
      <c r="C46" s="149"/>
      <c r="D46" s="149"/>
      <c r="E46" s="148"/>
      <c r="F46" s="149"/>
      <c r="G46" s="150"/>
      <c r="H46" s="40"/>
      <c r="K46" s="50"/>
      <c r="L46" s="47"/>
      <c r="M46" s="47"/>
      <c r="N46" s="47"/>
      <c r="O46" s="47"/>
    </row>
    <row r="47" spans="1:15" ht="26.45" customHeight="1" thickBot="1">
      <c r="A47" s="61" t="s">
        <v>172</v>
      </c>
      <c r="B47" s="153"/>
      <c r="C47" s="149"/>
      <c r="D47" s="149"/>
      <c r="E47" s="148"/>
      <c r="F47" s="149"/>
      <c r="G47" s="150"/>
      <c r="H47" s="40"/>
      <c r="K47" s="47"/>
      <c r="L47" s="47"/>
      <c r="M47" s="47"/>
      <c r="N47" s="47"/>
      <c r="O47" s="47"/>
    </row>
    <row r="48" spans="1:15" ht="12" customHeight="1" thickBot="1">
      <c r="A48" s="133" t="s">
        <v>81</v>
      </c>
      <c r="B48" s="134"/>
      <c r="C48" s="134"/>
      <c r="D48" s="134"/>
      <c r="E48" s="134"/>
      <c r="F48" s="134"/>
      <c r="G48" s="135"/>
      <c r="H48" s="40"/>
      <c r="K48" s="47"/>
      <c r="L48" s="47"/>
      <c r="M48" s="47"/>
      <c r="N48" s="47"/>
      <c r="O48" s="47"/>
    </row>
    <row r="49" spans="1:15" ht="12.75" thickBot="1">
      <c r="A49" s="62" t="s">
        <v>156</v>
      </c>
      <c r="B49" s="153">
        <v>104</v>
      </c>
      <c r="C49" s="149"/>
      <c r="D49" s="149">
        <f>B49*C49</f>
        <v>0</v>
      </c>
      <c r="E49" s="148">
        <v>0.23</v>
      </c>
      <c r="F49" s="149">
        <f>D49*E49</f>
        <v>0</v>
      </c>
      <c r="G49" s="150">
        <f>D49+F49</f>
        <v>0</v>
      </c>
      <c r="H49" s="40"/>
      <c r="K49" s="47"/>
      <c r="L49" s="47"/>
      <c r="M49" s="47"/>
      <c r="N49" s="47"/>
      <c r="O49" s="47"/>
    </row>
    <row r="50" spans="1:15" ht="24.75" customHeight="1" thickBot="1">
      <c r="A50" s="106" t="s">
        <v>121</v>
      </c>
      <c r="B50" s="153"/>
      <c r="C50" s="149"/>
      <c r="D50" s="149"/>
      <c r="E50" s="148"/>
      <c r="F50" s="149"/>
      <c r="G50" s="150"/>
      <c r="H50" s="40"/>
      <c r="K50" s="50"/>
      <c r="L50" s="47"/>
      <c r="M50" s="47"/>
      <c r="N50" s="47"/>
      <c r="O50" s="47"/>
    </row>
    <row r="51" spans="1:15" ht="12.75" thickBot="1">
      <c r="A51" s="141" t="s">
        <v>82</v>
      </c>
      <c r="B51" s="142"/>
      <c r="C51" s="134"/>
      <c r="D51" s="134"/>
      <c r="E51" s="134"/>
      <c r="F51" s="134"/>
      <c r="G51" s="135"/>
      <c r="H51" s="40"/>
      <c r="K51" s="47"/>
      <c r="L51" s="47"/>
      <c r="M51" s="47"/>
      <c r="N51" s="47"/>
      <c r="O51" s="47"/>
    </row>
    <row r="52" spans="1:15" ht="24.75" customHeight="1">
      <c r="A52" s="107" t="s">
        <v>165</v>
      </c>
      <c r="B52" s="168">
        <v>130</v>
      </c>
      <c r="C52" s="163"/>
      <c r="D52" s="163">
        <f>B52*C52</f>
        <v>0</v>
      </c>
      <c r="E52" s="165">
        <v>0.23</v>
      </c>
      <c r="F52" s="163">
        <f>D52*E52</f>
        <v>0</v>
      </c>
      <c r="G52" s="166">
        <f>D52+F52</f>
        <v>0</v>
      </c>
      <c r="H52" s="40"/>
      <c r="K52" s="50"/>
      <c r="L52" s="47"/>
      <c r="M52" s="47"/>
      <c r="N52" s="47"/>
      <c r="O52" s="47"/>
    </row>
    <row r="53" spans="1:15" ht="14.25" customHeight="1" thickBot="1">
      <c r="A53" s="108" t="s">
        <v>32</v>
      </c>
      <c r="B53" s="169"/>
      <c r="C53" s="164"/>
      <c r="D53" s="164"/>
      <c r="E53" s="164"/>
      <c r="F53" s="164"/>
      <c r="G53" s="167"/>
      <c r="H53" s="40"/>
      <c r="K53" s="50"/>
      <c r="L53" s="47"/>
      <c r="M53" s="47"/>
      <c r="N53" s="47"/>
      <c r="O53" s="47"/>
    </row>
    <row r="54" spans="1:15" ht="12.75" thickBot="1">
      <c r="A54" s="141" t="s">
        <v>83</v>
      </c>
      <c r="B54" s="142"/>
      <c r="C54" s="134"/>
      <c r="D54" s="134"/>
      <c r="E54" s="134"/>
      <c r="F54" s="134"/>
      <c r="G54" s="135"/>
      <c r="H54" s="40"/>
      <c r="K54" s="47"/>
      <c r="L54" s="47"/>
      <c r="M54" s="47"/>
      <c r="N54" s="47"/>
      <c r="O54" s="47"/>
    </row>
    <row r="55" spans="1:15" ht="24">
      <c r="A55" s="109" t="s">
        <v>217</v>
      </c>
      <c r="B55" s="161">
        <v>130</v>
      </c>
      <c r="C55" s="163"/>
      <c r="D55" s="163">
        <f>B55*C55</f>
        <v>0</v>
      </c>
      <c r="E55" s="165">
        <v>0.23</v>
      </c>
      <c r="F55" s="163">
        <f>D55*E55</f>
        <v>0</v>
      </c>
      <c r="G55" s="166">
        <f>D55+F55</f>
        <v>0</v>
      </c>
      <c r="H55" s="40"/>
      <c r="K55" s="50"/>
      <c r="L55" s="47"/>
      <c r="M55" s="47"/>
      <c r="N55" s="47"/>
      <c r="O55" s="47"/>
    </row>
    <row r="56" spans="1:15" ht="27.75" customHeight="1" thickBot="1">
      <c r="A56" s="63" t="s">
        <v>173</v>
      </c>
      <c r="B56" s="162"/>
      <c r="C56" s="164"/>
      <c r="D56" s="164"/>
      <c r="E56" s="164"/>
      <c r="F56" s="164"/>
      <c r="G56" s="167"/>
      <c r="H56" s="40"/>
      <c r="K56" s="50"/>
      <c r="L56" s="47"/>
      <c r="M56" s="47"/>
      <c r="N56" s="47"/>
      <c r="O56" s="47"/>
    </row>
    <row r="57" spans="1:15" ht="12.75" thickBot="1">
      <c r="A57" s="133" t="s">
        <v>84</v>
      </c>
      <c r="B57" s="134"/>
      <c r="C57" s="134"/>
      <c r="D57" s="134"/>
      <c r="E57" s="134"/>
      <c r="F57" s="134"/>
      <c r="G57" s="135"/>
      <c r="H57" s="40"/>
      <c r="K57" s="50"/>
      <c r="L57" s="47"/>
      <c r="M57" s="47"/>
      <c r="N57" s="47"/>
      <c r="O57" s="47"/>
    </row>
    <row r="58" spans="1:15" ht="17.25" customHeight="1" thickBot="1">
      <c r="A58" s="62" t="s">
        <v>34</v>
      </c>
      <c r="B58" s="153">
        <v>130</v>
      </c>
      <c r="C58" s="149"/>
      <c r="D58" s="149">
        <f>B58*C58</f>
        <v>0</v>
      </c>
      <c r="E58" s="148">
        <v>0.23</v>
      </c>
      <c r="F58" s="149">
        <f>D58*E58</f>
        <v>0</v>
      </c>
      <c r="G58" s="150">
        <f>D58+F58</f>
        <v>0</v>
      </c>
      <c r="H58" s="40"/>
      <c r="K58" s="47"/>
      <c r="L58" s="47"/>
      <c r="M58" s="47"/>
      <c r="N58" s="47"/>
      <c r="O58" s="47"/>
    </row>
    <row r="59" spans="1:15" ht="28.5" customHeight="1" thickBot="1">
      <c r="A59" s="39" t="s">
        <v>35</v>
      </c>
      <c r="B59" s="153"/>
      <c r="C59" s="149"/>
      <c r="D59" s="149"/>
      <c r="E59" s="148"/>
      <c r="F59" s="149"/>
      <c r="G59" s="150"/>
      <c r="H59" s="40"/>
      <c r="K59" s="47"/>
      <c r="L59" s="47"/>
      <c r="M59" s="47"/>
      <c r="N59" s="47"/>
      <c r="O59" s="47"/>
    </row>
    <row r="60" spans="1:15" ht="27" customHeight="1" thickBot="1">
      <c r="A60" s="64" t="s">
        <v>218</v>
      </c>
      <c r="B60" s="153"/>
      <c r="C60" s="149"/>
      <c r="D60" s="149"/>
      <c r="E60" s="148"/>
      <c r="F60" s="149"/>
      <c r="G60" s="150"/>
      <c r="H60" s="40"/>
      <c r="K60" s="47"/>
      <c r="L60" s="47"/>
      <c r="M60" s="47"/>
      <c r="N60" s="47"/>
      <c r="O60" s="47"/>
    </row>
    <row r="61" spans="1:15" ht="12.75" thickBot="1">
      <c r="A61" s="133" t="s">
        <v>85</v>
      </c>
      <c r="B61" s="134"/>
      <c r="C61" s="134"/>
      <c r="D61" s="134"/>
      <c r="E61" s="134"/>
      <c r="F61" s="134"/>
      <c r="G61" s="135"/>
      <c r="H61" s="40"/>
      <c r="K61" s="47"/>
      <c r="L61" s="47"/>
      <c r="M61" s="47"/>
      <c r="N61" s="47"/>
      <c r="O61" s="47"/>
    </row>
    <row r="62" spans="1:15" ht="24">
      <c r="A62" s="62" t="s">
        <v>37</v>
      </c>
      <c r="B62" s="168">
        <v>130</v>
      </c>
      <c r="C62" s="163"/>
      <c r="D62" s="163">
        <f>B62*C62</f>
        <v>0</v>
      </c>
      <c r="E62" s="165">
        <v>0.23</v>
      </c>
      <c r="F62" s="163">
        <f>D62*E62</f>
        <v>0</v>
      </c>
      <c r="G62" s="166">
        <f>D62+F62</f>
        <v>0</v>
      </c>
      <c r="H62" s="40"/>
      <c r="K62" s="50"/>
      <c r="L62" s="47"/>
      <c r="M62" s="47"/>
      <c r="N62" s="47"/>
      <c r="O62" s="47"/>
    </row>
    <row r="63" spans="1:15" ht="24">
      <c r="A63" s="63" t="s">
        <v>147</v>
      </c>
      <c r="B63" s="170"/>
      <c r="C63" s="146"/>
      <c r="D63" s="146"/>
      <c r="E63" s="157"/>
      <c r="F63" s="146"/>
      <c r="G63" s="159"/>
      <c r="H63" s="40"/>
      <c r="K63" s="47"/>
      <c r="L63" s="47"/>
      <c r="M63" s="47"/>
      <c r="N63" s="47"/>
      <c r="O63" s="47"/>
    </row>
    <row r="64" spans="1:15" ht="17.25" customHeight="1">
      <c r="A64" s="65" t="s">
        <v>175</v>
      </c>
      <c r="B64" s="170"/>
      <c r="C64" s="146"/>
      <c r="D64" s="146"/>
      <c r="E64" s="157"/>
      <c r="F64" s="146"/>
      <c r="G64" s="159"/>
      <c r="H64" s="40"/>
      <c r="K64" s="47"/>
      <c r="L64" s="47"/>
      <c r="M64" s="47"/>
      <c r="N64" s="47"/>
      <c r="O64" s="47"/>
    </row>
    <row r="65" spans="1:15" ht="28.5" customHeight="1" thickBot="1">
      <c r="A65" s="66" t="s">
        <v>167</v>
      </c>
      <c r="B65" s="169"/>
      <c r="C65" s="164"/>
      <c r="D65" s="164"/>
      <c r="E65" s="164"/>
      <c r="F65" s="164"/>
      <c r="G65" s="167"/>
      <c r="H65" s="40"/>
      <c r="K65" s="47"/>
      <c r="L65" s="47"/>
      <c r="M65" s="47"/>
      <c r="N65" s="47"/>
      <c r="O65" s="47"/>
    </row>
    <row r="66" spans="1:15" ht="12.75" thickBot="1">
      <c r="A66" s="133" t="s">
        <v>86</v>
      </c>
      <c r="B66" s="134"/>
      <c r="C66" s="134"/>
      <c r="D66" s="134"/>
      <c r="E66" s="134"/>
      <c r="F66" s="134"/>
      <c r="G66" s="135"/>
      <c r="H66" s="40"/>
      <c r="K66" s="47"/>
      <c r="L66" s="47"/>
      <c r="M66" s="47"/>
      <c r="N66" s="47"/>
      <c r="O66" s="47"/>
    </row>
    <row r="67" spans="1:15" ht="24.75" thickBot="1">
      <c r="A67" s="62" t="s">
        <v>39</v>
      </c>
      <c r="B67" s="153">
        <v>130</v>
      </c>
      <c r="C67" s="149"/>
      <c r="D67" s="149">
        <f>B67*C67</f>
        <v>0</v>
      </c>
      <c r="E67" s="148">
        <v>0.23</v>
      </c>
      <c r="F67" s="149">
        <f>D67*E67</f>
        <v>0</v>
      </c>
      <c r="G67" s="150">
        <f>D67+F67</f>
        <v>0</v>
      </c>
      <c r="H67" s="40"/>
      <c r="K67" s="50"/>
      <c r="L67" s="47"/>
      <c r="M67" s="47"/>
      <c r="N67" s="47"/>
      <c r="O67" s="47"/>
    </row>
    <row r="68" spans="1:15" ht="24.75" thickBot="1">
      <c r="A68" s="54" t="s">
        <v>40</v>
      </c>
      <c r="B68" s="153"/>
      <c r="C68" s="149"/>
      <c r="D68" s="149"/>
      <c r="E68" s="148"/>
      <c r="F68" s="149"/>
      <c r="G68" s="150"/>
      <c r="H68" s="40"/>
      <c r="K68" s="47"/>
      <c r="L68" s="47"/>
      <c r="M68" s="47"/>
      <c r="N68" s="47"/>
      <c r="O68" s="47"/>
    </row>
    <row r="69" spans="1:15" ht="12.75" thickBot="1">
      <c r="A69" s="133" t="s">
        <v>87</v>
      </c>
      <c r="B69" s="134"/>
      <c r="C69" s="134"/>
      <c r="D69" s="134"/>
      <c r="E69" s="134"/>
      <c r="F69" s="134"/>
      <c r="G69" s="135"/>
      <c r="H69" s="40"/>
      <c r="K69" s="47"/>
      <c r="L69" s="47"/>
      <c r="M69" s="47"/>
      <c r="N69" s="47"/>
      <c r="O69" s="47"/>
    </row>
    <row r="70" spans="1:15" ht="28.9" customHeight="1">
      <c r="A70" s="67" t="s">
        <v>188</v>
      </c>
      <c r="B70" s="171">
        <v>325</v>
      </c>
      <c r="C70" s="163"/>
      <c r="D70" s="163">
        <f>B70*C70</f>
        <v>0</v>
      </c>
      <c r="E70" s="165">
        <v>0.23</v>
      </c>
      <c r="F70" s="163">
        <f>D70*E70</f>
        <v>0</v>
      </c>
      <c r="G70" s="166">
        <f>D70+F70</f>
        <v>0</v>
      </c>
      <c r="H70" s="40"/>
      <c r="K70" s="47"/>
      <c r="L70" s="47"/>
      <c r="M70" s="47"/>
      <c r="N70" s="47"/>
      <c r="O70" s="47"/>
    </row>
    <row r="71" spans="1:15" ht="26.25" customHeight="1">
      <c r="A71" s="68" t="s">
        <v>122</v>
      </c>
      <c r="B71" s="172"/>
      <c r="C71" s="146"/>
      <c r="D71" s="146"/>
      <c r="E71" s="157"/>
      <c r="F71" s="146"/>
      <c r="G71" s="159"/>
      <c r="H71" s="40"/>
      <c r="K71" s="47"/>
      <c r="L71" s="47"/>
      <c r="M71" s="47"/>
      <c r="N71" s="47"/>
      <c r="O71" s="47"/>
    </row>
    <row r="72" spans="1:15" ht="14.25" customHeight="1">
      <c r="A72" s="39" t="s">
        <v>42</v>
      </c>
      <c r="B72" s="172"/>
      <c r="C72" s="146"/>
      <c r="D72" s="146"/>
      <c r="E72" s="157"/>
      <c r="F72" s="146"/>
      <c r="G72" s="159"/>
      <c r="H72" s="40"/>
      <c r="K72" s="47"/>
      <c r="L72" s="47"/>
      <c r="M72" s="47"/>
      <c r="N72" s="47"/>
      <c r="O72" s="47"/>
    </row>
    <row r="73" spans="1:15" ht="28.5" customHeight="1">
      <c r="A73" s="39" t="s">
        <v>43</v>
      </c>
      <c r="B73" s="172"/>
      <c r="C73" s="146"/>
      <c r="D73" s="146"/>
      <c r="E73" s="157"/>
      <c r="F73" s="146"/>
      <c r="G73" s="159"/>
      <c r="H73" s="40"/>
      <c r="K73" s="47"/>
      <c r="L73" s="47"/>
      <c r="M73" s="47"/>
      <c r="N73" s="47"/>
      <c r="O73" s="47"/>
    </row>
    <row r="74" spans="1:15" ht="24" customHeight="1">
      <c r="A74" s="39" t="s">
        <v>205</v>
      </c>
      <c r="B74" s="172"/>
      <c r="C74" s="146"/>
      <c r="D74" s="146"/>
      <c r="E74" s="157"/>
      <c r="F74" s="146"/>
      <c r="G74" s="159"/>
      <c r="H74" s="40"/>
      <c r="K74" s="50"/>
      <c r="L74" s="47"/>
      <c r="M74" s="47"/>
      <c r="N74" s="47"/>
      <c r="O74" s="47"/>
    </row>
    <row r="75" spans="1:15" ht="16.149999999999999" customHeight="1">
      <c r="A75" s="39" t="s">
        <v>44</v>
      </c>
      <c r="B75" s="172"/>
      <c r="C75" s="146"/>
      <c r="D75" s="146"/>
      <c r="E75" s="157"/>
      <c r="F75" s="146"/>
      <c r="G75" s="159"/>
      <c r="H75" s="40"/>
      <c r="K75" s="47"/>
      <c r="L75" s="47"/>
      <c r="M75" s="47"/>
      <c r="N75" s="47"/>
      <c r="O75" s="47"/>
    </row>
    <row r="76" spans="1:15" ht="14.45" customHeight="1">
      <c r="A76" s="106" t="s">
        <v>45</v>
      </c>
      <c r="B76" s="172"/>
      <c r="C76" s="146"/>
      <c r="D76" s="146"/>
      <c r="E76" s="157"/>
      <c r="F76" s="146"/>
      <c r="G76" s="159"/>
      <c r="H76" s="40"/>
      <c r="K76" s="47"/>
      <c r="L76" s="47"/>
      <c r="M76" s="47"/>
      <c r="N76" s="47"/>
      <c r="O76" s="47"/>
    </row>
    <row r="77" spans="1:15" ht="22.5" customHeight="1">
      <c r="A77" s="63" t="s">
        <v>97</v>
      </c>
      <c r="B77" s="170"/>
      <c r="C77" s="146"/>
      <c r="D77" s="146"/>
      <c r="E77" s="157"/>
      <c r="F77" s="146"/>
      <c r="G77" s="159"/>
      <c r="H77" s="40"/>
      <c r="K77" s="47"/>
      <c r="L77" s="47"/>
      <c r="M77" s="47"/>
      <c r="N77" s="47"/>
      <c r="O77" s="47"/>
    </row>
    <row r="78" spans="1:15" ht="26.25" customHeight="1" thickBot="1">
      <c r="A78" s="64" t="s">
        <v>236</v>
      </c>
      <c r="B78" s="173"/>
      <c r="C78" s="164"/>
      <c r="D78" s="164"/>
      <c r="E78" s="164"/>
      <c r="F78" s="164"/>
      <c r="G78" s="167"/>
      <c r="H78" s="40"/>
      <c r="K78" s="47"/>
      <c r="L78" s="47"/>
      <c r="M78" s="47"/>
      <c r="N78" s="47"/>
      <c r="O78" s="47"/>
    </row>
    <row r="79" spans="1:15" ht="12.75" customHeight="1" thickBot="1">
      <c r="A79" s="133" t="s">
        <v>88</v>
      </c>
      <c r="B79" s="134"/>
      <c r="C79" s="134"/>
      <c r="D79" s="134"/>
      <c r="E79" s="134"/>
      <c r="F79" s="134"/>
      <c r="G79" s="135"/>
      <c r="H79" s="40"/>
      <c r="K79" s="47"/>
      <c r="L79" s="47"/>
      <c r="M79" s="47"/>
      <c r="N79" s="47"/>
      <c r="O79" s="47"/>
    </row>
    <row r="80" spans="1:15" ht="27.75" customHeight="1" thickBot="1">
      <c r="A80" s="68" t="s">
        <v>47</v>
      </c>
      <c r="B80" s="153">
        <v>130</v>
      </c>
      <c r="C80" s="149"/>
      <c r="D80" s="149">
        <f>B80*C80</f>
        <v>0</v>
      </c>
      <c r="E80" s="148">
        <v>0.23</v>
      </c>
      <c r="F80" s="149">
        <f>D80*E80</f>
        <v>0</v>
      </c>
      <c r="G80" s="150">
        <f>D80+F80</f>
        <v>0</v>
      </c>
      <c r="H80" s="40"/>
      <c r="K80" s="50"/>
      <c r="L80" s="47"/>
      <c r="M80" s="47"/>
      <c r="N80" s="47"/>
      <c r="O80" s="47"/>
    </row>
    <row r="81" spans="1:15" ht="29.45" customHeight="1" thickBot="1">
      <c r="A81" s="39" t="s">
        <v>206</v>
      </c>
      <c r="B81" s="153"/>
      <c r="C81" s="149"/>
      <c r="D81" s="149"/>
      <c r="E81" s="148"/>
      <c r="F81" s="149"/>
      <c r="G81" s="150"/>
      <c r="H81" s="40"/>
      <c r="K81" s="47"/>
      <c r="L81" s="47"/>
      <c r="M81" s="47"/>
      <c r="N81" s="47"/>
      <c r="O81" s="47"/>
    </row>
    <row r="82" spans="1:15" ht="24.75" thickBot="1">
      <c r="A82" s="69" t="s">
        <v>48</v>
      </c>
      <c r="B82" s="153"/>
      <c r="C82" s="149"/>
      <c r="D82" s="149"/>
      <c r="E82" s="148"/>
      <c r="F82" s="149"/>
      <c r="G82" s="150"/>
      <c r="H82" s="40"/>
      <c r="K82" s="47"/>
      <c r="L82" s="47" t="s">
        <v>49</v>
      </c>
      <c r="M82" s="47"/>
      <c r="N82" s="47"/>
      <c r="O82" s="47"/>
    </row>
    <row r="83" spans="1:15" ht="15" customHeight="1" thickBot="1">
      <c r="A83" s="133" t="s">
        <v>89</v>
      </c>
      <c r="B83" s="134"/>
      <c r="C83" s="134"/>
      <c r="D83" s="134"/>
      <c r="E83" s="134"/>
      <c r="F83" s="134"/>
      <c r="G83" s="135"/>
      <c r="H83" s="40"/>
      <c r="K83" s="47"/>
      <c r="L83" s="47"/>
      <c r="M83" s="47"/>
      <c r="N83" s="47"/>
      <c r="O83" s="47"/>
    </row>
    <row r="84" spans="1:15" ht="26.25" customHeight="1" thickBot="1">
      <c r="A84" s="68" t="s">
        <v>74</v>
      </c>
      <c r="B84" s="153">
        <v>130</v>
      </c>
      <c r="C84" s="149"/>
      <c r="D84" s="149">
        <f>B84*C84</f>
        <v>0</v>
      </c>
      <c r="E84" s="148">
        <v>0.23</v>
      </c>
      <c r="F84" s="149">
        <f>D84*E84</f>
        <v>0</v>
      </c>
      <c r="G84" s="150">
        <f>D84+F84</f>
        <v>0</v>
      </c>
      <c r="H84" s="40"/>
      <c r="K84" s="50"/>
      <c r="L84" s="47"/>
      <c r="M84" s="47"/>
      <c r="N84" s="47"/>
      <c r="O84" s="47"/>
    </row>
    <row r="85" spans="1:15" ht="25.9" customHeight="1" thickBot="1">
      <c r="A85" s="39" t="s">
        <v>219</v>
      </c>
      <c r="B85" s="153"/>
      <c r="C85" s="149"/>
      <c r="D85" s="149"/>
      <c r="E85" s="148"/>
      <c r="F85" s="149"/>
      <c r="G85" s="150"/>
      <c r="H85" s="40"/>
      <c r="K85" s="47"/>
      <c r="L85" s="47"/>
      <c r="M85" s="47"/>
      <c r="N85" s="47"/>
      <c r="O85" s="47"/>
    </row>
    <row r="86" spans="1:15" ht="24" customHeight="1" thickBot="1">
      <c r="A86" s="39" t="s">
        <v>220</v>
      </c>
      <c r="B86" s="153"/>
      <c r="C86" s="149"/>
      <c r="D86" s="149"/>
      <c r="E86" s="148"/>
      <c r="F86" s="149"/>
      <c r="G86" s="150"/>
      <c r="H86" s="40"/>
      <c r="K86" s="47"/>
      <c r="L86" s="47"/>
      <c r="M86" s="47"/>
      <c r="N86" s="47"/>
      <c r="O86" s="47"/>
    </row>
    <row r="87" spans="1:15" ht="27.75" customHeight="1" thickBot="1">
      <c r="A87" s="39" t="s">
        <v>52</v>
      </c>
      <c r="B87" s="153"/>
      <c r="C87" s="149"/>
      <c r="D87" s="149"/>
      <c r="E87" s="148"/>
      <c r="F87" s="149"/>
      <c r="G87" s="150"/>
      <c r="H87" s="40"/>
      <c r="K87" s="47"/>
      <c r="L87" s="47"/>
      <c r="M87" s="47"/>
      <c r="N87" s="47"/>
      <c r="O87" s="47"/>
    </row>
    <row r="88" spans="1:15" ht="27.6" customHeight="1" thickBot="1">
      <c r="A88" s="39" t="s">
        <v>53</v>
      </c>
      <c r="B88" s="153"/>
      <c r="C88" s="149"/>
      <c r="D88" s="149"/>
      <c r="E88" s="148"/>
      <c r="F88" s="149"/>
      <c r="G88" s="150"/>
      <c r="H88" s="40"/>
      <c r="K88" s="47"/>
      <c r="L88" s="47"/>
      <c r="M88" s="47"/>
      <c r="N88" s="47"/>
      <c r="O88" s="47"/>
    </row>
    <row r="89" spans="1:15" ht="15" customHeight="1" thickBot="1">
      <c r="A89" s="64" t="s">
        <v>54</v>
      </c>
      <c r="B89" s="153"/>
      <c r="C89" s="149"/>
      <c r="D89" s="149"/>
      <c r="E89" s="148"/>
      <c r="F89" s="149"/>
      <c r="G89" s="150"/>
      <c r="H89" s="40"/>
      <c r="K89" s="47"/>
      <c r="L89" s="47"/>
      <c r="M89" s="47"/>
      <c r="N89" s="47"/>
      <c r="O89" s="47"/>
    </row>
    <row r="90" spans="1:15" ht="12" customHeight="1" thickBot="1">
      <c r="A90" s="133" t="s">
        <v>96</v>
      </c>
      <c r="B90" s="134"/>
      <c r="C90" s="134"/>
      <c r="D90" s="134"/>
      <c r="E90" s="134"/>
      <c r="F90" s="134"/>
      <c r="G90" s="135"/>
      <c r="H90" s="40"/>
      <c r="K90" s="47"/>
      <c r="L90" s="47"/>
      <c r="M90" s="47"/>
      <c r="N90" s="47"/>
      <c r="O90" s="47"/>
    </row>
    <row r="91" spans="1:15" ht="25.5" customHeight="1" thickBot="1">
      <c r="A91" s="70" t="s">
        <v>55</v>
      </c>
      <c r="B91" s="153">
        <v>195</v>
      </c>
      <c r="C91" s="149"/>
      <c r="D91" s="149">
        <f>B91*C91</f>
        <v>0</v>
      </c>
      <c r="E91" s="148">
        <v>0.23</v>
      </c>
      <c r="F91" s="149">
        <f>D91*E91</f>
        <v>0</v>
      </c>
      <c r="G91" s="150">
        <f>D91+F91</f>
        <v>0</v>
      </c>
      <c r="H91" s="40"/>
      <c r="K91" s="50"/>
      <c r="L91" s="47"/>
      <c r="M91" s="47"/>
      <c r="N91" s="47"/>
      <c r="O91" s="47"/>
    </row>
    <row r="92" spans="1:15" ht="25.5" customHeight="1" thickBot="1">
      <c r="A92" s="54" t="s">
        <v>148</v>
      </c>
      <c r="B92" s="153"/>
      <c r="C92" s="149"/>
      <c r="D92" s="149"/>
      <c r="E92" s="148"/>
      <c r="F92" s="149"/>
      <c r="G92" s="150"/>
      <c r="H92" s="40"/>
      <c r="K92" s="47"/>
      <c r="L92" s="47"/>
      <c r="M92" s="47"/>
      <c r="N92" s="47"/>
      <c r="O92" s="47"/>
    </row>
    <row r="93" spans="1:15" ht="12.75" thickBot="1">
      <c r="A93" s="138" t="s">
        <v>225</v>
      </c>
      <c r="B93" s="139"/>
      <c r="C93" s="139"/>
      <c r="D93" s="139"/>
      <c r="E93" s="139"/>
      <c r="F93" s="139"/>
      <c r="G93" s="140"/>
      <c r="H93" s="40"/>
      <c r="K93" s="47"/>
      <c r="L93" s="47"/>
      <c r="M93" s="47"/>
      <c r="N93" s="47"/>
      <c r="O93" s="47"/>
    </row>
    <row r="94" spans="1:15" ht="26.25" customHeight="1" thickBot="1">
      <c r="A94" s="71" t="s">
        <v>237</v>
      </c>
      <c r="B94" s="174">
        <v>195</v>
      </c>
      <c r="C94" s="175"/>
      <c r="D94" s="175">
        <f>B94*C94</f>
        <v>0</v>
      </c>
      <c r="E94" s="176">
        <v>0.23</v>
      </c>
      <c r="F94" s="175">
        <f>D94*E94</f>
        <v>0</v>
      </c>
      <c r="G94" s="177">
        <f>D94+F94</f>
        <v>0</v>
      </c>
      <c r="H94" s="40"/>
      <c r="K94" s="47"/>
      <c r="L94" s="47"/>
      <c r="M94" s="47"/>
      <c r="N94" s="47"/>
      <c r="O94" s="47"/>
    </row>
    <row r="95" spans="1:15" ht="39.75" customHeight="1" thickBot="1">
      <c r="A95" s="48" t="s">
        <v>221</v>
      </c>
      <c r="B95" s="174"/>
      <c r="C95" s="175"/>
      <c r="D95" s="175"/>
      <c r="E95" s="176"/>
      <c r="F95" s="175"/>
      <c r="G95" s="177"/>
      <c r="H95" s="40"/>
      <c r="K95" s="50"/>
      <c r="L95" s="47"/>
      <c r="M95" s="47"/>
      <c r="N95" s="47"/>
      <c r="O95" s="47"/>
    </row>
    <row r="96" spans="1:15" ht="27.75" customHeight="1" thickBot="1">
      <c r="A96" s="72" t="s">
        <v>139</v>
      </c>
      <c r="B96" s="174"/>
      <c r="C96" s="175"/>
      <c r="D96" s="175"/>
      <c r="E96" s="176"/>
      <c r="F96" s="175"/>
      <c r="G96" s="177"/>
      <c r="H96" s="40"/>
      <c r="K96" s="47"/>
      <c r="L96" s="47"/>
      <c r="M96" s="47"/>
      <c r="N96" s="47"/>
      <c r="O96" s="47"/>
    </row>
    <row r="97" spans="1:15" ht="14.25" customHeight="1" thickBot="1">
      <c r="A97" s="72" t="s">
        <v>57</v>
      </c>
      <c r="B97" s="174"/>
      <c r="C97" s="175"/>
      <c r="D97" s="175"/>
      <c r="E97" s="176"/>
      <c r="F97" s="175"/>
      <c r="G97" s="177"/>
      <c r="H97" s="40"/>
      <c r="K97" s="47"/>
      <c r="L97" s="47"/>
      <c r="M97" s="47"/>
      <c r="N97" s="47"/>
      <c r="O97" s="47"/>
    </row>
    <row r="98" spans="1:15" ht="24" customHeight="1" thickBot="1">
      <c r="A98" s="73" t="s">
        <v>58</v>
      </c>
      <c r="B98" s="172"/>
      <c r="C98" s="146"/>
      <c r="D98" s="146"/>
      <c r="E98" s="157"/>
      <c r="F98" s="146"/>
      <c r="G98" s="177"/>
      <c r="H98" s="40"/>
      <c r="K98" s="47"/>
      <c r="L98" s="47"/>
      <c r="M98" s="47"/>
      <c r="N98" s="47"/>
      <c r="O98" s="47"/>
    </row>
    <row r="99" spans="1:15" ht="12.75" thickBot="1">
      <c r="A99" s="138" t="s">
        <v>90</v>
      </c>
      <c r="B99" s="139"/>
      <c r="C99" s="139"/>
      <c r="D99" s="139"/>
      <c r="E99" s="139"/>
      <c r="F99" s="139"/>
      <c r="G99" s="140"/>
      <c r="H99" s="40"/>
      <c r="K99" s="47"/>
      <c r="L99" s="47"/>
      <c r="M99" s="47"/>
      <c r="N99" s="47"/>
      <c r="O99" s="47"/>
    </row>
    <row r="100" spans="1:15" ht="28.5" customHeight="1" thickBot="1">
      <c r="A100" s="71" t="s">
        <v>59</v>
      </c>
      <c r="B100" s="174">
        <v>195</v>
      </c>
      <c r="C100" s="175"/>
      <c r="D100" s="175">
        <f>B100*C100</f>
        <v>0</v>
      </c>
      <c r="E100" s="176">
        <v>0.23</v>
      </c>
      <c r="F100" s="175">
        <f>D100*E100</f>
        <v>0</v>
      </c>
      <c r="G100" s="177">
        <f>D100+F100</f>
        <v>0</v>
      </c>
      <c r="H100" s="40"/>
      <c r="K100" s="50"/>
      <c r="L100" s="47"/>
      <c r="M100" s="47"/>
      <c r="N100" s="47"/>
      <c r="O100" s="47"/>
    </row>
    <row r="101" spans="1:15" ht="27" customHeight="1" thickBot="1">
      <c r="A101" s="54" t="s">
        <v>222</v>
      </c>
      <c r="B101" s="153"/>
      <c r="C101" s="149"/>
      <c r="D101" s="149"/>
      <c r="E101" s="148"/>
      <c r="F101" s="149"/>
      <c r="G101" s="150"/>
      <c r="H101" s="40"/>
      <c r="K101" s="47"/>
      <c r="L101" s="47"/>
      <c r="M101" s="47"/>
      <c r="N101" s="47"/>
      <c r="O101" s="47"/>
    </row>
    <row r="102" spans="1:15" ht="12.75" thickBot="1">
      <c r="A102" s="133" t="s">
        <v>91</v>
      </c>
      <c r="B102" s="134"/>
      <c r="C102" s="134"/>
      <c r="D102" s="134"/>
      <c r="E102" s="134"/>
      <c r="F102" s="134"/>
      <c r="G102" s="135"/>
      <c r="H102" s="40"/>
      <c r="K102" s="47"/>
      <c r="L102" s="47"/>
      <c r="M102" s="47"/>
      <c r="N102" s="47"/>
      <c r="O102" s="47"/>
    </row>
    <row r="103" spans="1:15" ht="37.5" customHeight="1" thickBot="1">
      <c r="A103" s="48" t="s">
        <v>133</v>
      </c>
      <c r="B103" s="153">
        <v>325</v>
      </c>
      <c r="C103" s="149"/>
      <c r="D103" s="149">
        <f>B103*C103</f>
        <v>0</v>
      </c>
      <c r="E103" s="148">
        <v>0.23</v>
      </c>
      <c r="F103" s="149">
        <f>D103*E103</f>
        <v>0</v>
      </c>
      <c r="G103" s="150">
        <f>D103+F103</f>
        <v>0</v>
      </c>
      <c r="H103" s="40"/>
      <c r="K103" s="50"/>
      <c r="L103" s="50"/>
      <c r="M103" s="47"/>
      <c r="N103" s="47"/>
      <c r="O103" s="47"/>
    </row>
    <row r="104" spans="1:15" ht="12.75" thickBot="1">
      <c r="A104" s="48" t="s">
        <v>60</v>
      </c>
      <c r="B104" s="153"/>
      <c r="C104" s="149"/>
      <c r="D104" s="149"/>
      <c r="E104" s="148"/>
      <c r="F104" s="149"/>
      <c r="G104" s="150"/>
      <c r="H104" s="40"/>
      <c r="K104" s="50"/>
      <c r="L104" s="50"/>
      <c r="M104" s="47"/>
      <c r="N104" s="47"/>
      <c r="O104" s="47"/>
    </row>
    <row r="105" spans="1:15" ht="24.75" thickBot="1">
      <c r="A105" s="48" t="s">
        <v>61</v>
      </c>
      <c r="B105" s="153"/>
      <c r="C105" s="149"/>
      <c r="D105" s="149"/>
      <c r="E105" s="148"/>
      <c r="F105" s="149"/>
      <c r="G105" s="150"/>
      <c r="H105" s="40"/>
      <c r="K105" s="50"/>
      <c r="L105" s="50"/>
      <c r="M105" s="47"/>
      <c r="N105" s="47"/>
      <c r="O105" s="47"/>
    </row>
    <row r="106" spans="1:15" ht="51" customHeight="1" thickBot="1">
      <c r="A106" s="74" t="s">
        <v>195</v>
      </c>
      <c r="B106" s="153"/>
      <c r="C106" s="149"/>
      <c r="D106" s="149"/>
      <c r="E106" s="148"/>
      <c r="F106" s="149"/>
      <c r="G106" s="150"/>
      <c r="H106" s="40"/>
      <c r="K106" s="50"/>
      <c r="L106" s="50"/>
      <c r="M106" s="47"/>
      <c r="N106" s="47"/>
      <c r="O106" s="47"/>
    </row>
    <row r="107" spans="1:15" ht="12.75" thickBot="1">
      <c r="A107" s="133" t="s">
        <v>92</v>
      </c>
      <c r="B107" s="134"/>
      <c r="C107" s="134"/>
      <c r="D107" s="134"/>
      <c r="E107" s="134"/>
      <c r="F107" s="134"/>
      <c r="G107" s="135"/>
      <c r="H107" s="40"/>
      <c r="K107" s="50"/>
      <c r="L107" s="50"/>
      <c r="M107" s="47"/>
      <c r="N107" s="47"/>
      <c r="O107" s="47"/>
    </row>
    <row r="108" spans="1:15" ht="24.75" thickBot="1">
      <c r="A108" s="48" t="s">
        <v>62</v>
      </c>
      <c r="B108" s="153">
        <v>52</v>
      </c>
      <c r="C108" s="149"/>
      <c r="D108" s="149">
        <f>B108*C108</f>
        <v>0</v>
      </c>
      <c r="E108" s="148">
        <v>0.23</v>
      </c>
      <c r="F108" s="149">
        <f>D108*E108</f>
        <v>0</v>
      </c>
      <c r="G108" s="150">
        <f>D108+F108</f>
        <v>0</v>
      </c>
      <c r="H108" s="40"/>
      <c r="K108" s="50"/>
      <c r="L108" s="50"/>
      <c r="M108" s="47"/>
      <c r="N108" s="47"/>
      <c r="O108" s="47"/>
    </row>
    <row r="109" spans="1:15" ht="12.75" thickBot="1">
      <c r="A109" s="48" t="s">
        <v>63</v>
      </c>
      <c r="B109" s="153"/>
      <c r="C109" s="149"/>
      <c r="D109" s="149"/>
      <c r="E109" s="148"/>
      <c r="F109" s="149"/>
      <c r="G109" s="150"/>
      <c r="H109" s="40"/>
      <c r="K109" s="50"/>
      <c r="L109" s="50"/>
      <c r="M109" s="47"/>
      <c r="N109" s="47"/>
      <c r="O109" s="47"/>
    </row>
    <row r="110" spans="1:15" ht="27" customHeight="1" thickBot="1">
      <c r="A110" s="54" t="s">
        <v>223</v>
      </c>
      <c r="B110" s="153"/>
      <c r="C110" s="149"/>
      <c r="D110" s="149"/>
      <c r="E110" s="148"/>
      <c r="F110" s="149"/>
      <c r="G110" s="150"/>
      <c r="H110" s="40"/>
      <c r="K110" s="75"/>
      <c r="L110" s="47"/>
      <c r="M110" s="47"/>
      <c r="N110" s="47"/>
      <c r="O110" s="47"/>
    </row>
    <row r="111" spans="1:15" ht="12.75" thickBot="1">
      <c r="A111" s="133" t="s">
        <v>93</v>
      </c>
      <c r="B111" s="134"/>
      <c r="C111" s="134"/>
      <c r="D111" s="134"/>
      <c r="E111" s="134"/>
      <c r="F111" s="134"/>
      <c r="G111" s="135"/>
      <c r="H111" s="40"/>
      <c r="K111" s="75"/>
      <c r="L111" s="47"/>
      <c r="M111" s="47"/>
      <c r="N111" s="47"/>
      <c r="O111" s="47"/>
    </row>
    <row r="112" spans="1:15" ht="24.75" thickBot="1">
      <c r="A112" s="48" t="s">
        <v>140</v>
      </c>
      <c r="B112" s="56">
        <v>78</v>
      </c>
      <c r="C112" s="57"/>
      <c r="D112" s="57">
        <f>B112*C112</f>
        <v>0</v>
      </c>
      <c r="E112" s="58">
        <v>0.23</v>
      </c>
      <c r="F112" s="57">
        <f>D112*E112</f>
        <v>0</v>
      </c>
      <c r="G112" s="59">
        <f>D112+F112</f>
        <v>0</v>
      </c>
      <c r="H112" s="40"/>
      <c r="K112" s="75"/>
      <c r="L112" s="47"/>
      <c r="M112" s="47"/>
      <c r="N112" s="47"/>
      <c r="O112" s="47"/>
    </row>
    <row r="113" spans="1:15" ht="17.25" customHeight="1" thickBot="1">
      <c r="A113" s="133" t="s">
        <v>94</v>
      </c>
      <c r="B113" s="134"/>
      <c r="C113" s="134"/>
      <c r="D113" s="134"/>
      <c r="E113" s="134"/>
      <c r="F113" s="134"/>
      <c r="G113" s="135"/>
      <c r="H113" s="40"/>
      <c r="K113" s="75"/>
      <c r="L113" s="47"/>
      <c r="M113" s="47"/>
      <c r="N113" s="47"/>
      <c r="O113" s="47"/>
    </row>
    <row r="114" spans="1:15" ht="31.5" customHeight="1" thickBot="1">
      <c r="A114" s="76" t="s">
        <v>141</v>
      </c>
      <c r="B114" s="77">
        <v>65</v>
      </c>
      <c r="C114" s="78"/>
      <c r="D114" s="79">
        <f>B114*C114</f>
        <v>0</v>
      </c>
      <c r="E114" s="80">
        <v>0.23</v>
      </c>
      <c r="F114" s="81">
        <f>D114*E114</f>
        <v>0</v>
      </c>
      <c r="G114" s="82">
        <f>D114+F114</f>
        <v>0</v>
      </c>
      <c r="H114" s="40"/>
      <c r="K114" s="75"/>
      <c r="L114" s="47"/>
      <c r="M114" s="47"/>
      <c r="N114" s="47"/>
      <c r="O114" s="47"/>
    </row>
    <row r="115" spans="1:15" ht="12.75" thickBot="1">
      <c r="A115" s="133" t="s">
        <v>95</v>
      </c>
      <c r="B115" s="134"/>
      <c r="C115" s="134"/>
      <c r="D115" s="134"/>
      <c r="E115" s="134"/>
      <c r="F115" s="134"/>
      <c r="G115" s="135"/>
      <c r="H115" s="40"/>
      <c r="K115" s="75"/>
      <c r="L115" s="47"/>
      <c r="M115" s="47"/>
      <c r="N115" s="47"/>
      <c r="O115" s="47"/>
    </row>
    <row r="116" spans="1:15" ht="12.75" thickBot="1">
      <c r="A116" s="48" t="s">
        <v>65</v>
      </c>
      <c r="B116" s="153">
        <v>130</v>
      </c>
      <c r="C116" s="149"/>
      <c r="D116" s="149">
        <f>B116*C116</f>
        <v>0</v>
      </c>
      <c r="E116" s="148">
        <v>0.23</v>
      </c>
      <c r="F116" s="149">
        <f>D116*E116</f>
        <v>0</v>
      </c>
      <c r="G116" s="150">
        <f>D116+F116</f>
        <v>0</v>
      </c>
      <c r="H116" s="40"/>
      <c r="K116" s="75"/>
      <c r="L116" s="47"/>
      <c r="M116" s="47"/>
      <c r="N116" s="47"/>
      <c r="O116" s="47"/>
    </row>
    <row r="117" spans="1:15" ht="24.75" thickBot="1">
      <c r="A117" s="48" t="s">
        <v>174</v>
      </c>
      <c r="B117" s="153"/>
      <c r="C117" s="149"/>
      <c r="D117" s="149"/>
      <c r="E117" s="148"/>
      <c r="F117" s="149"/>
      <c r="G117" s="150"/>
      <c r="H117" s="40"/>
      <c r="K117" s="75"/>
      <c r="L117" s="47"/>
      <c r="M117" s="47"/>
      <c r="N117" s="47"/>
      <c r="O117" s="47"/>
    </row>
    <row r="118" spans="1:15" ht="12.75" thickBot="1">
      <c r="A118" s="48" t="s">
        <v>67</v>
      </c>
      <c r="B118" s="153"/>
      <c r="C118" s="149"/>
      <c r="D118" s="149"/>
      <c r="E118" s="148"/>
      <c r="F118" s="149"/>
      <c r="G118" s="150"/>
      <c r="H118" s="40"/>
      <c r="K118" s="75"/>
      <c r="L118" s="47"/>
      <c r="M118" s="47"/>
      <c r="N118" s="47"/>
      <c r="O118" s="47"/>
    </row>
    <row r="119" spans="1:15" ht="26.25" customHeight="1" thickBot="1">
      <c r="A119" s="48" t="s">
        <v>224</v>
      </c>
      <c r="B119" s="153"/>
      <c r="C119" s="149"/>
      <c r="D119" s="149"/>
      <c r="E119" s="148"/>
      <c r="F119" s="149"/>
      <c r="G119" s="150"/>
      <c r="H119" s="40"/>
      <c r="K119" s="75"/>
      <c r="L119" s="47"/>
      <c r="M119" s="47"/>
      <c r="N119" s="47"/>
      <c r="O119" s="47"/>
    </row>
    <row r="120" spans="1:15" ht="24.75" thickBot="1">
      <c r="A120" s="83" t="s">
        <v>129</v>
      </c>
      <c r="B120" s="184"/>
      <c r="C120" s="185"/>
      <c r="D120" s="185"/>
      <c r="E120" s="186"/>
      <c r="F120" s="185"/>
      <c r="G120" s="187"/>
      <c r="H120" s="40"/>
      <c r="K120" s="47"/>
      <c r="L120" s="47"/>
      <c r="M120" s="47"/>
      <c r="N120" s="47"/>
      <c r="O120" s="47"/>
    </row>
    <row r="121" spans="1:15" s="87" customFormat="1" ht="13.5" customHeight="1" thickBot="1">
      <c r="A121" s="178" t="s">
        <v>72</v>
      </c>
      <c r="B121" s="179"/>
      <c r="C121" s="180"/>
      <c r="D121" s="84">
        <f>SUM(D7:D120)</f>
        <v>0</v>
      </c>
      <c r="E121" s="85">
        <v>0.23</v>
      </c>
      <c r="F121" s="86">
        <f>SUM(F7:F120)</f>
        <v>0</v>
      </c>
      <c r="G121" s="84">
        <f>SUM(G7:G120)</f>
        <v>0</v>
      </c>
      <c r="K121" s="88"/>
      <c r="L121" s="89"/>
      <c r="M121" s="89"/>
      <c r="N121" s="89"/>
      <c r="O121" s="89"/>
    </row>
    <row r="122" spans="1:15" s="87" customFormat="1" ht="13.5" customHeight="1" thickBot="1">
      <c r="A122" s="90"/>
      <c r="B122" s="90"/>
      <c r="C122" s="90"/>
      <c r="D122" s="91"/>
      <c r="E122" s="92"/>
      <c r="F122" s="93"/>
      <c r="G122" s="94"/>
      <c r="K122" s="88"/>
      <c r="L122" s="89"/>
      <c r="M122" s="89"/>
      <c r="N122" s="89"/>
      <c r="O122" s="89"/>
    </row>
    <row r="123" spans="1:15" ht="12.75" thickBot="1">
      <c r="A123" s="95"/>
      <c r="B123" s="96"/>
      <c r="C123" s="97"/>
      <c r="D123" s="98" t="s">
        <v>69</v>
      </c>
      <c r="E123" s="99" t="s">
        <v>4</v>
      </c>
      <c r="F123" s="99" t="s">
        <v>70</v>
      </c>
      <c r="G123" s="100" t="s">
        <v>71</v>
      </c>
      <c r="K123" s="45"/>
      <c r="L123" s="45"/>
      <c r="M123" s="45"/>
      <c r="N123" s="45"/>
      <c r="O123" s="45"/>
    </row>
    <row r="124" spans="1:15" ht="12.75" thickBot="1">
      <c r="A124" s="181" t="s">
        <v>73</v>
      </c>
      <c r="B124" s="182"/>
      <c r="C124" s="183"/>
      <c r="D124" s="101">
        <f>D121*2</f>
        <v>0</v>
      </c>
      <c r="E124" s="102">
        <v>0.23</v>
      </c>
      <c r="F124" s="101">
        <f>F121*2</f>
        <v>0</v>
      </c>
      <c r="G124" s="101">
        <f>(D124+F124)</f>
        <v>0</v>
      </c>
    </row>
    <row r="128" spans="1:15">
      <c r="A128" s="30"/>
      <c r="C128" s="30"/>
      <c r="D128" s="87"/>
      <c r="E128" s="87"/>
      <c r="F128" s="87"/>
    </row>
    <row r="129" spans="3:3">
      <c r="C129" s="30"/>
    </row>
  </sheetData>
  <mergeCells count="125">
    <mergeCell ref="B22:B28"/>
    <mergeCell ref="C22:C28"/>
    <mergeCell ref="D22:D28"/>
    <mergeCell ref="E22:E28"/>
    <mergeCell ref="F22:F28"/>
    <mergeCell ref="G22:G28"/>
    <mergeCell ref="F1:G1"/>
    <mergeCell ref="F2:G2"/>
    <mergeCell ref="A3:I3"/>
    <mergeCell ref="B7:B20"/>
    <mergeCell ref="C7:C20"/>
    <mergeCell ref="D7:D20"/>
    <mergeCell ref="E7:E20"/>
    <mergeCell ref="F7:F20"/>
    <mergeCell ref="G7:G20"/>
    <mergeCell ref="B35:B41"/>
    <mergeCell ref="C35:C41"/>
    <mergeCell ref="D35:D41"/>
    <mergeCell ref="E35:E41"/>
    <mergeCell ref="F35:F41"/>
    <mergeCell ref="G35:G41"/>
    <mergeCell ref="B30:B33"/>
    <mergeCell ref="C30:C33"/>
    <mergeCell ref="D30:D33"/>
    <mergeCell ref="E30:E33"/>
    <mergeCell ref="F30:F33"/>
    <mergeCell ref="G30:G33"/>
    <mergeCell ref="B49:B50"/>
    <mergeCell ref="C49:C50"/>
    <mergeCell ref="D49:D50"/>
    <mergeCell ref="E49:E50"/>
    <mergeCell ref="F49:F50"/>
    <mergeCell ref="G49:G50"/>
    <mergeCell ref="B45:B47"/>
    <mergeCell ref="C45:C47"/>
    <mergeCell ref="D45:D47"/>
    <mergeCell ref="E45:E47"/>
    <mergeCell ref="F45:F47"/>
    <mergeCell ref="G45:G47"/>
    <mergeCell ref="B55:B56"/>
    <mergeCell ref="C55:C56"/>
    <mergeCell ref="D55:D56"/>
    <mergeCell ref="E55:E56"/>
    <mergeCell ref="F55:F56"/>
    <mergeCell ref="G55:G56"/>
    <mergeCell ref="B52:B53"/>
    <mergeCell ref="C52:C53"/>
    <mergeCell ref="D52:D53"/>
    <mergeCell ref="E52:E53"/>
    <mergeCell ref="F52:F53"/>
    <mergeCell ref="G52:G53"/>
    <mergeCell ref="B62:B65"/>
    <mergeCell ref="C62:C65"/>
    <mergeCell ref="D62:D65"/>
    <mergeCell ref="E62:E65"/>
    <mergeCell ref="F62:F65"/>
    <mergeCell ref="G62:G65"/>
    <mergeCell ref="B58:B60"/>
    <mergeCell ref="C58:C60"/>
    <mergeCell ref="D58:D60"/>
    <mergeCell ref="E58:E60"/>
    <mergeCell ref="F58:F60"/>
    <mergeCell ref="G58:G60"/>
    <mergeCell ref="B70:B78"/>
    <mergeCell ref="C70:C78"/>
    <mergeCell ref="D70:D78"/>
    <mergeCell ref="E70:E78"/>
    <mergeCell ref="F70:F78"/>
    <mergeCell ref="G70:G78"/>
    <mergeCell ref="B67:B68"/>
    <mergeCell ref="C67:C68"/>
    <mergeCell ref="D67:D68"/>
    <mergeCell ref="E67:E68"/>
    <mergeCell ref="F67:F68"/>
    <mergeCell ref="G67:G68"/>
    <mergeCell ref="B84:B89"/>
    <mergeCell ref="C84:C89"/>
    <mergeCell ref="D84:D89"/>
    <mergeCell ref="E84:E89"/>
    <mergeCell ref="F84:F89"/>
    <mergeCell ref="G84:G89"/>
    <mergeCell ref="B80:B82"/>
    <mergeCell ref="C80:C82"/>
    <mergeCell ref="D80:D82"/>
    <mergeCell ref="E80:E82"/>
    <mergeCell ref="F80:F82"/>
    <mergeCell ref="G80:G82"/>
    <mergeCell ref="B94:B98"/>
    <mergeCell ref="C94:C98"/>
    <mergeCell ref="D94:D98"/>
    <mergeCell ref="E94:E98"/>
    <mergeCell ref="F94:F98"/>
    <mergeCell ref="G94:G98"/>
    <mergeCell ref="B91:B92"/>
    <mergeCell ref="C91:C92"/>
    <mergeCell ref="D91:D92"/>
    <mergeCell ref="E91:E92"/>
    <mergeCell ref="F91:F92"/>
    <mergeCell ref="G91:G92"/>
    <mergeCell ref="B103:B106"/>
    <mergeCell ref="C103:C106"/>
    <mergeCell ref="D103:D106"/>
    <mergeCell ref="E103:E106"/>
    <mergeCell ref="F103:F106"/>
    <mergeCell ref="G103:G106"/>
    <mergeCell ref="B100:B101"/>
    <mergeCell ref="C100:C101"/>
    <mergeCell ref="D100:D101"/>
    <mergeCell ref="E100:E101"/>
    <mergeCell ref="F100:F101"/>
    <mergeCell ref="G100:G101"/>
    <mergeCell ref="A121:C121"/>
    <mergeCell ref="A124:C124"/>
    <mergeCell ref="B116:B120"/>
    <mergeCell ref="C116:C120"/>
    <mergeCell ref="D116:D120"/>
    <mergeCell ref="E116:E120"/>
    <mergeCell ref="F116:F120"/>
    <mergeCell ref="G116:G120"/>
    <mergeCell ref="B108:B110"/>
    <mergeCell ref="C108:C110"/>
    <mergeCell ref="D108:D110"/>
    <mergeCell ref="E108:E110"/>
    <mergeCell ref="F108:F110"/>
    <mergeCell ref="G108:G110"/>
  </mergeCells>
  <pageMargins left="0.7" right="0.7" top="0.75" bottom="0.75" header="0.3" footer="0.3"/>
  <pageSetup paperSize="9" scale="94" orientation="portrait" r:id="rId1"/>
  <rowBreaks count="3" manualBreakCount="3">
    <brk id="28" max="6" man="1"/>
    <brk id="60" max="6" man="1"/>
    <brk id="92" max="6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Q20"/>
  <sheetViews>
    <sheetView tabSelected="1" workbookViewId="0">
      <selection activeCell="L2" sqref="L2:M2"/>
    </sheetView>
  </sheetViews>
  <sheetFormatPr defaultRowHeight="15"/>
  <cols>
    <col min="1" max="1" width="2.42578125" customWidth="1"/>
    <col min="2" max="2" width="6.42578125" customWidth="1"/>
    <col min="3" max="3" width="5.140625" customWidth="1"/>
    <col min="4" max="4" width="3.85546875" customWidth="1"/>
    <col min="5" max="5" width="0" hidden="1" customWidth="1"/>
    <col min="7" max="7" width="7.85546875" customWidth="1"/>
    <col min="8" max="8" width="15" customWidth="1"/>
    <col min="9" max="9" width="23" customWidth="1"/>
    <col min="10" max="10" width="22" customWidth="1"/>
    <col min="12" max="12" width="20.140625" customWidth="1"/>
    <col min="13" max="13" width="24.7109375" customWidth="1"/>
    <col min="257" max="257" width="2.42578125" customWidth="1"/>
    <col min="258" max="258" width="6.42578125" customWidth="1"/>
    <col min="259" max="259" width="5.140625" customWidth="1"/>
    <col min="260" max="260" width="3.85546875" customWidth="1"/>
    <col min="261" max="261" width="0" hidden="1" customWidth="1"/>
    <col min="263" max="263" width="7.85546875" customWidth="1"/>
    <col min="264" max="264" width="15" customWidth="1"/>
    <col min="265" max="265" width="23" customWidth="1"/>
    <col min="266" max="266" width="22" customWidth="1"/>
    <col min="268" max="268" width="20.140625" customWidth="1"/>
    <col min="269" max="269" width="24.7109375" customWidth="1"/>
    <col min="513" max="513" width="2.42578125" customWidth="1"/>
    <col min="514" max="514" width="6.42578125" customWidth="1"/>
    <col min="515" max="515" width="5.140625" customWidth="1"/>
    <col min="516" max="516" width="3.85546875" customWidth="1"/>
    <col min="517" max="517" width="0" hidden="1" customWidth="1"/>
    <col min="519" max="519" width="7.85546875" customWidth="1"/>
    <col min="520" max="520" width="15" customWidth="1"/>
    <col min="521" max="521" width="23" customWidth="1"/>
    <col min="522" max="522" width="22" customWidth="1"/>
    <col min="524" max="524" width="20.140625" customWidth="1"/>
    <col min="525" max="525" width="24.7109375" customWidth="1"/>
    <col min="769" max="769" width="2.42578125" customWidth="1"/>
    <col min="770" max="770" width="6.42578125" customWidth="1"/>
    <col min="771" max="771" width="5.140625" customWidth="1"/>
    <col min="772" max="772" width="3.85546875" customWidth="1"/>
    <col min="773" max="773" width="0" hidden="1" customWidth="1"/>
    <col min="775" max="775" width="7.85546875" customWidth="1"/>
    <col min="776" max="776" width="15" customWidth="1"/>
    <col min="777" max="777" width="23" customWidth="1"/>
    <col min="778" max="778" width="22" customWidth="1"/>
    <col min="780" max="780" width="20.140625" customWidth="1"/>
    <col min="781" max="781" width="24.7109375" customWidth="1"/>
    <col min="1025" max="1025" width="2.42578125" customWidth="1"/>
    <col min="1026" max="1026" width="6.42578125" customWidth="1"/>
    <col min="1027" max="1027" width="5.140625" customWidth="1"/>
    <col min="1028" max="1028" width="3.85546875" customWidth="1"/>
    <col min="1029" max="1029" width="0" hidden="1" customWidth="1"/>
    <col min="1031" max="1031" width="7.85546875" customWidth="1"/>
    <col min="1032" max="1032" width="15" customWidth="1"/>
    <col min="1033" max="1033" width="23" customWidth="1"/>
    <col min="1034" max="1034" width="22" customWidth="1"/>
    <col min="1036" max="1036" width="20.140625" customWidth="1"/>
    <col min="1037" max="1037" width="24.7109375" customWidth="1"/>
    <col min="1281" max="1281" width="2.42578125" customWidth="1"/>
    <col min="1282" max="1282" width="6.42578125" customWidth="1"/>
    <col min="1283" max="1283" width="5.140625" customWidth="1"/>
    <col min="1284" max="1284" width="3.85546875" customWidth="1"/>
    <col min="1285" max="1285" width="0" hidden="1" customWidth="1"/>
    <col min="1287" max="1287" width="7.85546875" customWidth="1"/>
    <col min="1288" max="1288" width="15" customWidth="1"/>
    <col min="1289" max="1289" width="23" customWidth="1"/>
    <col min="1290" max="1290" width="22" customWidth="1"/>
    <col min="1292" max="1292" width="20.140625" customWidth="1"/>
    <col min="1293" max="1293" width="24.7109375" customWidth="1"/>
    <col min="1537" max="1537" width="2.42578125" customWidth="1"/>
    <col min="1538" max="1538" width="6.42578125" customWidth="1"/>
    <col min="1539" max="1539" width="5.140625" customWidth="1"/>
    <col min="1540" max="1540" width="3.85546875" customWidth="1"/>
    <col min="1541" max="1541" width="0" hidden="1" customWidth="1"/>
    <col min="1543" max="1543" width="7.85546875" customWidth="1"/>
    <col min="1544" max="1544" width="15" customWidth="1"/>
    <col min="1545" max="1545" width="23" customWidth="1"/>
    <col min="1546" max="1546" width="22" customWidth="1"/>
    <col min="1548" max="1548" width="20.140625" customWidth="1"/>
    <col min="1549" max="1549" width="24.7109375" customWidth="1"/>
    <col min="1793" max="1793" width="2.42578125" customWidth="1"/>
    <col min="1794" max="1794" width="6.42578125" customWidth="1"/>
    <col min="1795" max="1795" width="5.140625" customWidth="1"/>
    <col min="1796" max="1796" width="3.85546875" customWidth="1"/>
    <col min="1797" max="1797" width="0" hidden="1" customWidth="1"/>
    <col min="1799" max="1799" width="7.85546875" customWidth="1"/>
    <col min="1800" max="1800" width="15" customWidth="1"/>
    <col min="1801" max="1801" width="23" customWidth="1"/>
    <col min="1802" max="1802" width="22" customWidth="1"/>
    <col min="1804" max="1804" width="20.140625" customWidth="1"/>
    <col min="1805" max="1805" width="24.7109375" customWidth="1"/>
    <col min="2049" max="2049" width="2.42578125" customWidth="1"/>
    <col min="2050" max="2050" width="6.42578125" customWidth="1"/>
    <col min="2051" max="2051" width="5.140625" customWidth="1"/>
    <col min="2052" max="2052" width="3.85546875" customWidth="1"/>
    <col min="2053" max="2053" width="0" hidden="1" customWidth="1"/>
    <col min="2055" max="2055" width="7.85546875" customWidth="1"/>
    <col min="2056" max="2056" width="15" customWidth="1"/>
    <col min="2057" max="2057" width="23" customWidth="1"/>
    <col min="2058" max="2058" width="22" customWidth="1"/>
    <col min="2060" max="2060" width="20.140625" customWidth="1"/>
    <col min="2061" max="2061" width="24.7109375" customWidth="1"/>
    <col min="2305" max="2305" width="2.42578125" customWidth="1"/>
    <col min="2306" max="2306" width="6.42578125" customWidth="1"/>
    <col min="2307" max="2307" width="5.140625" customWidth="1"/>
    <col min="2308" max="2308" width="3.85546875" customWidth="1"/>
    <col min="2309" max="2309" width="0" hidden="1" customWidth="1"/>
    <col min="2311" max="2311" width="7.85546875" customWidth="1"/>
    <col min="2312" max="2312" width="15" customWidth="1"/>
    <col min="2313" max="2313" width="23" customWidth="1"/>
    <col min="2314" max="2314" width="22" customWidth="1"/>
    <col min="2316" max="2316" width="20.140625" customWidth="1"/>
    <col min="2317" max="2317" width="24.7109375" customWidth="1"/>
    <col min="2561" max="2561" width="2.42578125" customWidth="1"/>
    <col min="2562" max="2562" width="6.42578125" customWidth="1"/>
    <col min="2563" max="2563" width="5.140625" customWidth="1"/>
    <col min="2564" max="2564" width="3.85546875" customWidth="1"/>
    <col min="2565" max="2565" width="0" hidden="1" customWidth="1"/>
    <col min="2567" max="2567" width="7.85546875" customWidth="1"/>
    <col min="2568" max="2568" width="15" customWidth="1"/>
    <col min="2569" max="2569" width="23" customWidth="1"/>
    <col min="2570" max="2570" width="22" customWidth="1"/>
    <col min="2572" max="2572" width="20.140625" customWidth="1"/>
    <col min="2573" max="2573" width="24.7109375" customWidth="1"/>
    <col min="2817" max="2817" width="2.42578125" customWidth="1"/>
    <col min="2818" max="2818" width="6.42578125" customWidth="1"/>
    <col min="2819" max="2819" width="5.140625" customWidth="1"/>
    <col min="2820" max="2820" width="3.85546875" customWidth="1"/>
    <col min="2821" max="2821" width="0" hidden="1" customWidth="1"/>
    <col min="2823" max="2823" width="7.85546875" customWidth="1"/>
    <col min="2824" max="2824" width="15" customWidth="1"/>
    <col min="2825" max="2825" width="23" customWidth="1"/>
    <col min="2826" max="2826" width="22" customWidth="1"/>
    <col min="2828" max="2828" width="20.140625" customWidth="1"/>
    <col min="2829" max="2829" width="24.7109375" customWidth="1"/>
    <col min="3073" max="3073" width="2.42578125" customWidth="1"/>
    <col min="3074" max="3074" width="6.42578125" customWidth="1"/>
    <col min="3075" max="3075" width="5.140625" customWidth="1"/>
    <col min="3076" max="3076" width="3.85546875" customWidth="1"/>
    <col min="3077" max="3077" width="0" hidden="1" customWidth="1"/>
    <col min="3079" max="3079" width="7.85546875" customWidth="1"/>
    <col min="3080" max="3080" width="15" customWidth="1"/>
    <col min="3081" max="3081" width="23" customWidth="1"/>
    <col min="3082" max="3082" width="22" customWidth="1"/>
    <col min="3084" max="3084" width="20.140625" customWidth="1"/>
    <col min="3085" max="3085" width="24.7109375" customWidth="1"/>
    <col min="3329" max="3329" width="2.42578125" customWidth="1"/>
    <col min="3330" max="3330" width="6.42578125" customWidth="1"/>
    <col min="3331" max="3331" width="5.140625" customWidth="1"/>
    <col min="3332" max="3332" width="3.85546875" customWidth="1"/>
    <col min="3333" max="3333" width="0" hidden="1" customWidth="1"/>
    <col min="3335" max="3335" width="7.85546875" customWidth="1"/>
    <col min="3336" max="3336" width="15" customWidth="1"/>
    <col min="3337" max="3337" width="23" customWidth="1"/>
    <col min="3338" max="3338" width="22" customWidth="1"/>
    <col min="3340" max="3340" width="20.140625" customWidth="1"/>
    <col min="3341" max="3341" width="24.7109375" customWidth="1"/>
    <col min="3585" max="3585" width="2.42578125" customWidth="1"/>
    <col min="3586" max="3586" width="6.42578125" customWidth="1"/>
    <col min="3587" max="3587" width="5.140625" customWidth="1"/>
    <col min="3588" max="3588" width="3.85546875" customWidth="1"/>
    <col min="3589" max="3589" width="0" hidden="1" customWidth="1"/>
    <col min="3591" max="3591" width="7.85546875" customWidth="1"/>
    <col min="3592" max="3592" width="15" customWidth="1"/>
    <col min="3593" max="3593" width="23" customWidth="1"/>
    <col min="3594" max="3594" width="22" customWidth="1"/>
    <col min="3596" max="3596" width="20.140625" customWidth="1"/>
    <col min="3597" max="3597" width="24.7109375" customWidth="1"/>
    <col min="3841" max="3841" width="2.42578125" customWidth="1"/>
    <col min="3842" max="3842" width="6.42578125" customWidth="1"/>
    <col min="3843" max="3843" width="5.140625" customWidth="1"/>
    <col min="3844" max="3844" width="3.85546875" customWidth="1"/>
    <col min="3845" max="3845" width="0" hidden="1" customWidth="1"/>
    <col min="3847" max="3847" width="7.85546875" customWidth="1"/>
    <col min="3848" max="3848" width="15" customWidth="1"/>
    <col min="3849" max="3849" width="23" customWidth="1"/>
    <col min="3850" max="3850" width="22" customWidth="1"/>
    <col min="3852" max="3852" width="20.140625" customWidth="1"/>
    <col min="3853" max="3853" width="24.7109375" customWidth="1"/>
    <col min="4097" max="4097" width="2.42578125" customWidth="1"/>
    <col min="4098" max="4098" width="6.42578125" customWidth="1"/>
    <col min="4099" max="4099" width="5.140625" customWidth="1"/>
    <col min="4100" max="4100" width="3.85546875" customWidth="1"/>
    <col min="4101" max="4101" width="0" hidden="1" customWidth="1"/>
    <col min="4103" max="4103" width="7.85546875" customWidth="1"/>
    <col min="4104" max="4104" width="15" customWidth="1"/>
    <col min="4105" max="4105" width="23" customWidth="1"/>
    <col min="4106" max="4106" width="22" customWidth="1"/>
    <col min="4108" max="4108" width="20.140625" customWidth="1"/>
    <col min="4109" max="4109" width="24.7109375" customWidth="1"/>
    <col min="4353" max="4353" width="2.42578125" customWidth="1"/>
    <col min="4354" max="4354" width="6.42578125" customWidth="1"/>
    <col min="4355" max="4355" width="5.140625" customWidth="1"/>
    <col min="4356" max="4356" width="3.85546875" customWidth="1"/>
    <col min="4357" max="4357" width="0" hidden="1" customWidth="1"/>
    <col min="4359" max="4359" width="7.85546875" customWidth="1"/>
    <col min="4360" max="4360" width="15" customWidth="1"/>
    <col min="4361" max="4361" width="23" customWidth="1"/>
    <col min="4362" max="4362" width="22" customWidth="1"/>
    <col min="4364" max="4364" width="20.140625" customWidth="1"/>
    <col min="4365" max="4365" width="24.7109375" customWidth="1"/>
    <col min="4609" max="4609" width="2.42578125" customWidth="1"/>
    <col min="4610" max="4610" width="6.42578125" customWidth="1"/>
    <col min="4611" max="4611" width="5.140625" customWidth="1"/>
    <col min="4612" max="4612" width="3.85546875" customWidth="1"/>
    <col min="4613" max="4613" width="0" hidden="1" customWidth="1"/>
    <col min="4615" max="4615" width="7.85546875" customWidth="1"/>
    <col min="4616" max="4616" width="15" customWidth="1"/>
    <col min="4617" max="4617" width="23" customWidth="1"/>
    <col min="4618" max="4618" width="22" customWidth="1"/>
    <col min="4620" max="4620" width="20.140625" customWidth="1"/>
    <col min="4621" max="4621" width="24.7109375" customWidth="1"/>
    <col min="4865" max="4865" width="2.42578125" customWidth="1"/>
    <col min="4866" max="4866" width="6.42578125" customWidth="1"/>
    <col min="4867" max="4867" width="5.140625" customWidth="1"/>
    <col min="4868" max="4868" width="3.85546875" customWidth="1"/>
    <col min="4869" max="4869" width="0" hidden="1" customWidth="1"/>
    <col min="4871" max="4871" width="7.85546875" customWidth="1"/>
    <col min="4872" max="4872" width="15" customWidth="1"/>
    <col min="4873" max="4873" width="23" customWidth="1"/>
    <col min="4874" max="4874" width="22" customWidth="1"/>
    <col min="4876" max="4876" width="20.140625" customWidth="1"/>
    <col min="4877" max="4877" width="24.7109375" customWidth="1"/>
    <col min="5121" max="5121" width="2.42578125" customWidth="1"/>
    <col min="5122" max="5122" width="6.42578125" customWidth="1"/>
    <col min="5123" max="5123" width="5.140625" customWidth="1"/>
    <col min="5124" max="5124" width="3.85546875" customWidth="1"/>
    <col min="5125" max="5125" width="0" hidden="1" customWidth="1"/>
    <col min="5127" max="5127" width="7.85546875" customWidth="1"/>
    <col min="5128" max="5128" width="15" customWidth="1"/>
    <col min="5129" max="5129" width="23" customWidth="1"/>
    <col min="5130" max="5130" width="22" customWidth="1"/>
    <col min="5132" max="5132" width="20.140625" customWidth="1"/>
    <col min="5133" max="5133" width="24.7109375" customWidth="1"/>
    <col min="5377" max="5377" width="2.42578125" customWidth="1"/>
    <col min="5378" max="5378" width="6.42578125" customWidth="1"/>
    <col min="5379" max="5379" width="5.140625" customWidth="1"/>
    <col min="5380" max="5380" width="3.85546875" customWidth="1"/>
    <col min="5381" max="5381" width="0" hidden="1" customWidth="1"/>
    <col min="5383" max="5383" width="7.85546875" customWidth="1"/>
    <col min="5384" max="5384" width="15" customWidth="1"/>
    <col min="5385" max="5385" width="23" customWidth="1"/>
    <col min="5386" max="5386" width="22" customWidth="1"/>
    <col min="5388" max="5388" width="20.140625" customWidth="1"/>
    <col min="5389" max="5389" width="24.7109375" customWidth="1"/>
    <col min="5633" max="5633" width="2.42578125" customWidth="1"/>
    <col min="5634" max="5634" width="6.42578125" customWidth="1"/>
    <col min="5635" max="5635" width="5.140625" customWidth="1"/>
    <col min="5636" max="5636" width="3.85546875" customWidth="1"/>
    <col min="5637" max="5637" width="0" hidden="1" customWidth="1"/>
    <col min="5639" max="5639" width="7.85546875" customWidth="1"/>
    <col min="5640" max="5640" width="15" customWidth="1"/>
    <col min="5641" max="5641" width="23" customWidth="1"/>
    <col min="5642" max="5642" width="22" customWidth="1"/>
    <col min="5644" max="5644" width="20.140625" customWidth="1"/>
    <col min="5645" max="5645" width="24.7109375" customWidth="1"/>
    <col min="5889" max="5889" width="2.42578125" customWidth="1"/>
    <col min="5890" max="5890" width="6.42578125" customWidth="1"/>
    <col min="5891" max="5891" width="5.140625" customWidth="1"/>
    <col min="5892" max="5892" width="3.85546875" customWidth="1"/>
    <col min="5893" max="5893" width="0" hidden="1" customWidth="1"/>
    <col min="5895" max="5895" width="7.85546875" customWidth="1"/>
    <col min="5896" max="5896" width="15" customWidth="1"/>
    <col min="5897" max="5897" width="23" customWidth="1"/>
    <col min="5898" max="5898" width="22" customWidth="1"/>
    <col min="5900" max="5900" width="20.140625" customWidth="1"/>
    <col min="5901" max="5901" width="24.7109375" customWidth="1"/>
    <col min="6145" max="6145" width="2.42578125" customWidth="1"/>
    <col min="6146" max="6146" width="6.42578125" customWidth="1"/>
    <col min="6147" max="6147" width="5.140625" customWidth="1"/>
    <col min="6148" max="6148" width="3.85546875" customWidth="1"/>
    <col min="6149" max="6149" width="0" hidden="1" customWidth="1"/>
    <col min="6151" max="6151" width="7.85546875" customWidth="1"/>
    <col min="6152" max="6152" width="15" customWidth="1"/>
    <col min="6153" max="6153" width="23" customWidth="1"/>
    <col min="6154" max="6154" width="22" customWidth="1"/>
    <col min="6156" max="6156" width="20.140625" customWidth="1"/>
    <col min="6157" max="6157" width="24.7109375" customWidth="1"/>
    <col min="6401" max="6401" width="2.42578125" customWidth="1"/>
    <col min="6402" max="6402" width="6.42578125" customWidth="1"/>
    <col min="6403" max="6403" width="5.140625" customWidth="1"/>
    <col min="6404" max="6404" width="3.85546875" customWidth="1"/>
    <col min="6405" max="6405" width="0" hidden="1" customWidth="1"/>
    <col min="6407" max="6407" width="7.85546875" customWidth="1"/>
    <col min="6408" max="6408" width="15" customWidth="1"/>
    <col min="6409" max="6409" width="23" customWidth="1"/>
    <col min="6410" max="6410" width="22" customWidth="1"/>
    <col min="6412" max="6412" width="20.140625" customWidth="1"/>
    <col min="6413" max="6413" width="24.7109375" customWidth="1"/>
    <col min="6657" max="6657" width="2.42578125" customWidth="1"/>
    <col min="6658" max="6658" width="6.42578125" customWidth="1"/>
    <col min="6659" max="6659" width="5.140625" customWidth="1"/>
    <col min="6660" max="6660" width="3.85546875" customWidth="1"/>
    <col min="6661" max="6661" width="0" hidden="1" customWidth="1"/>
    <col min="6663" max="6663" width="7.85546875" customWidth="1"/>
    <col min="6664" max="6664" width="15" customWidth="1"/>
    <col min="6665" max="6665" width="23" customWidth="1"/>
    <col min="6666" max="6666" width="22" customWidth="1"/>
    <col min="6668" max="6668" width="20.140625" customWidth="1"/>
    <col min="6669" max="6669" width="24.7109375" customWidth="1"/>
    <col min="6913" max="6913" width="2.42578125" customWidth="1"/>
    <col min="6914" max="6914" width="6.42578125" customWidth="1"/>
    <col min="6915" max="6915" width="5.140625" customWidth="1"/>
    <col min="6916" max="6916" width="3.85546875" customWidth="1"/>
    <col min="6917" max="6917" width="0" hidden="1" customWidth="1"/>
    <col min="6919" max="6919" width="7.85546875" customWidth="1"/>
    <col min="6920" max="6920" width="15" customWidth="1"/>
    <col min="6921" max="6921" width="23" customWidth="1"/>
    <col min="6922" max="6922" width="22" customWidth="1"/>
    <col min="6924" max="6924" width="20.140625" customWidth="1"/>
    <col min="6925" max="6925" width="24.7109375" customWidth="1"/>
    <col min="7169" max="7169" width="2.42578125" customWidth="1"/>
    <col min="7170" max="7170" width="6.42578125" customWidth="1"/>
    <col min="7171" max="7171" width="5.140625" customWidth="1"/>
    <col min="7172" max="7172" width="3.85546875" customWidth="1"/>
    <col min="7173" max="7173" width="0" hidden="1" customWidth="1"/>
    <col min="7175" max="7175" width="7.85546875" customWidth="1"/>
    <col min="7176" max="7176" width="15" customWidth="1"/>
    <col min="7177" max="7177" width="23" customWidth="1"/>
    <col min="7178" max="7178" width="22" customWidth="1"/>
    <col min="7180" max="7180" width="20.140625" customWidth="1"/>
    <col min="7181" max="7181" width="24.7109375" customWidth="1"/>
    <col min="7425" max="7425" width="2.42578125" customWidth="1"/>
    <col min="7426" max="7426" width="6.42578125" customWidth="1"/>
    <col min="7427" max="7427" width="5.140625" customWidth="1"/>
    <col min="7428" max="7428" width="3.85546875" customWidth="1"/>
    <col min="7429" max="7429" width="0" hidden="1" customWidth="1"/>
    <col min="7431" max="7431" width="7.85546875" customWidth="1"/>
    <col min="7432" max="7432" width="15" customWidth="1"/>
    <col min="7433" max="7433" width="23" customWidth="1"/>
    <col min="7434" max="7434" width="22" customWidth="1"/>
    <col min="7436" max="7436" width="20.140625" customWidth="1"/>
    <col min="7437" max="7437" width="24.7109375" customWidth="1"/>
    <col min="7681" max="7681" width="2.42578125" customWidth="1"/>
    <col min="7682" max="7682" width="6.42578125" customWidth="1"/>
    <col min="7683" max="7683" width="5.140625" customWidth="1"/>
    <col min="7684" max="7684" width="3.85546875" customWidth="1"/>
    <col min="7685" max="7685" width="0" hidden="1" customWidth="1"/>
    <col min="7687" max="7687" width="7.85546875" customWidth="1"/>
    <col min="7688" max="7688" width="15" customWidth="1"/>
    <col min="7689" max="7689" width="23" customWidth="1"/>
    <col min="7690" max="7690" width="22" customWidth="1"/>
    <col min="7692" max="7692" width="20.140625" customWidth="1"/>
    <col min="7693" max="7693" width="24.7109375" customWidth="1"/>
    <col min="7937" max="7937" width="2.42578125" customWidth="1"/>
    <col min="7938" max="7938" width="6.42578125" customWidth="1"/>
    <col min="7939" max="7939" width="5.140625" customWidth="1"/>
    <col min="7940" max="7940" width="3.85546875" customWidth="1"/>
    <col min="7941" max="7941" width="0" hidden="1" customWidth="1"/>
    <col min="7943" max="7943" width="7.85546875" customWidth="1"/>
    <col min="7944" max="7944" width="15" customWidth="1"/>
    <col min="7945" max="7945" width="23" customWidth="1"/>
    <col min="7946" max="7946" width="22" customWidth="1"/>
    <col min="7948" max="7948" width="20.140625" customWidth="1"/>
    <col min="7949" max="7949" width="24.7109375" customWidth="1"/>
    <col min="8193" max="8193" width="2.42578125" customWidth="1"/>
    <col min="8194" max="8194" width="6.42578125" customWidth="1"/>
    <col min="8195" max="8195" width="5.140625" customWidth="1"/>
    <col min="8196" max="8196" width="3.85546875" customWidth="1"/>
    <col min="8197" max="8197" width="0" hidden="1" customWidth="1"/>
    <col min="8199" max="8199" width="7.85546875" customWidth="1"/>
    <col min="8200" max="8200" width="15" customWidth="1"/>
    <col min="8201" max="8201" width="23" customWidth="1"/>
    <col min="8202" max="8202" width="22" customWidth="1"/>
    <col min="8204" max="8204" width="20.140625" customWidth="1"/>
    <col min="8205" max="8205" width="24.7109375" customWidth="1"/>
    <col min="8449" max="8449" width="2.42578125" customWidth="1"/>
    <col min="8450" max="8450" width="6.42578125" customWidth="1"/>
    <col min="8451" max="8451" width="5.140625" customWidth="1"/>
    <col min="8452" max="8452" width="3.85546875" customWidth="1"/>
    <col min="8453" max="8453" width="0" hidden="1" customWidth="1"/>
    <col min="8455" max="8455" width="7.85546875" customWidth="1"/>
    <col min="8456" max="8456" width="15" customWidth="1"/>
    <col min="8457" max="8457" width="23" customWidth="1"/>
    <col min="8458" max="8458" width="22" customWidth="1"/>
    <col min="8460" max="8460" width="20.140625" customWidth="1"/>
    <col min="8461" max="8461" width="24.7109375" customWidth="1"/>
    <col min="8705" max="8705" width="2.42578125" customWidth="1"/>
    <col min="8706" max="8706" width="6.42578125" customWidth="1"/>
    <col min="8707" max="8707" width="5.140625" customWidth="1"/>
    <col min="8708" max="8708" width="3.85546875" customWidth="1"/>
    <col min="8709" max="8709" width="0" hidden="1" customWidth="1"/>
    <col min="8711" max="8711" width="7.85546875" customWidth="1"/>
    <col min="8712" max="8712" width="15" customWidth="1"/>
    <col min="8713" max="8713" width="23" customWidth="1"/>
    <col min="8714" max="8714" width="22" customWidth="1"/>
    <col min="8716" max="8716" width="20.140625" customWidth="1"/>
    <col min="8717" max="8717" width="24.7109375" customWidth="1"/>
    <col min="8961" max="8961" width="2.42578125" customWidth="1"/>
    <col min="8962" max="8962" width="6.42578125" customWidth="1"/>
    <col min="8963" max="8963" width="5.140625" customWidth="1"/>
    <col min="8964" max="8964" width="3.85546875" customWidth="1"/>
    <col min="8965" max="8965" width="0" hidden="1" customWidth="1"/>
    <col min="8967" max="8967" width="7.85546875" customWidth="1"/>
    <col min="8968" max="8968" width="15" customWidth="1"/>
    <col min="8969" max="8969" width="23" customWidth="1"/>
    <col min="8970" max="8970" width="22" customWidth="1"/>
    <col min="8972" max="8972" width="20.140625" customWidth="1"/>
    <col min="8973" max="8973" width="24.7109375" customWidth="1"/>
    <col min="9217" max="9217" width="2.42578125" customWidth="1"/>
    <col min="9218" max="9218" width="6.42578125" customWidth="1"/>
    <col min="9219" max="9219" width="5.140625" customWidth="1"/>
    <col min="9220" max="9220" width="3.85546875" customWidth="1"/>
    <col min="9221" max="9221" width="0" hidden="1" customWidth="1"/>
    <col min="9223" max="9223" width="7.85546875" customWidth="1"/>
    <col min="9224" max="9224" width="15" customWidth="1"/>
    <col min="9225" max="9225" width="23" customWidth="1"/>
    <col min="9226" max="9226" width="22" customWidth="1"/>
    <col min="9228" max="9228" width="20.140625" customWidth="1"/>
    <col min="9229" max="9229" width="24.7109375" customWidth="1"/>
    <col min="9473" max="9473" width="2.42578125" customWidth="1"/>
    <col min="9474" max="9474" width="6.42578125" customWidth="1"/>
    <col min="9475" max="9475" width="5.140625" customWidth="1"/>
    <col min="9476" max="9476" width="3.85546875" customWidth="1"/>
    <col min="9477" max="9477" width="0" hidden="1" customWidth="1"/>
    <col min="9479" max="9479" width="7.85546875" customWidth="1"/>
    <col min="9480" max="9480" width="15" customWidth="1"/>
    <col min="9481" max="9481" width="23" customWidth="1"/>
    <col min="9482" max="9482" width="22" customWidth="1"/>
    <col min="9484" max="9484" width="20.140625" customWidth="1"/>
    <col min="9485" max="9485" width="24.7109375" customWidth="1"/>
    <col min="9729" max="9729" width="2.42578125" customWidth="1"/>
    <col min="9730" max="9730" width="6.42578125" customWidth="1"/>
    <col min="9731" max="9731" width="5.140625" customWidth="1"/>
    <col min="9732" max="9732" width="3.85546875" customWidth="1"/>
    <col min="9733" max="9733" width="0" hidden="1" customWidth="1"/>
    <col min="9735" max="9735" width="7.85546875" customWidth="1"/>
    <col min="9736" max="9736" width="15" customWidth="1"/>
    <col min="9737" max="9737" width="23" customWidth="1"/>
    <col min="9738" max="9738" width="22" customWidth="1"/>
    <col min="9740" max="9740" width="20.140625" customWidth="1"/>
    <col min="9741" max="9741" width="24.7109375" customWidth="1"/>
    <col min="9985" max="9985" width="2.42578125" customWidth="1"/>
    <col min="9986" max="9986" width="6.42578125" customWidth="1"/>
    <col min="9987" max="9987" width="5.140625" customWidth="1"/>
    <col min="9988" max="9988" width="3.85546875" customWidth="1"/>
    <col min="9989" max="9989" width="0" hidden="1" customWidth="1"/>
    <col min="9991" max="9991" width="7.85546875" customWidth="1"/>
    <col min="9992" max="9992" width="15" customWidth="1"/>
    <col min="9993" max="9993" width="23" customWidth="1"/>
    <col min="9994" max="9994" width="22" customWidth="1"/>
    <col min="9996" max="9996" width="20.140625" customWidth="1"/>
    <col min="9997" max="9997" width="24.7109375" customWidth="1"/>
    <col min="10241" max="10241" width="2.42578125" customWidth="1"/>
    <col min="10242" max="10242" width="6.42578125" customWidth="1"/>
    <col min="10243" max="10243" width="5.140625" customWidth="1"/>
    <col min="10244" max="10244" width="3.85546875" customWidth="1"/>
    <col min="10245" max="10245" width="0" hidden="1" customWidth="1"/>
    <col min="10247" max="10247" width="7.85546875" customWidth="1"/>
    <col min="10248" max="10248" width="15" customWidth="1"/>
    <col min="10249" max="10249" width="23" customWidth="1"/>
    <col min="10250" max="10250" width="22" customWidth="1"/>
    <col min="10252" max="10252" width="20.140625" customWidth="1"/>
    <col min="10253" max="10253" width="24.7109375" customWidth="1"/>
    <col min="10497" max="10497" width="2.42578125" customWidth="1"/>
    <col min="10498" max="10498" width="6.42578125" customWidth="1"/>
    <col min="10499" max="10499" width="5.140625" customWidth="1"/>
    <col min="10500" max="10500" width="3.85546875" customWidth="1"/>
    <col min="10501" max="10501" width="0" hidden="1" customWidth="1"/>
    <col min="10503" max="10503" width="7.85546875" customWidth="1"/>
    <col min="10504" max="10504" width="15" customWidth="1"/>
    <col min="10505" max="10505" width="23" customWidth="1"/>
    <col min="10506" max="10506" width="22" customWidth="1"/>
    <col min="10508" max="10508" width="20.140625" customWidth="1"/>
    <col min="10509" max="10509" width="24.7109375" customWidth="1"/>
    <col min="10753" max="10753" width="2.42578125" customWidth="1"/>
    <col min="10754" max="10754" width="6.42578125" customWidth="1"/>
    <col min="10755" max="10755" width="5.140625" customWidth="1"/>
    <col min="10756" max="10756" width="3.85546875" customWidth="1"/>
    <col min="10757" max="10757" width="0" hidden="1" customWidth="1"/>
    <col min="10759" max="10759" width="7.85546875" customWidth="1"/>
    <col min="10760" max="10760" width="15" customWidth="1"/>
    <col min="10761" max="10761" width="23" customWidth="1"/>
    <col min="10762" max="10762" width="22" customWidth="1"/>
    <col min="10764" max="10764" width="20.140625" customWidth="1"/>
    <col min="10765" max="10765" width="24.7109375" customWidth="1"/>
    <col min="11009" max="11009" width="2.42578125" customWidth="1"/>
    <col min="11010" max="11010" width="6.42578125" customWidth="1"/>
    <col min="11011" max="11011" width="5.140625" customWidth="1"/>
    <col min="11012" max="11012" width="3.85546875" customWidth="1"/>
    <col min="11013" max="11013" width="0" hidden="1" customWidth="1"/>
    <col min="11015" max="11015" width="7.85546875" customWidth="1"/>
    <col min="11016" max="11016" width="15" customWidth="1"/>
    <col min="11017" max="11017" width="23" customWidth="1"/>
    <col min="11018" max="11018" width="22" customWidth="1"/>
    <col min="11020" max="11020" width="20.140625" customWidth="1"/>
    <col min="11021" max="11021" width="24.7109375" customWidth="1"/>
    <col min="11265" max="11265" width="2.42578125" customWidth="1"/>
    <col min="11266" max="11266" width="6.42578125" customWidth="1"/>
    <col min="11267" max="11267" width="5.140625" customWidth="1"/>
    <col min="11268" max="11268" width="3.85546875" customWidth="1"/>
    <col min="11269" max="11269" width="0" hidden="1" customWidth="1"/>
    <col min="11271" max="11271" width="7.85546875" customWidth="1"/>
    <col min="11272" max="11272" width="15" customWidth="1"/>
    <col min="11273" max="11273" width="23" customWidth="1"/>
    <col min="11274" max="11274" width="22" customWidth="1"/>
    <col min="11276" max="11276" width="20.140625" customWidth="1"/>
    <col min="11277" max="11277" width="24.7109375" customWidth="1"/>
    <col min="11521" max="11521" width="2.42578125" customWidth="1"/>
    <col min="11522" max="11522" width="6.42578125" customWidth="1"/>
    <col min="11523" max="11523" width="5.140625" customWidth="1"/>
    <col min="11524" max="11524" width="3.85546875" customWidth="1"/>
    <col min="11525" max="11525" width="0" hidden="1" customWidth="1"/>
    <col min="11527" max="11527" width="7.85546875" customWidth="1"/>
    <col min="11528" max="11528" width="15" customWidth="1"/>
    <col min="11529" max="11529" width="23" customWidth="1"/>
    <col min="11530" max="11530" width="22" customWidth="1"/>
    <col min="11532" max="11532" width="20.140625" customWidth="1"/>
    <col min="11533" max="11533" width="24.7109375" customWidth="1"/>
    <col min="11777" max="11777" width="2.42578125" customWidth="1"/>
    <col min="11778" max="11778" width="6.42578125" customWidth="1"/>
    <col min="11779" max="11779" width="5.140625" customWidth="1"/>
    <col min="11780" max="11780" width="3.85546875" customWidth="1"/>
    <col min="11781" max="11781" width="0" hidden="1" customWidth="1"/>
    <col min="11783" max="11783" width="7.85546875" customWidth="1"/>
    <col min="11784" max="11784" width="15" customWidth="1"/>
    <col min="11785" max="11785" width="23" customWidth="1"/>
    <col min="11786" max="11786" width="22" customWidth="1"/>
    <col min="11788" max="11788" width="20.140625" customWidth="1"/>
    <col min="11789" max="11789" width="24.7109375" customWidth="1"/>
    <col min="12033" max="12033" width="2.42578125" customWidth="1"/>
    <col min="12034" max="12034" width="6.42578125" customWidth="1"/>
    <col min="12035" max="12035" width="5.140625" customWidth="1"/>
    <col min="12036" max="12036" width="3.85546875" customWidth="1"/>
    <col min="12037" max="12037" width="0" hidden="1" customWidth="1"/>
    <col min="12039" max="12039" width="7.85546875" customWidth="1"/>
    <col min="12040" max="12040" width="15" customWidth="1"/>
    <col min="12041" max="12041" width="23" customWidth="1"/>
    <col min="12042" max="12042" width="22" customWidth="1"/>
    <col min="12044" max="12044" width="20.140625" customWidth="1"/>
    <col min="12045" max="12045" width="24.7109375" customWidth="1"/>
    <col min="12289" max="12289" width="2.42578125" customWidth="1"/>
    <col min="12290" max="12290" width="6.42578125" customWidth="1"/>
    <col min="12291" max="12291" width="5.140625" customWidth="1"/>
    <col min="12292" max="12292" width="3.85546875" customWidth="1"/>
    <col min="12293" max="12293" width="0" hidden="1" customWidth="1"/>
    <col min="12295" max="12295" width="7.85546875" customWidth="1"/>
    <col min="12296" max="12296" width="15" customWidth="1"/>
    <col min="12297" max="12297" width="23" customWidth="1"/>
    <col min="12298" max="12298" width="22" customWidth="1"/>
    <col min="12300" max="12300" width="20.140625" customWidth="1"/>
    <col min="12301" max="12301" width="24.7109375" customWidth="1"/>
    <col min="12545" max="12545" width="2.42578125" customWidth="1"/>
    <col min="12546" max="12546" width="6.42578125" customWidth="1"/>
    <col min="12547" max="12547" width="5.140625" customWidth="1"/>
    <col min="12548" max="12548" width="3.85546875" customWidth="1"/>
    <col min="12549" max="12549" width="0" hidden="1" customWidth="1"/>
    <col min="12551" max="12551" width="7.85546875" customWidth="1"/>
    <col min="12552" max="12552" width="15" customWidth="1"/>
    <col min="12553" max="12553" width="23" customWidth="1"/>
    <col min="12554" max="12554" width="22" customWidth="1"/>
    <col min="12556" max="12556" width="20.140625" customWidth="1"/>
    <col min="12557" max="12557" width="24.7109375" customWidth="1"/>
    <col min="12801" max="12801" width="2.42578125" customWidth="1"/>
    <col min="12802" max="12802" width="6.42578125" customWidth="1"/>
    <col min="12803" max="12803" width="5.140625" customWidth="1"/>
    <col min="12804" max="12804" width="3.85546875" customWidth="1"/>
    <col min="12805" max="12805" width="0" hidden="1" customWidth="1"/>
    <col min="12807" max="12807" width="7.85546875" customWidth="1"/>
    <col min="12808" max="12808" width="15" customWidth="1"/>
    <col min="12809" max="12809" width="23" customWidth="1"/>
    <col min="12810" max="12810" width="22" customWidth="1"/>
    <col min="12812" max="12812" width="20.140625" customWidth="1"/>
    <col min="12813" max="12813" width="24.7109375" customWidth="1"/>
    <col min="13057" max="13057" width="2.42578125" customWidth="1"/>
    <col min="13058" max="13058" width="6.42578125" customWidth="1"/>
    <col min="13059" max="13059" width="5.140625" customWidth="1"/>
    <col min="13060" max="13060" width="3.85546875" customWidth="1"/>
    <col min="13061" max="13061" width="0" hidden="1" customWidth="1"/>
    <col min="13063" max="13063" width="7.85546875" customWidth="1"/>
    <col min="13064" max="13064" width="15" customWidth="1"/>
    <col min="13065" max="13065" width="23" customWidth="1"/>
    <col min="13066" max="13066" width="22" customWidth="1"/>
    <col min="13068" max="13068" width="20.140625" customWidth="1"/>
    <col min="13069" max="13069" width="24.7109375" customWidth="1"/>
    <col min="13313" max="13313" width="2.42578125" customWidth="1"/>
    <col min="13314" max="13314" width="6.42578125" customWidth="1"/>
    <col min="13315" max="13315" width="5.140625" customWidth="1"/>
    <col min="13316" max="13316" width="3.85546875" customWidth="1"/>
    <col min="13317" max="13317" width="0" hidden="1" customWidth="1"/>
    <col min="13319" max="13319" width="7.85546875" customWidth="1"/>
    <col min="13320" max="13320" width="15" customWidth="1"/>
    <col min="13321" max="13321" width="23" customWidth="1"/>
    <col min="13322" max="13322" width="22" customWidth="1"/>
    <col min="13324" max="13324" width="20.140625" customWidth="1"/>
    <col min="13325" max="13325" width="24.7109375" customWidth="1"/>
    <col min="13569" max="13569" width="2.42578125" customWidth="1"/>
    <col min="13570" max="13570" width="6.42578125" customWidth="1"/>
    <col min="13571" max="13571" width="5.140625" customWidth="1"/>
    <col min="13572" max="13572" width="3.85546875" customWidth="1"/>
    <col min="13573" max="13573" width="0" hidden="1" customWidth="1"/>
    <col min="13575" max="13575" width="7.85546875" customWidth="1"/>
    <col min="13576" max="13576" width="15" customWidth="1"/>
    <col min="13577" max="13577" width="23" customWidth="1"/>
    <col min="13578" max="13578" width="22" customWidth="1"/>
    <col min="13580" max="13580" width="20.140625" customWidth="1"/>
    <col min="13581" max="13581" width="24.7109375" customWidth="1"/>
    <col min="13825" max="13825" width="2.42578125" customWidth="1"/>
    <col min="13826" max="13826" width="6.42578125" customWidth="1"/>
    <col min="13827" max="13827" width="5.140625" customWidth="1"/>
    <col min="13828" max="13828" width="3.85546875" customWidth="1"/>
    <col min="13829" max="13829" width="0" hidden="1" customWidth="1"/>
    <col min="13831" max="13831" width="7.85546875" customWidth="1"/>
    <col min="13832" max="13832" width="15" customWidth="1"/>
    <col min="13833" max="13833" width="23" customWidth="1"/>
    <col min="13834" max="13834" width="22" customWidth="1"/>
    <col min="13836" max="13836" width="20.140625" customWidth="1"/>
    <col min="13837" max="13837" width="24.7109375" customWidth="1"/>
    <col min="14081" max="14081" width="2.42578125" customWidth="1"/>
    <col min="14082" max="14082" width="6.42578125" customWidth="1"/>
    <col min="14083" max="14083" width="5.140625" customWidth="1"/>
    <col min="14084" max="14084" width="3.85546875" customWidth="1"/>
    <col min="14085" max="14085" width="0" hidden="1" customWidth="1"/>
    <col min="14087" max="14087" width="7.85546875" customWidth="1"/>
    <col min="14088" max="14088" width="15" customWidth="1"/>
    <col min="14089" max="14089" width="23" customWidth="1"/>
    <col min="14090" max="14090" width="22" customWidth="1"/>
    <col min="14092" max="14092" width="20.140625" customWidth="1"/>
    <col min="14093" max="14093" width="24.7109375" customWidth="1"/>
    <col min="14337" max="14337" width="2.42578125" customWidth="1"/>
    <col min="14338" max="14338" width="6.42578125" customWidth="1"/>
    <col min="14339" max="14339" width="5.140625" customWidth="1"/>
    <col min="14340" max="14340" width="3.85546875" customWidth="1"/>
    <col min="14341" max="14341" width="0" hidden="1" customWidth="1"/>
    <col min="14343" max="14343" width="7.85546875" customWidth="1"/>
    <col min="14344" max="14344" width="15" customWidth="1"/>
    <col min="14345" max="14345" width="23" customWidth="1"/>
    <col min="14346" max="14346" width="22" customWidth="1"/>
    <col min="14348" max="14348" width="20.140625" customWidth="1"/>
    <col min="14349" max="14349" width="24.7109375" customWidth="1"/>
    <col min="14593" max="14593" width="2.42578125" customWidth="1"/>
    <col min="14594" max="14594" width="6.42578125" customWidth="1"/>
    <col min="14595" max="14595" width="5.140625" customWidth="1"/>
    <col min="14596" max="14596" width="3.85546875" customWidth="1"/>
    <col min="14597" max="14597" width="0" hidden="1" customWidth="1"/>
    <col min="14599" max="14599" width="7.85546875" customWidth="1"/>
    <col min="14600" max="14600" width="15" customWidth="1"/>
    <col min="14601" max="14601" width="23" customWidth="1"/>
    <col min="14602" max="14602" width="22" customWidth="1"/>
    <col min="14604" max="14604" width="20.140625" customWidth="1"/>
    <col min="14605" max="14605" width="24.7109375" customWidth="1"/>
    <col min="14849" max="14849" width="2.42578125" customWidth="1"/>
    <col min="14850" max="14850" width="6.42578125" customWidth="1"/>
    <col min="14851" max="14851" width="5.140625" customWidth="1"/>
    <col min="14852" max="14852" width="3.85546875" customWidth="1"/>
    <col min="14853" max="14853" width="0" hidden="1" customWidth="1"/>
    <col min="14855" max="14855" width="7.85546875" customWidth="1"/>
    <col min="14856" max="14856" width="15" customWidth="1"/>
    <col min="14857" max="14857" width="23" customWidth="1"/>
    <col min="14858" max="14858" width="22" customWidth="1"/>
    <col min="14860" max="14860" width="20.140625" customWidth="1"/>
    <col min="14861" max="14861" width="24.7109375" customWidth="1"/>
    <col min="15105" max="15105" width="2.42578125" customWidth="1"/>
    <col min="15106" max="15106" width="6.42578125" customWidth="1"/>
    <col min="15107" max="15107" width="5.140625" customWidth="1"/>
    <col min="15108" max="15108" width="3.85546875" customWidth="1"/>
    <col min="15109" max="15109" width="0" hidden="1" customWidth="1"/>
    <col min="15111" max="15111" width="7.85546875" customWidth="1"/>
    <col min="15112" max="15112" width="15" customWidth="1"/>
    <col min="15113" max="15113" width="23" customWidth="1"/>
    <col min="15114" max="15114" width="22" customWidth="1"/>
    <col min="15116" max="15116" width="20.140625" customWidth="1"/>
    <col min="15117" max="15117" width="24.7109375" customWidth="1"/>
    <col min="15361" max="15361" width="2.42578125" customWidth="1"/>
    <col min="15362" max="15362" width="6.42578125" customWidth="1"/>
    <col min="15363" max="15363" width="5.140625" customWidth="1"/>
    <col min="15364" max="15364" width="3.85546875" customWidth="1"/>
    <col min="15365" max="15365" width="0" hidden="1" customWidth="1"/>
    <col min="15367" max="15367" width="7.85546875" customWidth="1"/>
    <col min="15368" max="15368" width="15" customWidth="1"/>
    <col min="15369" max="15369" width="23" customWidth="1"/>
    <col min="15370" max="15370" width="22" customWidth="1"/>
    <col min="15372" max="15372" width="20.140625" customWidth="1"/>
    <col min="15373" max="15373" width="24.7109375" customWidth="1"/>
    <col min="15617" max="15617" width="2.42578125" customWidth="1"/>
    <col min="15618" max="15618" width="6.42578125" customWidth="1"/>
    <col min="15619" max="15619" width="5.140625" customWidth="1"/>
    <col min="15620" max="15620" width="3.85546875" customWidth="1"/>
    <col min="15621" max="15621" width="0" hidden="1" customWidth="1"/>
    <col min="15623" max="15623" width="7.85546875" customWidth="1"/>
    <col min="15624" max="15624" width="15" customWidth="1"/>
    <col min="15625" max="15625" width="23" customWidth="1"/>
    <col min="15626" max="15626" width="22" customWidth="1"/>
    <col min="15628" max="15628" width="20.140625" customWidth="1"/>
    <col min="15629" max="15629" width="24.7109375" customWidth="1"/>
    <col min="15873" max="15873" width="2.42578125" customWidth="1"/>
    <col min="15874" max="15874" width="6.42578125" customWidth="1"/>
    <col min="15875" max="15875" width="5.140625" customWidth="1"/>
    <col min="15876" max="15876" width="3.85546875" customWidth="1"/>
    <col min="15877" max="15877" width="0" hidden="1" customWidth="1"/>
    <col min="15879" max="15879" width="7.85546875" customWidth="1"/>
    <col min="15880" max="15880" width="15" customWidth="1"/>
    <col min="15881" max="15881" width="23" customWidth="1"/>
    <col min="15882" max="15882" width="22" customWidth="1"/>
    <col min="15884" max="15884" width="20.140625" customWidth="1"/>
    <col min="15885" max="15885" width="24.7109375" customWidth="1"/>
    <col min="16129" max="16129" width="2.42578125" customWidth="1"/>
    <col min="16130" max="16130" width="6.42578125" customWidth="1"/>
    <col min="16131" max="16131" width="5.140625" customWidth="1"/>
    <col min="16132" max="16132" width="3.85546875" customWidth="1"/>
    <col min="16133" max="16133" width="0" hidden="1" customWidth="1"/>
    <col min="16135" max="16135" width="7.85546875" customWidth="1"/>
    <col min="16136" max="16136" width="15" customWidth="1"/>
    <col min="16137" max="16137" width="23" customWidth="1"/>
    <col min="16138" max="16138" width="22" customWidth="1"/>
    <col min="16140" max="16140" width="20.140625" customWidth="1"/>
    <col min="16141" max="16141" width="24.7109375" customWidth="1"/>
  </cols>
  <sheetData>
    <row r="1" spans="1:17" ht="14.45" customHeight="1">
      <c r="L1" s="209" t="s">
        <v>143</v>
      </c>
      <c r="M1" s="209"/>
    </row>
    <row r="2" spans="1:17">
      <c r="L2" s="210" t="s">
        <v>239</v>
      </c>
      <c r="M2" s="210"/>
    </row>
    <row r="3" spans="1:17">
      <c r="L3" s="3"/>
      <c r="M3" s="3"/>
    </row>
    <row r="4" spans="1:17" ht="18">
      <c r="A4" s="211" t="s">
        <v>144</v>
      </c>
      <c r="B4" s="211"/>
      <c r="C4" s="211"/>
      <c r="D4" s="211"/>
      <c r="E4" s="211"/>
      <c r="F4" s="211"/>
      <c r="G4" s="211"/>
      <c r="H4" s="211"/>
      <c r="I4" s="211"/>
      <c r="J4" s="211"/>
      <c r="K4" s="211"/>
      <c r="L4" s="211"/>
      <c r="M4" s="211"/>
    </row>
    <row r="5" spans="1:17" ht="18">
      <c r="F5" s="4"/>
      <c r="G5" s="4"/>
      <c r="H5" s="4"/>
      <c r="I5" s="4"/>
      <c r="J5" s="4"/>
      <c r="K5" s="4"/>
      <c r="L5" s="4"/>
      <c r="M5" s="4"/>
    </row>
    <row r="6" spans="1:17" ht="18.75" thickBot="1">
      <c r="B6" s="5" t="s">
        <v>100</v>
      </c>
      <c r="C6" s="212" t="s">
        <v>101</v>
      </c>
      <c r="D6" s="213"/>
      <c r="E6" s="6"/>
      <c r="F6" s="214" t="s">
        <v>102</v>
      </c>
      <c r="G6" s="214"/>
      <c r="H6" s="215"/>
      <c r="I6" s="7" t="s">
        <v>3</v>
      </c>
      <c r="J6" s="8" t="s">
        <v>103</v>
      </c>
      <c r="K6" s="8" t="s">
        <v>4</v>
      </c>
      <c r="L6" s="8" t="s">
        <v>5</v>
      </c>
      <c r="M6" s="8" t="s">
        <v>6</v>
      </c>
    </row>
    <row r="7" spans="1:17" ht="18.75" thickTop="1">
      <c r="B7" s="9" t="s">
        <v>104</v>
      </c>
      <c r="C7" s="205" t="s">
        <v>105</v>
      </c>
      <c r="D7" s="206"/>
      <c r="E7" s="10"/>
      <c r="F7" s="207" t="s">
        <v>106</v>
      </c>
      <c r="G7" s="207"/>
      <c r="H7" s="208"/>
      <c r="I7" s="119"/>
      <c r="J7" s="115">
        <f>I7/4.4536</f>
        <v>0</v>
      </c>
      <c r="K7" s="11">
        <v>0.23</v>
      </c>
      <c r="L7" s="26">
        <f>I7*K7</f>
        <v>0</v>
      </c>
      <c r="M7" s="26">
        <f>I7+L7</f>
        <v>0</v>
      </c>
    </row>
    <row r="8" spans="1:17" ht="18">
      <c r="B8" s="12" t="s">
        <v>107</v>
      </c>
      <c r="C8" s="194" t="s">
        <v>108</v>
      </c>
      <c r="D8" s="195"/>
      <c r="E8" s="13"/>
      <c r="F8" s="196" t="s">
        <v>109</v>
      </c>
      <c r="G8" s="196"/>
      <c r="H8" s="197"/>
      <c r="I8" s="118"/>
      <c r="J8" s="27">
        <f>I8/4.4536</f>
        <v>0</v>
      </c>
      <c r="K8" s="11">
        <v>0.23</v>
      </c>
      <c r="L8" s="26">
        <f>I8*K8</f>
        <v>0</v>
      </c>
      <c r="M8" s="26">
        <f>I8+L8</f>
        <v>0</v>
      </c>
    </row>
    <row r="9" spans="1:17" ht="18">
      <c r="B9" s="12" t="s">
        <v>110</v>
      </c>
      <c r="C9" s="198" t="s">
        <v>111</v>
      </c>
      <c r="D9" s="199"/>
      <c r="E9" s="13"/>
      <c r="F9" s="196" t="s">
        <v>112</v>
      </c>
      <c r="G9" s="196"/>
      <c r="H9" s="200"/>
      <c r="I9" s="116"/>
      <c r="J9" s="115">
        <f>I9/4.4536</f>
        <v>0</v>
      </c>
      <c r="K9" s="11">
        <v>0.23</v>
      </c>
      <c r="L9" s="26">
        <f>I9*K9</f>
        <v>0</v>
      </c>
      <c r="M9" s="26">
        <f>I9+L9</f>
        <v>0</v>
      </c>
    </row>
    <row r="10" spans="1:17" ht="18.75" thickBot="1">
      <c r="B10" s="14" t="s">
        <v>113</v>
      </c>
      <c r="C10" s="201" t="s">
        <v>114</v>
      </c>
      <c r="D10" s="202"/>
      <c r="E10" s="15"/>
      <c r="F10" s="203" t="s">
        <v>115</v>
      </c>
      <c r="G10" s="203"/>
      <c r="H10" s="204"/>
      <c r="I10" s="117"/>
      <c r="J10" s="115">
        <f>I10/4.4536</f>
        <v>0</v>
      </c>
      <c r="K10" s="11">
        <v>0.23</v>
      </c>
      <c r="L10" s="26">
        <f>I10*K10</f>
        <v>0</v>
      </c>
      <c r="M10" s="26">
        <f>I10+L10</f>
        <v>0</v>
      </c>
    </row>
    <row r="11" spans="1:17" ht="18.75" thickBot="1">
      <c r="B11" s="191" t="s">
        <v>116</v>
      </c>
      <c r="C11" s="192"/>
      <c r="D11" s="192"/>
      <c r="E11" s="192"/>
      <c r="F11" s="192"/>
      <c r="G11" s="192"/>
      <c r="H11" s="193"/>
      <c r="I11" s="28">
        <f>SUM(I7:I10)</f>
        <v>0</v>
      </c>
      <c r="J11" s="17">
        <f>SUM(J7:J10)</f>
        <v>0</v>
      </c>
      <c r="K11" s="16"/>
      <c r="L11" s="17">
        <f>SUM(L7:L10)</f>
        <v>0</v>
      </c>
      <c r="M11" s="18">
        <f>SUM(M7:M10)</f>
        <v>0</v>
      </c>
    </row>
    <row r="12" spans="1:17" ht="18">
      <c r="F12" s="4"/>
      <c r="G12" s="4"/>
      <c r="H12" s="4"/>
      <c r="I12" s="4"/>
      <c r="J12" s="4"/>
      <c r="K12" s="4"/>
      <c r="L12" s="4"/>
      <c r="M12" s="4"/>
      <c r="Q12" s="19"/>
    </row>
    <row r="13" spans="1:17" ht="18">
      <c r="B13" s="20" t="s">
        <v>117</v>
      </c>
      <c r="C13" s="2"/>
      <c r="D13" s="2"/>
      <c r="E13" s="2"/>
      <c r="F13" s="2"/>
      <c r="G13" s="2"/>
      <c r="H13" s="20"/>
      <c r="I13" s="21">
        <f>I11</f>
        <v>0</v>
      </c>
      <c r="J13" s="22"/>
      <c r="K13" s="4"/>
      <c r="L13" s="4"/>
      <c r="M13" s="4"/>
      <c r="Q13" s="19"/>
    </row>
    <row r="14" spans="1:17" ht="18">
      <c r="B14" s="20" t="s">
        <v>118</v>
      </c>
      <c r="C14" s="2"/>
      <c r="D14" s="2"/>
      <c r="E14" s="2"/>
      <c r="F14" s="2"/>
      <c r="G14" s="2"/>
      <c r="I14" s="23">
        <f>M11</f>
        <v>0</v>
      </c>
      <c r="J14" s="22"/>
      <c r="K14" s="4"/>
      <c r="L14" s="4"/>
      <c r="M14" s="4"/>
      <c r="Q14" s="19"/>
    </row>
    <row r="15" spans="1:17" ht="18">
      <c r="B15" s="2"/>
      <c r="C15" s="2"/>
      <c r="D15" s="2"/>
      <c r="E15" s="2"/>
      <c r="F15" s="2"/>
      <c r="G15" s="2"/>
      <c r="J15" s="22"/>
      <c r="K15" s="4"/>
      <c r="L15" s="4"/>
      <c r="M15" s="4"/>
      <c r="Q15" s="19"/>
    </row>
    <row r="16" spans="1:17" ht="18">
      <c r="B16" s="120" t="s">
        <v>238</v>
      </c>
      <c r="C16" s="121"/>
      <c r="D16" s="121"/>
      <c r="E16" s="121"/>
      <c r="F16" s="121"/>
      <c r="G16" s="121"/>
      <c r="H16" s="121"/>
      <c r="I16" s="121"/>
      <c r="J16" s="22"/>
      <c r="K16" s="4"/>
      <c r="L16" s="4"/>
      <c r="M16" s="4"/>
      <c r="Q16" s="19"/>
    </row>
    <row r="17" spans="2:13">
      <c r="B17" s="24"/>
      <c r="C17" s="24"/>
      <c r="D17" s="24"/>
      <c r="E17" s="24"/>
      <c r="F17" s="24"/>
      <c r="G17" s="24"/>
      <c r="H17" s="24"/>
      <c r="I17" s="24"/>
      <c r="J17" s="24"/>
    </row>
    <row r="18" spans="2:13">
      <c r="B18" s="24"/>
      <c r="C18" s="24"/>
      <c r="D18" s="24"/>
      <c r="E18" s="24"/>
      <c r="F18" s="24"/>
      <c r="G18" s="24"/>
      <c r="H18" s="24"/>
      <c r="I18" s="24"/>
      <c r="J18" s="24"/>
    </row>
    <row r="20" spans="2:13">
      <c r="F20" s="3"/>
      <c r="G20" s="3"/>
      <c r="H20" s="25"/>
      <c r="I20" s="25"/>
      <c r="J20" s="1"/>
      <c r="K20" s="3"/>
      <c r="L20" s="3"/>
      <c r="M20" s="3"/>
    </row>
  </sheetData>
  <mergeCells count="14">
    <mergeCell ref="C7:D7"/>
    <mergeCell ref="F7:H7"/>
    <mergeCell ref="L1:M1"/>
    <mergeCell ref="L2:M2"/>
    <mergeCell ref="A4:M4"/>
    <mergeCell ref="C6:D6"/>
    <mergeCell ref="F6:H6"/>
    <mergeCell ref="B11:H11"/>
    <mergeCell ref="C8:D8"/>
    <mergeCell ref="F8:H8"/>
    <mergeCell ref="C9:D9"/>
    <mergeCell ref="F9:H9"/>
    <mergeCell ref="C10:D10"/>
    <mergeCell ref="F10:H10"/>
  </mergeCells>
  <pageMargins left="0.7" right="0.7" top="0.75" bottom="0.75" header="0.3" footer="0.3"/>
  <pageSetup paperSize="9" scale="8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5</vt:i4>
      </vt:variant>
      <vt:variant>
        <vt:lpstr>Nazwane zakresy</vt:lpstr>
      </vt:variant>
      <vt:variant>
        <vt:i4>4</vt:i4>
      </vt:variant>
    </vt:vector>
  </HeadingPairs>
  <TitlesOfParts>
    <vt:vector size="9" baseType="lpstr">
      <vt:lpstr>DEZYNFEKCJA</vt:lpstr>
      <vt:lpstr>DEZYNSEKCJA</vt:lpstr>
      <vt:lpstr>DERATYZACJA</vt:lpstr>
      <vt:lpstr>POJAZDY SŁUŻBOWE</vt:lpstr>
      <vt:lpstr>FORMULARZ CENOWY</vt:lpstr>
      <vt:lpstr>DERATYZACJA!Obszar_wydruku</vt:lpstr>
      <vt:lpstr>DEZYNFEKCJA!Obszar_wydruku</vt:lpstr>
      <vt:lpstr>DEZYNSEKCJA!Obszar_wydruku</vt:lpstr>
      <vt:lpstr>'POJAZDY SŁUŻBOWE'!Obszar_wydruku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792249</dc:creator>
  <cp:lastModifiedBy>A51366</cp:lastModifiedBy>
  <cp:lastPrinted>2023-05-26T07:37:11Z</cp:lastPrinted>
  <dcterms:created xsi:type="dcterms:W3CDTF">2023-05-18T11:34:31Z</dcterms:created>
  <dcterms:modified xsi:type="dcterms:W3CDTF">2023-07-10T12:40:25Z</dcterms:modified>
</cp:coreProperties>
</file>