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2024\48 - materiały biurowe (3 części - UNIA)\2. Robocze\"/>
    </mc:Choice>
  </mc:AlternateContent>
  <bookViews>
    <workbookView xWindow="0" yWindow="0" windowWidth="28800" windowHeight="11580" tabRatio="894" activeTab="3"/>
  </bookViews>
  <sheets>
    <sheet name="Informacje ogólne" sheetId="1" r:id="rId1"/>
    <sheet name="część (1)" sheetId="109" r:id="rId2"/>
    <sheet name="część (2)" sheetId="113" r:id="rId3"/>
    <sheet name="część (3)" sheetId="114" r:id="rId4"/>
  </sheets>
  <definedNames>
    <definedName name="_xlnm.Print_Area" localSheetId="1">'część (1)'!$A$1:$I$14</definedName>
    <definedName name="_xlnm.Print_Area" localSheetId="2">'część (2)'!$A$1:$I$99</definedName>
    <definedName name="_xlnm.Print_Area" localSheetId="3">'część (3)'!$A$1:$I$16</definedName>
    <definedName name="_xlnm.Print_Area" localSheetId="0">'Informacje ogólne'!$A$1:$F$58</definedName>
  </definedNames>
  <calcPr calcId="162913"/>
</workbook>
</file>

<file path=xl/calcChain.xml><?xml version="1.0" encoding="utf-8"?>
<calcChain xmlns="http://schemas.openxmlformats.org/spreadsheetml/2006/main">
  <c r="D23" i="1" l="1"/>
  <c r="F7" i="114"/>
  <c r="I11" i="114"/>
  <c r="I12" i="114"/>
  <c r="I13" i="114"/>
  <c r="I10" i="114"/>
  <c r="B1" i="114"/>
  <c r="I11" i="113"/>
  <c r="I12" i="113"/>
  <c r="I13" i="113"/>
  <c r="I14" i="113"/>
  <c r="I15" i="113"/>
  <c r="I16" i="113"/>
  <c r="I17" i="113"/>
  <c r="I18" i="113"/>
  <c r="I19" i="113"/>
  <c r="I20" i="113"/>
  <c r="I21" i="113"/>
  <c r="I22" i="113"/>
  <c r="I23" i="113"/>
  <c r="I24" i="113"/>
  <c r="I25" i="113"/>
  <c r="I26" i="113"/>
  <c r="I27" i="113"/>
  <c r="I28" i="113"/>
  <c r="I29" i="113"/>
  <c r="I30" i="113"/>
  <c r="I31" i="113"/>
  <c r="I32" i="113"/>
  <c r="I33" i="113"/>
  <c r="I34" i="113"/>
  <c r="I35" i="113"/>
  <c r="I36" i="113"/>
  <c r="I37" i="113"/>
  <c r="I38" i="113"/>
  <c r="I39" i="113"/>
  <c r="I40" i="113"/>
  <c r="I41" i="113"/>
  <c r="I42" i="113"/>
  <c r="I43" i="113"/>
  <c r="I44" i="113"/>
  <c r="I45" i="113"/>
  <c r="I46" i="113"/>
  <c r="I47" i="113"/>
  <c r="I48" i="113"/>
  <c r="I49" i="113"/>
  <c r="I50" i="113"/>
  <c r="I51" i="113"/>
  <c r="I52" i="113"/>
  <c r="I53" i="113"/>
  <c r="I54" i="113"/>
  <c r="I55" i="113"/>
  <c r="I56" i="113"/>
  <c r="I57" i="113"/>
  <c r="I58" i="113"/>
  <c r="I59" i="113"/>
  <c r="I60" i="113"/>
  <c r="I61" i="113"/>
  <c r="I62" i="113"/>
  <c r="I63" i="113"/>
  <c r="I64" i="113"/>
  <c r="I65" i="113"/>
  <c r="I66" i="113"/>
  <c r="I67" i="113"/>
  <c r="I68" i="113"/>
  <c r="I69" i="113"/>
  <c r="I70" i="113"/>
  <c r="I71" i="113"/>
  <c r="I72" i="113"/>
  <c r="I73" i="113"/>
  <c r="I74" i="113"/>
  <c r="I75" i="113"/>
  <c r="I76" i="113"/>
  <c r="I77" i="113"/>
  <c r="I78" i="113"/>
  <c r="I79" i="113"/>
  <c r="I80" i="113"/>
  <c r="I81" i="113"/>
  <c r="I82" i="113"/>
  <c r="I83" i="113"/>
  <c r="I84" i="113"/>
  <c r="I85" i="113"/>
  <c r="I86" i="113"/>
  <c r="I87" i="113"/>
  <c r="I88" i="113"/>
  <c r="I89" i="113"/>
  <c r="I90" i="113"/>
  <c r="I91" i="113"/>
  <c r="I92" i="113"/>
  <c r="F7" i="113" s="1"/>
  <c r="F7" i="109"/>
  <c r="I11" i="109"/>
  <c r="I10" i="109" l="1"/>
  <c r="I10" i="113" l="1"/>
  <c r="B1" i="113"/>
  <c r="D22" i="1" l="1"/>
  <c r="B1" i="109"/>
  <c r="D21" i="1" l="1"/>
</calcChain>
</file>

<file path=xl/sharedStrings.xml><?xml version="1.0" encoding="utf-8"?>
<sst xmlns="http://schemas.openxmlformats.org/spreadsheetml/2006/main" count="286" uniqueCount="168">
  <si>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</si>
  <si>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</si>
  <si>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</si>
  <si>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</si>
  <si>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</si>
  <si>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</si>
  <si>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</si>
  <si>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</si>
  <si>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</si>
  <si>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</si>
  <si>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</si>
  <si>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</si>
  <si>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</si>
  <si>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</si>
  <si>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</si>
  <si>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</si>
  <si>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</si>
  <si>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</si>
  <si>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</si>
  <si>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</si>
  <si>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</si>
  <si>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</si>
  <si>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</si>
  <si>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</si>
  <si>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</si>
  <si>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</si>
  <si>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</si>
  <si>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</si>
  <si>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</si>
  <si>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</si>
  <si>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</si>
  <si>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</si>
  <si>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</si>
  <si>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</si>
  <si>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</si>
  <si>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</si>
  <si>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</si>
  <si>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</si>
  <si>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</si>
  <si>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</si>
  <si>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</si>
  <si>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</si>
  <si>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</si>
  <si>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</si>
  <si>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</si>
  <si>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</si>
  <si>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</si>
  <si>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</si>
  <si>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sztuk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</si>
  <si>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</si>
  <si>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</si>
  <si>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</si>
  <si>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</si>
  <si>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</si>
  <si>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</si>
  <si>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</si>
  <si>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</si>
  <si>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</si>
  <si>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</si>
  <si>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</si>
  <si>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</si>
  <si>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</si>
  <si>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</si>
  <si>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</si>
  <si>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</si>
  <si>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</si>
  <si>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</si>
  <si>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</si>
  <si>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</si>
  <si>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</si>
  <si>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zamówienie będziemy wykonywać do czasu wyczerpania kwoty wynagrodzenia umownego, jednak nie dłużej niż przez 12 miesięcy od daty zawarcia umowy.</t>
  </si>
  <si>
    <t>Dostawa materiałów biurowych dla Szpitala Uniwersyteckiego w Krakowie.</t>
  </si>
  <si>
    <t>Płyty DVD-R do nadruku
- pojemność -4,7 GB,
- średnica zewnętrzna płyty - 120 mm, 
- średnica wewnętrzna powierzchni nadruku - 24 mm, 
- średnica otworu - 15 mm,
- grubość płyty - 1,2 mm, 
 powierzchnia nadruku - 24:118,
- powierzchnia do nadruku - UV Ink, 
- wartwa nadruku - UV Ink,
- podłoże - poliwęglan,
- klej - żywica UV,
- warstwa odblaskowa - metalowa, 
- warstwa barwiona - barwnik organiczny,
- trwałość zapisu - co najmniej 10 lat
Wymagane płyty przeznaczone do zapisu badań danych pacjentów oraz wszelkiego rodzaju materiałów w placówkach zdrowia. Wymagane płyty z certyfikatem CE, DICOM oraz zgodność z unijną dyrektywą 93/44/EC lub równoważną</t>
  </si>
  <si>
    <t>ryza</t>
  </si>
  <si>
    <t>DFP.271.48.2024.EP</t>
  </si>
  <si>
    <t>część 3</t>
  </si>
  <si>
    <t>szt.</t>
  </si>
  <si>
    <t>Koperta na CD/DVD papierowa z okienkiem</t>
  </si>
  <si>
    <t>Brulion A4/96 szyty</t>
  </si>
  <si>
    <t>Brulion A5/96 szyty</t>
  </si>
  <si>
    <t>Cienkopis (4 kolory: czarny, czerwony, niebieski, zielony)</t>
  </si>
  <si>
    <t>Deska z klipsem A4 zamykana (Clipboard A4 zamykany)</t>
  </si>
  <si>
    <t>Długopis typu długopis automatyczny, wkład wielkopojemny, metalowy klips, gumowany uchwyt, tusz niebieski</t>
  </si>
  <si>
    <t>Długopis zwykły (4 kolory: czarny, czerwony, niebieski, zielony)</t>
  </si>
  <si>
    <t>Długopis żelowy (4 kolory: czarny, czerwony, niebieski, zielony)</t>
  </si>
  <si>
    <t>Dziurkacz (≤20 kartek)</t>
  </si>
  <si>
    <t>Etykieta 105 x 35 (opakowanie 100 sztuk - 100 arkuszy samoprzylepnych etykiet w opakowaniu)</t>
  </si>
  <si>
    <t>opak.</t>
  </si>
  <si>
    <t>Etykieta 105 x 74 (opakowanie 100 sztuk - 100 arkuszy samoprzylepnych etykiet w opakowaniu)</t>
  </si>
  <si>
    <t>Etykieta 48,5 x 25,4 (opakowanie 100 sztuk - 100 arkuszy samoprzylepnych etykiet w opakowaniu)</t>
  </si>
  <si>
    <t>Foliopis F Permanentny</t>
  </si>
  <si>
    <t>Gumka do mazania</t>
  </si>
  <si>
    <t>Klej biurowy biały w tubie. Minimalna ilość kleju w tubce 50 g</t>
  </si>
  <si>
    <t>Klej w sztyfcie 21 gram</t>
  </si>
  <si>
    <t>Koperta biała duża C4 samoprzylepna</t>
  </si>
  <si>
    <t>Koperta biała mała C6 samoprzylepna</t>
  </si>
  <si>
    <t>Koperta biała średnia B5 samoprzylepna</t>
  </si>
  <si>
    <t>Koperta szara duża B4 samoprzylepna</t>
  </si>
  <si>
    <t>Koperta szara duża C4 samoprzylepna</t>
  </si>
  <si>
    <t>Koperta szara średnia B5 samoprzylepna</t>
  </si>
  <si>
    <t>Koperta średnia biała C5</t>
  </si>
  <si>
    <t xml:space="preserve">Koperta średnia szara C5 </t>
  </si>
  <si>
    <t xml:space="preserve">Koperta typu Double Bag rozmiar:255x390x40mm wykonana z dwóch warstw papieru o gramaturze  100g/m2, samoklejące HK (z paskiem), security system (zabezpieczenie przed niepożądanym otwarciem), taśma zrywowa do otwierania  </t>
  </si>
  <si>
    <t>Korektor pisak z metalową końcówką pojemność min. 6 ml</t>
  </si>
  <si>
    <t>Korektor w płynie pojemność min. 20 ml</t>
  </si>
  <si>
    <t>Korektor w taśmie długość taśmy min. 8 m</t>
  </si>
  <si>
    <t>Koszulka do segregatorów A4 /100 o gramat. 40-50 mic.</t>
  </si>
  <si>
    <t>Koszulka z klapką A4 o gramaturze min. 100 mic</t>
  </si>
  <si>
    <t>Książka do podpisu 15-16 kartek</t>
  </si>
  <si>
    <t xml:space="preserve">Linijka dł 20cm </t>
  </si>
  <si>
    <t xml:space="preserve">Linijka dł 50cm </t>
  </si>
  <si>
    <t>Notes A4/50</t>
  </si>
  <si>
    <t>Notes A5/50</t>
  </si>
  <si>
    <t>Notes samoprzylepny 76x76(100 sztuk w bloczku)</t>
  </si>
  <si>
    <t>blok</t>
  </si>
  <si>
    <t>Nożyczki biurowe 21 cm</t>
  </si>
  <si>
    <t>Ofertówka gruba A4 o gramaturze min 150 mic.</t>
  </si>
  <si>
    <t>Ołówek zwykły HB</t>
  </si>
  <si>
    <t>Papier FAX 210x30</t>
  </si>
  <si>
    <t>rolka</t>
  </si>
  <si>
    <t>Pianka do czyszczenia komputerów pojemność min. 400 ml</t>
  </si>
  <si>
    <t>Pisak do klisz biały, cienki, olejowy</t>
  </si>
  <si>
    <t>Pisak do szkła gruby czarny</t>
  </si>
  <si>
    <t>Pisak do tkanin czarny, cienki, olejowy(tusz odporny na pranie)</t>
  </si>
  <si>
    <t>Pisak suchościeralny Marker</t>
  </si>
  <si>
    <t>Pisak zwykły różne kolory (czarny, czerwony, zielony, niebieski)</t>
  </si>
  <si>
    <t>Powietrze sprężone w sprayu pojemność min. 400 ml z rurką</t>
  </si>
  <si>
    <t>Rozszywacz</t>
  </si>
  <si>
    <t>Segregator A4 5 cm kolorowe (np. czarny, czerwony, niebieski, zielony)</t>
  </si>
  <si>
    <t>Segregator A4 od 7 cm do 7,5 cm kolorowe (np. czarny, czerwony, niebieski, zielony)</t>
  </si>
  <si>
    <t>Skoroszyt plastikowy zwykły A4, pierwsza strona przeźroczysta (np. czarny, czerwony, niebieski, zielony)</t>
  </si>
  <si>
    <t>Skoroszyt zawieszkowy plastikowy (np. czarny, czerwony, niebieski, zielony)</t>
  </si>
  <si>
    <t>Spinacz metalowy 28 mm (opakowanie 100 sztuk)</t>
  </si>
  <si>
    <t>Spinacz metalowy 33 średni  (opakowanie 100 sztuk)</t>
  </si>
  <si>
    <t>Spinacz metalowy 50 duży  (opakowanie 100 sztuk)</t>
  </si>
  <si>
    <t>Szuflada na dokumenty 346x254x60 mm</t>
  </si>
  <si>
    <t>Taśma klejąca przeźroczysta 1,8 cm długość 21-23 m</t>
  </si>
  <si>
    <t>Teczka wiązana biała</t>
  </si>
  <si>
    <t>Teczka z gumką różne kolory (np. czarny, czerwony, niebieski, zielony, żółty)</t>
  </si>
  <si>
    <t>Tusz do pieczątek (rózne kolory - czarny,czerwony, niebieski, zielony, fioletowy ), (pieczątki gumowe)- pojemność min. 30 ml</t>
  </si>
  <si>
    <t>Wkład wielkopojemny plastikowy do długopisu automatycznego</t>
  </si>
  <si>
    <t>Zakreślacz</t>
  </si>
  <si>
    <t>Zeszyt 60 - kartkowy A5</t>
  </si>
  <si>
    <t>Zeszyt 80 - kartkowy A5</t>
  </si>
  <si>
    <t>Zeszyt 96 - kartkowy A4 (notatnik akademicki)</t>
  </si>
  <si>
    <t>Zeszyt 96 - kartkowy A5</t>
  </si>
  <si>
    <t>Zszywacz duży na minimum 120 kartek</t>
  </si>
  <si>
    <t>Zszywacz mały na min 30 kartek, metalowa obudowa z plastikowymi antypoślizgowymi nakładkami na ramieniu i podstawie. Głębokość wsuwania kartek 50mm, długość podstawy min 120mm. Minimum 24 miesiące gwarancji.</t>
  </si>
  <si>
    <t>Zszywki 24/6 (opakowanie 1 000 sztuk)</t>
  </si>
  <si>
    <t>Etykieta termiczna 40x25 (w rolce) – w każdej rolce po 1000 szt. etykiet</t>
  </si>
  <si>
    <t>Etykieta termiczna 75x50 (w rolce) – w każdej rolce po 1000 szt. etykiet</t>
  </si>
  <si>
    <t>Etykieta termiczna 100x150 (w rolce) – w każdej rolce po 1000 szt. etykiet</t>
  </si>
  <si>
    <t xml:space="preserve">Folia stretch - 2,5 kg, przeźroczysta, 23 mic </t>
  </si>
  <si>
    <t>Koszulka biurowa poszerzana na katalog- grzbiet/harmonijka 2-3 cm</t>
  </si>
  <si>
    <t>Pudełko archwizacyjne - wykonane z bezkwasowej tektury falistej (fala B), przeznaczone do archiwizacji dokumentów, format A4, szerokość grzbietu 100 mm, gramatura 440 g/m2, w rozmiarze 330x100x290mm</t>
  </si>
  <si>
    <t>Papier termiczny 57x30 mm do kasy fiskalnej</t>
  </si>
  <si>
    <t>Taśma pakowa brązowa 48mmx50m</t>
  </si>
  <si>
    <t>Taśma pakowa bezbarwna 48mmx50m</t>
  </si>
  <si>
    <t>Koperta poszerzana B5 brązowa</t>
  </si>
  <si>
    <t>Koperta poszerzana E4 brązowa</t>
  </si>
  <si>
    <t>Temperówka</t>
  </si>
  <si>
    <t>Folia do laminowania A4 . Pakowane po 100szt</t>
  </si>
  <si>
    <t>Okładki do bindowania - bezbarwne</t>
  </si>
  <si>
    <t>Okładki do bindowania - tył czarny lub niebieski</t>
  </si>
  <si>
    <t xml:space="preserve">Papier ksero A4 GRAM 80 GR biały (1ryza=500 kartek) </t>
  </si>
  <si>
    <t xml:space="preserve">Papier ksero A3 GRAM 80 GR biały (1ryza=500 kartek) </t>
  </si>
  <si>
    <t xml:space="preserve">Papier ksero A4 GRAM 160 GR (1ryza=250 kartek) - papier  z włóknami pionowymi </t>
  </si>
  <si>
    <t xml:space="preserve">Papier ksero A4 GRAM  80  GR kolor (1ryza=500 kartek) - różowy, zielony, żółty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</si>
</sst>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  <numFmt numFmtId="169" formatCode="#,##0.000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name val="Garamond"/>
      <family val="1"/>
      <charset val="238"/>
    </font>
    <font>
      <sz val="9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9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2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7" xfId="10" applyFont="1" applyFill="1" applyBorder="1" applyAlignment="1">
      <alignment horizontal="left" vertical="center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43" fillId="27" borderId="0" xfId="0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3" fontId="5" fillId="0" borderId="17" xfId="10" applyNumberFormat="1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169" fontId="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218" applyFont="1" applyFill="1" applyBorder="1" applyAlignment="1" applyProtection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7" xfId="174" applyFont="1" applyFill="1" applyBorder="1" applyAlignment="1">
      <alignment horizontal="left" vertical="center" wrapText="1"/>
    </xf>
    <xf numFmtId="0" fontId="6" fillId="28" borderId="17" xfId="0" applyFont="1" applyFill="1" applyBorder="1" applyAlignment="1" applyProtection="1">
      <alignment horizontal="center" vertical="center" wrapText="1"/>
      <protection locked="0"/>
    </xf>
    <xf numFmtId="165" fontId="6" fillId="28" borderId="17" xfId="1" applyNumberFormat="1" applyFont="1" applyFill="1" applyBorder="1" applyAlignment="1" applyProtection="1">
      <alignment horizontal="center" vertical="center" wrapText="1"/>
      <protection locked="0"/>
    </xf>
    <xf numFmtId="0" fontId="6" fillId="28" borderId="17" xfId="0" applyFont="1" applyFill="1" applyBorder="1" applyAlignment="1">
      <alignment horizontal="center" vertical="center" wrapText="1"/>
    </xf>
    <xf numFmtId="0" fontId="6" fillId="28" borderId="0" xfId="0" applyFont="1" applyFill="1" applyAlignment="1" applyProtection="1">
      <alignment horizontal="center" vertical="center" wrapText="1"/>
      <protection locked="0"/>
    </xf>
    <xf numFmtId="0" fontId="6" fillId="28" borderId="1" xfId="0" applyFont="1" applyFill="1" applyBorder="1" applyAlignment="1" applyProtection="1">
      <alignment horizontal="center" vertical="center" wrapText="1"/>
      <protection locked="0"/>
    </xf>
    <xf numFmtId="165" fontId="6" fillId="28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8" borderId="1" xfId="0" applyFont="1" applyFill="1" applyBorder="1" applyAlignment="1">
      <alignment horizontal="center" vertical="center" wrapText="1"/>
    </xf>
    <xf numFmtId="0" fontId="6" fillId="28" borderId="15" xfId="0" applyFont="1" applyFill="1" applyBorder="1" applyAlignment="1" applyProtection="1">
      <alignment horizontal="left" vertical="top" wrapText="1"/>
      <protection locked="0"/>
    </xf>
    <xf numFmtId="3" fontId="6" fillId="28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</cellXfs>
  <cellStyles count="219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3 3" xfId="218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0"/>
  <sheetViews>
    <sheetView showGridLines="0" view="pageBreakPreview" topLeftCell="A34" zoomScaleNormal="100" zoomScaleSheetLayoutView="100" zoomScalePageLayoutView="115" workbookViewId="0">
      <selection activeCell="I74" sqref="I74"/>
    </sheetView>
  </sheetViews>
  <sheetFormatPr defaultColWidth="9.140625" defaultRowHeight="15"/>
  <cols>
    <col min="1" max="1" width="2.28515625" style="46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68</v>
      </c>
    </row>
    <row r="2" spans="3:7" ht="18" customHeight="1">
      <c r="C2" s="3"/>
      <c r="D2" s="3" t="s">
        <v>28</v>
      </c>
      <c r="E2" s="3"/>
    </row>
    <row r="3" spans="3:7" ht="18" customHeight="1"/>
    <row r="4" spans="3:7" ht="18" customHeight="1">
      <c r="C4" s="5" t="s">
        <v>20</v>
      </c>
      <c r="D4" s="1" t="s">
        <v>74</v>
      </c>
      <c r="F4" s="5"/>
    </row>
    <row r="5" spans="3:7" ht="18" customHeight="1">
      <c r="C5" s="5"/>
      <c r="F5" s="5"/>
    </row>
    <row r="6" spans="3:7" ht="36.75" customHeight="1">
      <c r="C6" s="5" t="s">
        <v>19</v>
      </c>
      <c r="D6" s="93" t="s">
        <v>71</v>
      </c>
      <c r="E6" s="93"/>
      <c r="F6" s="6"/>
      <c r="G6" s="7"/>
    </row>
    <row r="7" spans="3:7" ht="14.25" customHeight="1"/>
    <row r="8" spans="3:7" ht="14.25" customHeight="1">
      <c r="C8" s="59" t="s">
        <v>16</v>
      </c>
      <c r="D8" s="117"/>
      <c r="E8" s="111"/>
      <c r="F8" s="5"/>
    </row>
    <row r="9" spans="3:7" ht="31.5" customHeight="1">
      <c r="C9" s="59" t="s">
        <v>21</v>
      </c>
      <c r="D9" s="118"/>
      <c r="E9" s="119"/>
      <c r="F9" s="5"/>
    </row>
    <row r="10" spans="3:7" ht="18" customHeight="1">
      <c r="C10" s="59" t="s">
        <v>15</v>
      </c>
      <c r="D10" s="115"/>
      <c r="E10" s="116"/>
      <c r="F10" s="5"/>
    </row>
    <row r="11" spans="3:7" ht="18" customHeight="1">
      <c r="C11" s="59" t="s">
        <v>22</v>
      </c>
      <c r="D11" s="115"/>
      <c r="E11" s="116"/>
      <c r="F11" s="5"/>
    </row>
    <row r="12" spans="3:7" ht="18" customHeight="1">
      <c r="C12" s="59" t="s">
        <v>23</v>
      </c>
      <c r="D12" s="115"/>
      <c r="E12" s="116"/>
      <c r="F12" s="5"/>
    </row>
    <row r="13" spans="3:7" ht="18" customHeight="1">
      <c r="C13" s="59" t="s">
        <v>24</v>
      </c>
      <c r="D13" s="115"/>
      <c r="E13" s="116"/>
      <c r="F13" s="5"/>
    </row>
    <row r="14" spans="3:7" ht="18" customHeight="1">
      <c r="C14" s="59" t="s">
        <v>25</v>
      </c>
      <c r="D14" s="115"/>
      <c r="E14" s="116"/>
      <c r="F14" s="5"/>
    </row>
    <row r="15" spans="3:7" ht="18" customHeight="1">
      <c r="C15" s="59" t="s">
        <v>26</v>
      </c>
      <c r="D15" s="115"/>
      <c r="E15" s="116"/>
      <c r="F15" s="5"/>
    </row>
    <row r="16" spans="3:7" ht="18" customHeight="1">
      <c r="C16" s="59" t="s">
        <v>27</v>
      </c>
      <c r="D16" s="115"/>
      <c r="E16" s="116"/>
      <c r="F16" s="5"/>
    </row>
    <row r="17" spans="1:6" ht="18" customHeight="1">
      <c r="D17" s="5"/>
      <c r="E17" s="9"/>
      <c r="F17" s="5"/>
    </row>
    <row r="18" spans="1:6" ht="18" customHeight="1">
      <c r="B18" s="42" t="s">
        <v>33</v>
      </c>
      <c r="C18" s="95" t="s">
        <v>42</v>
      </c>
      <c r="D18" s="95"/>
      <c r="E18" s="95"/>
      <c r="F18" s="7"/>
    </row>
    <row r="19" spans="1:6" ht="9.6" customHeight="1" thickBot="1">
      <c r="D19" s="7"/>
      <c r="E19" s="10"/>
      <c r="F19" s="7"/>
    </row>
    <row r="20" spans="1:6" ht="18" customHeight="1">
      <c r="C20" s="91" t="s">
        <v>7</v>
      </c>
      <c r="D20" s="92" t="s">
        <v>65</v>
      </c>
      <c r="E20" s="1"/>
    </row>
    <row r="21" spans="1:6" ht="18" customHeight="1">
      <c r="B21" s="11"/>
      <c r="C21" s="12" t="s">
        <v>12</v>
      </c>
      <c r="D21" s="45">
        <f>'część (1)'!$F$7</f>
        <v>0</v>
      </c>
      <c r="E21" s="1"/>
    </row>
    <row r="22" spans="1:6" s="58" customFormat="1" ht="18" customHeight="1">
      <c r="B22" s="43"/>
      <c r="C22" s="12" t="s">
        <v>13</v>
      </c>
      <c r="D22" s="45">
        <f>'część (2)'!$F$7</f>
        <v>0</v>
      </c>
    </row>
    <row r="23" spans="1:6" ht="18" customHeight="1">
      <c r="B23" s="11"/>
      <c r="C23" s="12" t="s">
        <v>75</v>
      </c>
      <c r="D23" s="45">
        <f>'część (3)'!$F$7</f>
        <v>0</v>
      </c>
      <c r="E23" s="1"/>
    </row>
    <row r="24" spans="1:6" s="49" customFormat="1" ht="10.5" customHeight="1">
      <c r="B24" s="43"/>
      <c r="C24" s="40"/>
      <c r="D24" s="50"/>
    </row>
    <row r="25" spans="1:6" s="49" customFormat="1" ht="28.5" customHeight="1">
      <c r="B25" s="43"/>
      <c r="C25" s="120" t="s">
        <v>64</v>
      </c>
      <c r="D25" s="120"/>
      <c r="E25" s="120"/>
    </row>
    <row r="26" spans="1:6" s="39" customFormat="1" ht="14.25" customHeight="1">
      <c r="A26" s="46"/>
      <c r="B26" s="11"/>
      <c r="C26" s="40"/>
      <c r="D26" s="41"/>
      <c r="E26" s="41"/>
    </row>
    <row r="27" spans="1:6" s="47" customFormat="1" ht="34.5" customHeight="1">
      <c r="B27" s="47" t="s">
        <v>34</v>
      </c>
      <c r="C27" s="97" t="s">
        <v>52</v>
      </c>
      <c r="D27" s="97"/>
      <c r="E27" s="97"/>
    </row>
    <row r="28" spans="1:6" s="47" customFormat="1" ht="59.25" customHeight="1">
      <c r="C28" s="98" t="s">
        <v>53</v>
      </c>
      <c r="D28" s="99"/>
      <c r="E28" s="48" t="s">
        <v>54</v>
      </c>
    </row>
    <row r="29" spans="1:6" s="47" customFormat="1" ht="46.5" customHeight="1">
      <c r="C29" s="100" t="s">
        <v>55</v>
      </c>
      <c r="D29" s="100"/>
      <c r="E29" s="100"/>
    </row>
    <row r="30" spans="1:6" s="47" customFormat="1" ht="31.5" customHeight="1">
      <c r="B30" s="47" t="s">
        <v>35</v>
      </c>
      <c r="C30" s="105" t="s">
        <v>56</v>
      </c>
      <c r="D30" s="105"/>
      <c r="E30" s="105"/>
    </row>
    <row r="31" spans="1:6" s="47" customFormat="1" ht="51" customHeight="1">
      <c r="C31" s="98" t="s">
        <v>57</v>
      </c>
      <c r="D31" s="99"/>
      <c r="E31" s="48" t="s">
        <v>58</v>
      </c>
    </row>
    <row r="32" spans="1:6" s="47" customFormat="1" ht="105.75" customHeight="1">
      <c r="C32" s="103" t="s">
        <v>69</v>
      </c>
      <c r="D32" s="103"/>
      <c r="E32" s="103"/>
    </row>
    <row r="33" spans="2:7" s="47" customFormat="1" ht="18.75" customHeight="1">
      <c r="B33" s="47" t="s">
        <v>36</v>
      </c>
      <c r="C33" s="105" t="s">
        <v>59</v>
      </c>
      <c r="D33" s="105"/>
      <c r="E33" s="105"/>
    </row>
    <row r="34" spans="2:7" s="47" customFormat="1" ht="94.5" customHeight="1">
      <c r="C34" s="106" t="s">
        <v>62</v>
      </c>
      <c r="D34" s="107"/>
      <c r="E34" s="48" t="s">
        <v>60</v>
      </c>
    </row>
    <row r="35" spans="2:7" s="47" customFormat="1" ht="25.5" customHeight="1">
      <c r="C35" s="103" t="s">
        <v>61</v>
      </c>
      <c r="D35" s="103"/>
      <c r="E35" s="103"/>
    </row>
    <row r="36" spans="2:7" s="47" customFormat="1" ht="39.75" customHeight="1">
      <c r="B36" s="47" t="s">
        <v>37</v>
      </c>
      <c r="C36" s="104" t="s">
        <v>50</v>
      </c>
      <c r="D36" s="104"/>
      <c r="E36" s="104"/>
    </row>
    <row r="37" spans="2:7" ht="27.6" customHeight="1">
      <c r="B37" s="1" t="s">
        <v>38</v>
      </c>
      <c r="C37" s="96" t="s">
        <v>63</v>
      </c>
      <c r="D37" s="95"/>
      <c r="E37" s="102"/>
      <c r="F37" s="13"/>
    </row>
    <row r="38" spans="2:7" ht="44.25" customHeight="1">
      <c r="B38" s="47" t="s">
        <v>39</v>
      </c>
      <c r="C38" s="101" t="s">
        <v>70</v>
      </c>
      <c r="D38" s="101"/>
      <c r="E38" s="101"/>
      <c r="F38" s="14"/>
      <c r="G38" s="7"/>
    </row>
    <row r="39" spans="2:7" ht="47.25" customHeight="1">
      <c r="B39" s="57" t="s">
        <v>40</v>
      </c>
      <c r="C39" s="93" t="s">
        <v>49</v>
      </c>
      <c r="D39" s="94"/>
      <c r="E39" s="94"/>
      <c r="F39" s="13"/>
      <c r="G39" s="7"/>
    </row>
    <row r="40" spans="2:7" ht="27.75" customHeight="1">
      <c r="B40" s="47" t="s">
        <v>41</v>
      </c>
      <c r="C40" s="95" t="s">
        <v>51</v>
      </c>
      <c r="D40" s="96"/>
      <c r="E40" s="96"/>
      <c r="F40" s="13"/>
      <c r="G40" s="7"/>
    </row>
    <row r="41" spans="2:7" ht="44.25" customHeight="1">
      <c r="B41" s="57" t="s">
        <v>43</v>
      </c>
      <c r="C41" s="93" t="s">
        <v>14</v>
      </c>
      <c r="D41" s="94"/>
      <c r="E41" s="94"/>
      <c r="F41" s="13"/>
      <c r="G41" s="7"/>
    </row>
    <row r="42" spans="2:7" ht="18" customHeight="1">
      <c r="B42" s="47" t="s">
        <v>44</v>
      </c>
      <c r="C42" s="6" t="s">
        <v>0</v>
      </c>
      <c r="D42" s="7"/>
      <c r="E42" s="1"/>
      <c r="F42" s="15"/>
    </row>
    <row r="43" spans="2:7" ht="6" customHeight="1">
      <c r="C43" s="7"/>
      <c r="D43" s="7"/>
      <c r="E43" s="16"/>
      <c r="F43" s="15"/>
    </row>
    <row r="44" spans="2:7" ht="18" customHeight="1">
      <c r="C44" s="108" t="s">
        <v>9</v>
      </c>
      <c r="D44" s="109"/>
      <c r="E44" s="110"/>
      <c r="F44" s="15"/>
    </row>
    <row r="45" spans="2:7" ht="18" customHeight="1">
      <c r="C45" s="108" t="s">
        <v>1</v>
      </c>
      <c r="D45" s="110"/>
      <c r="E45" s="8"/>
      <c r="F45" s="15"/>
    </row>
    <row r="46" spans="2:7" ht="18" customHeight="1">
      <c r="C46" s="113"/>
      <c r="D46" s="114"/>
      <c r="E46" s="8"/>
      <c r="F46" s="15"/>
    </row>
    <row r="47" spans="2:7" ht="18" customHeight="1">
      <c r="C47" s="113"/>
      <c r="D47" s="114"/>
      <c r="E47" s="8"/>
      <c r="F47" s="15"/>
    </row>
    <row r="48" spans="2:7" ht="18" customHeight="1">
      <c r="C48" s="113"/>
      <c r="D48" s="114"/>
      <c r="E48" s="8"/>
      <c r="F48" s="15"/>
    </row>
    <row r="49" spans="3:6" ht="15" customHeight="1">
      <c r="C49" s="18" t="s">
        <v>3</v>
      </c>
      <c r="D49" s="18"/>
      <c r="E49" s="16"/>
      <c r="F49" s="15"/>
    </row>
    <row r="50" spans="3:6" ht="18" customHeight="1">
      <c r="C50" s="108" t="s">
        <v>10</v>
      </c>
      <c r="D50" s="109"/>
      <c r="E50" s="110"/>
      <c r="F50" s="15"/>
    </row>
    <row r="51" spans="3:6" ht="18" customHeight="1">
      <c r="C51" s="19" t="s">
        <v>1</v>
      </c>
      <c r="D51" s="17" t="s">
        <v>2</v>
      </c>
      <c r="E51" s="20" t="s">
        <v>4</v>
      </c>
      <c r="F51" s="15"/>
    </row>
    <row r="52" spans="3:6" ht="18" customHeight="1">
      <c r="C52" s="21"/>
      <c r="D52" s="17"/>
      <c r="E52" s="22"/>
      <c r="F52" s="15"/>
    </row>
    <row r="53" spans="3:6" ht="18" customHeight="1">
      <c r="C53" s="21"/>
      <c r="D53" s="17"/>
      <c r="E53" s="22"/>
      <c r="F53" s="15"/>
    </row>
    <row r="54" spans="3:6" ht="18" customHeight="1">
      <c r="C54" s="18"/>
      <c r="D54" s="18"/>
      <c r="E54" s="16"/>
      <c r="F54" s="15"/>
    </row>
    <row r="55" spans="3:6" ht="18" customHeight="1">
      <c r="C55" s="108" t="s">
        <v>11</v>
      </c>
      <c r="D55" s="109"/>
      <c r="E55" s="110"/>
      <c r="F55" s="15"/>
    </row>
    <row r="56" spans="3:6" ht="18" customHeight="1">
      <c r="C56" s="112" t="s">
        <v>5</v>
      </c>
      <c r="D56" s="112"/>
      <c r="E56" s="8"/>
    </row>
    <row r="57" spans="3:6" ht="18" customHeight="1">
      <c r="C57" s="111"/>
      <c r="D57" s="111"/>
      <c r="E57" s="8"/>
    </row>
    <row r="58" spans="3:6" ht="10.5" customHeight="1"/>
    <row r="59" spans="3:6" ht="18" customHeight="1"/>
    <row r="60" spans="3:6" ht="18" customHeight="1">
      <c r="E60" s="1"/>
    </row>
  </sheetData>
  <mergeCells count="36">
    <mergeCell ref="C25:E25"/>
    <mergeCell ref="D12:E12"/>
    <mergeCell ref="D14:E14"/>
    <mergeCell ref="D13:E13"/>
    <mergeCell ref="D15:E15"/>
    <mergeCell ref="D16:E16"/>
    <mergeCell ref="C18:E18"/>
    <mergeCell ref="D6:E6"/>
    <mergeCell ref="D11:E11"/>
    <mergeCell ref="D8:E8"/>
    <mergeCell ref="D9:E9"/>
    <mergeCell ref="D10:E10"/>
    <mergeCell ref="C44:E44"/>
    <mergeCell ref="C57:D57"/>
    <mergeCell ref="C56:D56"/>
    <mergeCell ref="C45:D45"/>
    <mergeCell ref="C46:D46"/>
    <mergeCell ref="C48:D48"/>
    <mergeCell ref="C55:E55"/>
    <mergeCell ref="C50:E50"/>
    <mergeCell ref="C47:D47"/>
    <mergeCell ref="C41:E41"/>
    <mergeCell ref="C40:E40"/>
    <mergeCell ref="C27:E27"/>
    <mergeCell ref="C28:D28"/>
    <mergeCell ref="C29:E29"/>
    <mergeCell ref="C38:E38"/>
    <mergeCell ref="C39:E39"/>
    <mergeCell ref="C37:E37"/>
    <mergeCell ref="C35:E35"/>
    <mergeCell ref="C36:E36"/>
    <mergeCell ref="C30:E30"/>
    <mergeCell ref="C31:D31"/>
    <mergeCell ref="C32:E32"/>
    <mergeCell ref="C33:E33"/>
    <mergeCell ref="C34:D34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5"/>
  <sheetViews>
    <sheetView showGridLines="0" view="pageBreakPreview" topLeftCell="A2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52" customWidth="1"/>
    <col min="2" max="2" width="80.7109375" style="52" customWidth="1"/>
    <col min="3" max="3" width="9.7109375" style="25" customWidth="1"/>
    <col min="4" max="4" width="10.7109375" style="54" customWidth="1"/>
    <col min="5" max="5" width="22.28515625" style="52" customWidth="1"/>
    <col min="6" max="6" width="21.42578125" style="52" customWidth="1"/>
    <col min="7" max="7" width="21.85546875" style="52" customWidth="1"/>
    <col min="8" max="8" width="18.28515625" style="52" customWidth="1"/>
    <col min="9" max="9" width="23" style="52" customWidth="1"/>
    <col min="10" max="11" width="14.28515625" style="52" customWidth="1"/>
    <col min="12" max="16384" width="9.140625" style="52"/>
  </cols>
  <sheetData>
    <row r="1" spans="1:11">
      <c r="B1" s="23" t="str">
        <f>'Informacje ogólne'!D4</f>
        <v>DFP.271.48.2024.EP</v>
      </c>
      <c r="C1" s="52"/>
      <c r="I1" s="24" t="s">
        <v>32</v>
      </c>
      <c r="J1" s="24"/>
      <c r="K1" s="24"/>
    </row>
    <row r="2" spans="1:11">
      <c r="E2" s="96"/>
      <c r="F2" s="96"/>
      <c r="G2" s="96"/>
      <c r="H2" s="121" t="s">
        <v>31</v>
      </c>
      <c r="I2" s="121"/>
    </row>
    <row r="4" spans="1:11">
      <c r="B4" s="6" t="s">
        <v>6</v>
      </c>
      <c r="C4" s="53">
        <v>1</v>
      </c>
      <c r="D4" s="26"/>
      <c r="E4" s="27" t="s">
        <v>8</v>
      </c>
      <c r="F4" s="27"/>
      <c r="G4" s="5"/>
      <c r="H4" s="51"/>
      <c r="I4" s="51"/>
    </row>
    <row r="5" spans="1:11">
      <c r="B5" s="6"/>
      <c r="C5" s="28"/>
      <c r="D5" s="26"/>
      <c r="E5" s="27"/>
      <c r="F5" s="27"/>
      <c r="G5" s="5"/>
      <c r="H5" s="51"/>
      <c r="I5" s="51"/>
    </row>
    <row r="6" spans="1:11">
      <c r="A6" s="6"/>
      <c r="C6" s="28"/>
      <c r="D6" s="26"/>
      <c r="E6" s="51"/>
      <c r="F6" s="51"/>
      <c r="G6" s="51"/>
      <c r="H6" s="51"/>
      <c r="I6" s="51"/>
    </row>
    <row r="7" spans="1:11">
      <c r="A7" s="29"/>
      <c r="B7" s="29"/>
      <c r="C7" s="30"/>
      <c r="D7" s="31"/>
      <c r="E7" s="32" t="s">
        <v>65</v>
      </c>
      <c r="F7" s="122">
        <f>SUM(I10:I11)</f>
        <v>0</v>
      </c>
      <c r="G7" s="123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87" customFormat="1" ht="43.15" customHeight="1">
      <c r="A9" s="84" t="s">
        <v>17</v>
      </c>
      <c r="B9" s="84" t="s">
        <v>29</v>
      </c>
      <c r="C9" s="85" t="s">
        <v>18</v>
      </c>
      <c r="D9" s="86" t="s">
        <v>47</v>
      </c>
      <c r="E9" s="84" t="s">
        <v>46</v>
      </c>
      <c r="F9" s="84" t="s">
        <v>45</v>
      </c>
      <c r="G9" s="84" t="s">
        <v>30</v>
      </c>
      <c r="H9" s="84" t="s">
        <v>66</v>
      </c>
      <c r="I9" s="84" t="s">
        <v>67</v>
      </c>
    </row>
    <row r="10" spans="1:11" s="36" customFormat="1" ht="267" customHeight="1">
      <c r="A10" s="68" t="s">
        <v>33</v>
      </c>
      <c r="B10" s="44" t="s">
        <v>72</v>
      </c>
      <c r="C10" s="69">
        <v>90000</v>
      </c>
      <c r="D10" s="70" t="s">
        <v>48</v>
      </c>
      <c r="E10" s="71"/>
      <c r="F10" s="71"/>
      <c r="G10" s="71"/>
      <c r="H10" s="72"/>
      <c r="I10" s="73">
        <f>ROUND(ROUND(C10,2)*ROUND(H10,3),2)</f>
        <v>0</v>
      </c>
    </row>
    <row r="11" spans="1:11" ht="21.75" customHeight="1">
      <c r="A11" s="68" t="s">
        <v>34</v>
      </c>
      <c r="B11" s="44" t="s">
        <v>77</v>
      </c>
      <c r="C11" s="44">
        <v>90000</v>
      </c>
      <c r="D11" s="44" t="s">
        <v>48</v>
      </c>
      <c r="E11" s="71"/>
      <c r="F11" s="71"/>
      <c r="G11" s="71"/>
      <c r="H11" s="72"/>
      <c r="I11" s="73">
        <f>ROUND(ROUND(C11,2)*ROUND(H11,3),2)</f>
        <v>0</v>
      </c>
    </row>
    <row r="12" spans="1:11" s="60" customFormat="1">
      <c r="B12" s="62"/>
      <c r="C12" s="63"/>
      <c r="D12" s="64"/>
      <c r="E12" s="65"/>
      <c r="F12" s="65"/>
      <c r="G12" s="65"/>
      <c r="H12" s="66"/>
      <c r="I12" s="67"/>
    </row>
    <row r="13" spans="1:11" s="60" customFormat="1" ht="15" customHeight="1">
      <c r="B13" s="96" t="s">
        <v>64</v>
      </c>
      <c r="C13" s="96"/>
      <c r="D13" s="96"/>
      <c r="E13" s="96"/>
      <c r="F13" s="96"/>
      <c r="G13" s="96"/>
      <c r="H13" s="96"/>
      <c r="I13" s="96"/>
    </row>
    <row r="15" spans="1:11">
      <c r="B15" s="56"/>
    </row>
  </sheetData>
  <mergeCells count="4">
    <mergeCell ref="E2:G2"/>
    <mergeCell ref="H2:I2"/>
    <mergeCell ref="F7:G7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95"/>
  <sheetViews>
    <sheetView showGridLines="0" view="pageBreakPreview" zoomScale="85" zoomScaleNormal="100" zoomScaleSheetLayoutView="85" zoomScalePageLayoutView="85" workbookViewId="0">
      <selection activeCell="A9" sqref="A9:XFD9"/>
    </sheetView>
  </sheetViews>
  <sheetFormatPr defaultColWidth="9.140625" defaultRowHeight="15"/>
  <cols>
    <col min="1" max="1" width="5.28515625" style="60" customWidth="1"/>
    <col min="2" max="2" width="78" style="60" customWidth="1"/>
    <col min="3" max="3" width="9.7109375" style="25" customWidth="1"/>
    <col min="4" max="4" width="10.7109375" style="61" customWidth="1"/>
    <col min="5" max="5" width="22.28515625" style="60" customWidth="1"/>
    <col min="6" max="6" width="21.42578125" style="60" customWidth="1"/>
    <col min="7" max="7" width="21.85546875" style="60" customWidth="1"/>
    <col min="8" max="8" width="18.28515625" style="60" customWidth="1"/>
    <col min="9" max="9" width="23" style="60" customWidth="1"/>
    <col min="10" max="11" width="14.28515625" style="60" customWidth="1"/>
    <col min="12" max="16384" width="9.140625" style="60"/>
  </cols>
  <sheetData>
    <row r="1" spans="1:11">
      <c r="B1" s="23" t="str">
        <f>'Informacje ogólne'!D4</f>
        <v>DFP.271.48.2024.EP</v>
      </c>
      <c r="C1" s="60"/>
      <c r="I1" s="24" t="s">
        <v>32</v>
      </c>
      <c r="J1" s="24"/>
      <c r="K1" s="24"/>
    </row>
    <row r="2" spans="1:11">
      <c r="E2" s="96"/>
      <c r="F2" s="96"/>
      <c r="G2" s="96"/>
      <c r="H2" s="121" t="s">
        <v>31</v>
      </c>
      <c r="I2" s="121"/>
    </row>
    <row r="4" spans="1:11">
      <c r="B4" s="6" t="s">
        <v>6</v>
      </c>
      <c r="C4" s="59">
        <v>2</v>
      </c>
      <c r="D4" s="26"/>
      <c r="E4" s="27" t="s">
        <v>8</v>
      </c>
      <c r="F4" s="27"/>
      <c r="G4" s="5"/>
      <c r="H4" s="58"/>
      <c r="I4" s="58"/>
    </row>
    <row r="5" spans="1:11">
      <c r="B5" s="6"/>
      <c r="C5" s="28"/>
      <c r="D5" s="26"/>
      <c r="E5" s="27"/>
      <c r="F5" s="27"/>
      <c r="G5" s="5"/>
      <c r="H5" s="58"/>
      <c r="I5" s="58"/>
    </row>
    <row r="6" spans="1:11">
      <c r="A6" s="6"/>
      <c r="C6" s="28"/>
      <c r="D6" s="26"/>
      <c r="E6" s="58"/>
      <c r="F6" s="58"/>
      <c r="G6" s="58"/>
      <c r="H6" s="58"/>
      <c r="I6" s="58"/>
    </row>
    <row r="7" spans="1:11">
      <c r="A7" s="29"/>
      <c r="B7" s="29"/>
      <c r="C7" s="30"/>
      <c r="D7" s="31"/>
      <c r="E7" s="32" t="s">
        <v>65</v>
      </c>
      <c r="F7" s="122">
        <f>SUM(I10:I92)</f>
        <v>0</v>
      </c>
      <c r="G7" s="123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87" customFormat="1" ht="43.15" customHeight="1">
      <c r="A9" s="88" t="s">
        <v>17</v>
      </c>
      <c r="B9" s="88" t="s">
        <v>29</v>
      </c>
      <c r="C9" s="89" t="s">
        <v>18</v>
      </c>
      <c r="D9" s="90" t="s">
        <v>47</v>
      </c>
      <c r="E9" s="88" t="s">
        <v>46</v>
      </c>
      <c r="F9" s="88" t="s">
        <v>45</v>
      </c>
      <c r="G9" s="88" t="s">
        <v>30</v>
      </c>
      <c r="H9" s="88" t="s">
        <v>66</v>
      </c>
      <c r="I9" s="88" t="s">
        <v>67</v>
      </c>
    </row>
    <row r="10" spans="1:11" s="36" customFormat="1" ht="36.75" customHeight="1">
      <c r="A10" s="74">
        <v>1</v>
      </c>
      <c r="B10" s="78" t="s">
        <v>78</v>
      </c>
      <c r="C10" s="75">
        <v>260</v>
      </c>
      <c r="D10" s="76" t="s">
        <v>76</v>
      </c>
      <c r="E10" s="37"/>
      <c r="F10" s="37"/>
      <c r="G10" s="37"/>
      <c r="H10" s="55"/>
      <c r="I10" s="38">
        <f>ROUND(ROUND(C10,2)*ROUND(H10,2),2)</f>
        <v>0</v>
      </c>
    </row>
    <row r="11" spans="1:11">
      <c r="A11" s="74">
        <v>2</v>
      </c>
      <c r="B11" s="78" t="s">
        <v>79</v>
      </c>
      <c r="C11" s="75">
        <v>70</v>
      </c>
      <c r="D11" s="76" t="s">
        <v>76</v>
      </c>
      <c r="E11" s="37"/>
      <c r="F11" s="37"/>
      <c r="G11" s="37"/>
      <c r="H11" s="55"/>
      <c r="I11" s="38">
        <f t="shared" ref="I11:I74" si="0">ROUND(ROUND(C11,2)*ROUND(H11,2),2)</f>
        <v>0</v>
      </c>
    </row>
    <row r="12" spans="1:11" ht="15" customHeight="1">
      <c r="A12" s="74">
        <v>3</v>
      </c>
      <c r="B12" s="78" t="s">
        <v>80</v>
      </c>
      <c r="C12" s="75">
        <v>2000</v>
      </c>
      <c r="D12" s="76" t="s">
        <v>76</v>
      </c>
      <c r="E12" s="37"/>
      <c r="F12" s="37"/>
      <c r="G12" s="37"/>
      <c r="H12" s="55"/>
      <c r="I12" s="38">
        <f t="shared" si="0"/>
        <v>0</v>
      </c>
    </row>
    <row r="13" spans="1:11">
      <c r="A13" s="74">
        <v>4</v>
      </c>
      <c r="B13" s="78" t="s">
        <v>81</v>
      </c>
      <c r="C13" s="75">
        <v>600</v>
      </c>
      <c r="D13" s="76" t="s">
        <v>76</v>
      </c>
      <c r="E13" s="37"/>
      <c r="F13" s="37"/>
      <c r="G13" s="37"/>
      <c r="H13" s="55"/>
      <c r="I13" s="38">
        <f t="shared" si="0"/>
        <v>0</v>
      </c>
    </row>
    <row r="14" spans="1:11" ht="30">
      <c r="A14" s="74">
        <v>5</v>
      </c>
      <c r="B14" s="78" t="s">
        <v>82</v>
      </c>
      <c r="C14" s="75">
        <v>5100</v>
      </c>
      <c r="D14" s="76" t="s">
        <v>76</v>
      </c>
      <c r="E14" s="37"/>
      <c r="F14" s="37"/>
      <c r="G14" s="37"/>
      <c r="H14" s="55"/>
      <c r="I14" s="38">
        <f t="shared" si="0"/>
        <v>0</v>
      </c>
    </row>
    <row r="15" spans="1:11">
      <c r="A15" s="74">
        <v>6</v>
      </c>
      <c r="B15" s="78" t="s">
        <v>83</v>
      </c>
      <c r="C15" s="75">
        <v>11000</v>
      </c>
      <c r="D15" s="76" t="s">
        <v>76</v>
      </c>
      <c r="E15" s="37"/>
      <c r="F15" s="37"/>
      <c r="G15" s="37"/>
      <c r="H15" s="55"/>
      <c r="I15" s="38">
        <f t="shared" si="0"/>
        <v>0</v>
      </c>
    </row>
    <row r="16" spans="1:11">
      <c r="A16" s="74">
        <v>7</v>
      </c>
      <c r="B16" s="78" t="s">
        <v>84</v>
      </c>
      <c r="C16" s="75">
        <v>6600</v>
      </c>
      <c r="D16" s="76" t="s">
        <v>76</v>
      </c>
      <c r="E16" s="37"/>
      <c r="F16" s="37"/>
      <c r="G16" s="37"/>
      <c r="H16" s="55"/>
      <c r="I16" s="38">
        <f t="shared" si="0"/>
        <v>0</v>
      </c>
    </row>
    <row r="17" spans="1:9">
      <c r="A17" s="74">
        <v>8</v>
      </c>
      <c r="B17" s="78" t="s">
        <v>85</v>
      </c>
      <c r="C17" s="75">
        <v>150</v>
      </c>
      <c r="D17" s="76" t="s">
        <v>76</v>
      </c>
      <c r="E17" s="37"/>
      <c r="F17" s="37"/>
      <c r="G17" s="37"/>
      <c r="H17" s="55"/>
      <c r="I17" s="38">
        <f t="shared" si="0"/>
        <v>0</v>
      </c>
    </row>
    <row r="18" spans="1:9" ht="30">
      <c r="A18" s="74">
        <v>9</v>
      </c>
      <c r="B18" s="78" t="s">
        <v>86</v>
      </c>
      <c r="C18" s="75">
        <v>90</v>
      </c>
      <c r="D18" s="74" t="s">
        <v>87</v>
      </c>
      <c r="E18" s="37"/>
      <c r="F18" s="37"/>
      <c r="G18" s="37"/>
      <c r="H18" s="55"/>
      <c r="I18" s="38">
        <f t="shared" si="0"/>
        <v>0</v>
      </c>
    </row>
    <row r="19" spans="1:9" ht="30">
      <c r="A19" s="74">
        <v>10</v>
      </c>
      <c r="B19" s="78" t="s">
        <v>88</v>
      </c>
      <c r="C19" s="75">
        <v>5</v>
      </c>
      <c r="D19" s="74" t="s">
        <v>87</v>
      </c>
      <c r="E19" s="37"/>
      <c r="F19" s="37"/>
      <c r="G19" s="37"/>
      <c r="H19" s="55"/>
      <c r="I19" s="38">
        <f t="shared" si="0"/>
        <v>0</v>
      </c>
    </row>
    <row r="20" spans="1:9" ht="30">
      <c r="A20" s="74">
        <v>11</v>
      </c>
      <c r="B20" s="78" t="s">
        <v>89</v>
      </c>
      <c r="C20" s="75">
        <v>820</v>
      </c>
      <c r="D20" s="74" t="s">
        <v>87</v>
      </c>
      <c r="E20" s="37"/>
      <c r="F20" s="37"/>
      <c r="G20" s="37"/>
      <c r="H20" s="55"/>
      <c r="I20" s="38">
        <f t="shared" si="0"/>
        <v>0</v>
      </c>
    </row>
    <row r="21" spans="1:9">
      <c r="A21" s="74">
        <v>12</v>
      </c>
      <c r="B21" s="78" t="s">
        <v>90</v>
      </c>
      <c r="C21" s="75">
        <v>3500</v>
      </c>
      <c r="D21" s="76" t="s">
        <v>76</v>
      </c>
      <c r="E21" s="37"/>
      <c r="F21" s="37"/>
      <c r="G21" s="37"/>
      <c r="H21" s="55"/>
      <c r="I21" s="38">
        <f t="shared" si="0"/>
        <v>0</v>
      </c>
    </row>
    <row r="22" spans="1:9">
      <c r="A22" s="74">
        <v>13</v>
      </c>
      <c r="B22" s="78" t="s">
        <v>91</v>
      </c>
      <c r="C22" s="75">
        <v>300</v>
      </c>
      <c r="D22" s="76" t="s">
        <v>76</v>
      </c>
      <c r="E22" s="37"/>
      <c r="F22" s="37"/>
      <c r="G22" s="37"/>
      <c r="H22" s="55"/>
      <c r="I22" s="38">
        <f t="shared" si="0"/>
        <v>0</v>
      </c>
    </row>
    <row r="23" spans="1:9">
      <c r="A23" s="74">
        <v>14</v>
      </c>
      <c r="B23" s="78" t="s">
        <v>92</v>
      </c>
      <c r="C23" s="75">
        <v>90</v>
      </c>
      <c r="D23" s="76" t="s">
        <v>76</v>
      </c>
      <c r="E23" s="37"/>
      <c r="F23" s="37"/>
      <c r="G23" s="37"/>
      <c r="H23" s="55"/>
      <c r="I23" s="38">
        <f t="shared" si="0"/>
        <v>0</v>
      </c>
    </row>
    <row r="24" spans="1:9">
      <c r="A24" s="74">
        <v>15</v>
      </c>
      <c r="B24" s="78" t="s">
        <v>93</v>
      </c>
      <c r="C24" s="75">
        <v>200</v>
      </c>
      <c r="D24" s="76" t="s">
        <v>76</v>
      </c>
      <c r="E24" s="37"/>
      <c r="F24" s="37"/>
      <c r="G24" s="37"/>
      <c r="H24" s="55"/>
      <c r="I24" s="38">
        <f t="shared" si="0"/>
        <v>0</v>
      </c>
    </row>
    <row r="25" spans="1:9">
      <c r="A25" s="74">
        <v>16</v>
      </c>
      <c r="B25" s="78" t="s">
        <v>94</v>
      </c>
      <c r="C25" s="75">
        <v>45000</v>
      </c>
      <c r="D25" s="76" t="s">
        <v>76</v>
      </c>
      <c r="E25" s="37"/>
      <c r="F25" s="37"/>
      <c r="G25" s="37"/>
      <c r="H25" s="55"/>
      <c r="I25" s="38">
        <f t="shared" si="0"/>
        <v>0</v>
      </c>
    </row>
    <row r="26" spans="1:9">
      <c r="A26" s="74">
        <v>17</v>
      </c>
      <c r="B26" s="78" t="s">
        <v>95</v>
      </c>
      <c r="C26" s="75">
        <v>5000</v>
      </c>
      <c r="D26" s="76" t="s">
        <v>76</v>
      </c>
      <c r="E26" s="37"/>
      <c r="F26" s="37"/>
      <c r="G26" s="37"/>
      <c r="H26" s="55"/>
      <c r="I26" s="38">
        <f t="shared" si="0"/>
        <v>0</v>
      </c>
    </row>
    <row r="27" spans="1:9">
      <c r="A27" s="74">
        <v>18</v>
      </c>
      <c r="B27" s="78" t="s">
        <v>96</v>
      </c>
      <c r="C27" s="75">
        <v>40000</v>
      </c>
      <c r="D27" s="76" t="s">
        <v>76</v>
      </c>
      <c r="E27" s="37"/>
      <c r="F27" s="37"/>
      <c r="G27" s="37"/>
      <c r="H27" s="55"/>
      <c r="I27" s="38">
        <f t="shared" si="0"/>
        <v>0</v>
      </c>
    </row>
    <row r="28" spans="1:9">
      <c r="A28" s="74">
        <v>19</v>
      </c>
      <c r="B28" s="78" t="s">
        <v>97</v>
      </c>
      <c r="C28" s="75">
        <v>4500</v>
      </c>
      <c r="D28" s="76" t="s">
        <v>76</v>
      </c>
      <c r="E28" s="37"/>
      <c r="F28" s="37"/>
      <c r="G28" s="37"/>
      <c r="H28" s="55"/>
      <c r="I28" s="38">
        <f t="shared" si="0"/>
        <v>0</v>
      </c>
    </row>
    <row r="29" spans="1:9">
      <c r="A29" s="74">
        <v>20</v>
      </c>
      <c r="B29" s="78" t="s">
        <v>98</v>
      </c>
      <c r="C29" s="75">
        <v>50000</v>
      </c>
      <c r="D29" s="76" t="s">
        <v>76</v>
      </c>
      <c r="E29" s="37"/>
      <c r="F29" s="37"/>
      <c r="G29" s="37"/>
      <c r="H29" s="55"/>
      <c r="I29" s="38">
        <f t="shared" si="0"/>
        <v>0</v>
      </c>
    </row>
    <row r="30" spans="1:9">
      <c r="A30" s="74">
        <v>21</v>
      </c>
      <c r="B30" s="78" t="s">
        <v>99</v>
      </c>
      <c r="C30" s="75">
        <v>70000</v>
      </c>
      <c r="D30" s="76" t="s">
        <v>76</v>
      </c>
      <c r="E30" s="37"/>
      <c r="F30" s="37"/>
      <c r="G30" s="37"/>
      <c r="H30" s="55"/>
      <c r="I30" s="38">
        <f t="shared" si="0"/>
        <v>0</v>
      </c>
    </row>
    <row r="31" spans="1:9">
      <c r="A31" s="74">
        <v>22</v>
      </c>
      <c r="B31" s="78" t="s">
        <v>100</v>
      </c>
      <c r="C31" s="75">
        <v>40000</v>
      </c>
      <c r="D31" s="76" t="s">
        <v>76</v>
      </c>
      <c r="E31" s="37"/>
      <c r="F31" s="37"/>
      <c r="G31" s="37"/>
      <c r="H31" s="55"/>
      <c r="I31" s="38">
        <f t="shared" si="0"/>
        <v>0</v>
      </c>
    </row>
    <row r="32" spans="1:9">
      <c r="A32" s="74">
        <v>23</v>
      </c>
      <c r="B32" s="78" t="s">
        <v>101</v>
      </c>
      <c r="C32" s="75">
        <v>30000</v>
      </c>
      <c r="D32" s="76" t="s">
        <v>76</v>
      </c>
      <c r="E32" s="37"/>
      <c r="F32" s="37"/>
      <c r="G32" s="37"/>
      <c r="H32" s="55"/>
      <c r="I32" s="38">
        <f t="shared" si="0"/>
        <v>0</v>
      </c>
    </row>
    <row r="33" spans="1:9" ht="45">
      <c r="A33" s="74">
        <v>24</v>
      </c>
      <c r="B33" s="78" t="s">
        <v>102</v>
      </c>
      <c r="C33" s="75">
        <v>80</v>
      </c>
      <c r="D33" s="76" t="s">
        <v>76</v>
      </c>
      <c r="E33" s="37"/>
      <c r="F33" s="37"/>
      <c r="G33" s="37"/>
      <c r="H33" s="55"/>
      <c r="I33" s="38">
        <f t="shared" si="0"/>
        <v>0</v>
      </c>
    </row>
    <row r="34" spans="1:9">
      <c r="A34" s="74">
        <v>25</v>
      </c>
      <c r="B34" s="78" t="s">
        <v>103</v>
      </c>
      <c r="C34" s="75">
        <v>130</v>
      </c>
      <c r="D34" s="76" t="s">
        <v>76</v>
      </c>
      <c r="E34" s="37"/>
      <c r="F34" s="37"/>
      <c r="G34" s="37"/>
      <c r="H34" s="55"/>
      <c r="I34" s="38">
        <f t="shared" si="0"/>
        <v>0</v>
      </c>
    </row>
    <row r="35" spans="1:9">
      <c r="A35" s="74">
        <v>26</v>
      </c>
      <c r="B35" s="78" t="s">
        <v>104</v>
      </c>
      <c r="C35" s="75">
        <v>180</v>
      </c>
      <c r="D35" s="76" t="s">
        <v>76</v>
      </c>
      <c r="E35" s="37"/>
      <c r="F35" s="37"/>
      <c r="G35" s="37"/>
      <c r="H35" s="55"/>
      <c r="I35" s="38">
        <f t="shared" si="0"/>
        <v>0</v>
      </c>
    </row>
    <row r="36" spans="1:9">
      <c r="A36" s="74">
        <v>27</v>
      </c>
      <c r="B36" s="78" t="s">
        <v>105</v>
      </c>
      <c r="C36" s="75">
        <v>1000</v>
      </c>
      <c r="D36" s="76" t="s">
        <v>76</v>
      </c>
      <c r="E36" s="37"/>
      <c r="F36" s="37"/>
      <c r="G36" s="37"/>
      <c r="H36" s="55"/>
      <c r="I36" s="38">
        <f t="shared" si="0"/>
        <v>0</v>
      </c>
    </row>
    <row r="37" spans="1:9">
      <c r="A37" s="74">
        <v>28</v>
      </c>
      <c r="B37" s="78" t="s">
        <v>106</v>
      </c>
      <c r="C37" s="75">
        <v>3200</v>
      </c>
      <c r="D37" s="74" t="s">
        <v>87</v>
      </c>
      <c r="E37" s="37"/>
      <c r="F37" s="37"/>
      <c r="G37" s="37"/>
      <c r="H37" s="55"/>
      <c r="I37" s="38">
        <f t="shared" si="0"/>
        <v>0</v>
      </c>
    </row>
    <row r="38" spans="1:9">
      <c r="A38" s="74">
        <v>29</v>
      </c>
      <c r="B38" s="78" t="s">
        <v>107</v>
      </c>
      <c r="C38" s="75">
        <v>20</v>
      </c>
      <c r="D38" s="76" t="s">
        <v>76</v>
      </c>
      <c r="E38" s="37"/>
      <c r="F38" s="37"/>
      <c r="G38" s="37"/>
      <c r="H38" s="55"/>
      <c r="I38" s="38">
        <f t="shared" si="0"/>
        <v>0</v>
      </c>
    </row>
    <row r="39" spans="1:9">
      <c r="A39" s="74">
        <v>30</v>
      </c>
      <c r="B39" s="78" t="s">
        <v>108</v>
      </c>
      <c r="C39" s="75">
        <v>80</v>
      </c>
      <c r="D39" s="76" t="s">
        <v>76</v>
      </c>
      <c r="E39" s="37"/>
      <c r="F39" s="37"/>
      <c r="G39" s="37"/>
      <c r="H39" s="55"/>
      <c r="I39" s="38">
        <f t="shared" si="0"/>
        <v>0</v>
      </c>
    </row>
    <row r="40" spans="1:9">
      <c r="A40" s="74">
        <v>31</v>
      </c>
      <c r="B40" s="78" t="s">
        <v>109</v>
      </c>
      <c r="C40" s="75">
        <v>35</v>
      </c>
      <c r="D40" s="76" t="s">
        <v>76</v>
      </c>
      <c r="E40" s="37"/>
      <c r="F40" s="37"/>
      <c r="G40" s="37"/>
      <c r="H40" s="55"/>
      <c r="I40" s="38">
        <f t="shared" si="0"/>
        <v>0</v>
      </c>
    </row>
    <row r="41" spans="1:9">
      <c r="A41" s="74">
        <v>32</v>
      </c>
      <c r="B41" s="78" t="s">
        <v>110</v>
      </c>
      <c r="C41" s="75">
        <v>40</v>
      </c>
      <c r="D41" s="76" t="s">
        <v>76</v>
      </c>
      <c r="E41" s="37"/>
      <c r="F41" s="37"/>
      <c r="G41" s="37"/>
      <c r="H41" s="55"/>
      <c r="I41" s="38">
        <f t="shared" si="0"/>
        <v>0</v>
      </c>
    </row>
    <row r="42" spans="1:9">
      <c r="A42" s="74">
        <v>33</v>
      </c>
      <c r="B42" s="78" t="s">
        <v>111</v>
      </c>
      <c r="C42" s="75">
        <v>20</v>
      </c>
      <c r="D42" s="76" t="s">
        <v>76</v>
      </c>
      <c r="E42" s="37"/>
      <c r="F42" s="37"/>
      <c r="G42" s="37"/>
      <c r="H42" s="55"/>
      <c r="I42" s="38">
        <f t="shared" si="0"/>
        <v>0</v>
      </c>
    </row>
    <row r="43" spans="1:9">
      <c r="A43" s="74">
        <v>34</v>
      </c>
      <c r="B43" s="78" t="s">
        <v>112</v>
      </c>
      <c r="C43" s="75">
        <v>80</v>
      </c>
      <c r="D43" s="76" t="s">
        <v>76</v>
      </c>
      <c r="E43" s="37"/>
      <c r="F43" s="37"/>
      <c r="G43" s="37"/>
      <c r="H43" s="55"/>
      <c r="I43" s="38">
        <f t="shared" si="0"/>
        <v>0</v>
      </c>
    </row>
    <row r="44" spans="1:9">
      <c r="A44" s="74">
        <v>35</v>
      </c>
      <c r="B44" s="78" t="s">
        <v>113</v>
      </c>
      <c r="C44" s="75">
        <v>9200</v>
      </c>
      <c r="D44" s="76" t="s">
        <v>114</v>
      </c>
      <c r="E44" s="37"/>
      <c r="F44" s="37"/>
      <c r="G44" s="37"/>
      <c r="H44" s="55"/>
      <c r="I44" s="38">
        <f t="shared" si="0"/>
        <v>0</v>
      </c>
    </row>
    <row r="45" spans="1:9">
      <c r="A45" s="74">
        <v>36</v>
      </c>
      <c r="B45" s="78" t="s">
        <v>115</v>
      </c>
      <c r="C45" s="75">
        <v>500</v>
      </c>
      <c r="D45" s="76" t="s">
        <v>76</v>
      </c>
      <c r="E45" s="37"/>
      <c r="F45" s="37"/>
      <c r="G45" s="37"/>
      <c r="H45" s="55"/>
      <c r="I45" s="38">
        <f t="shared" si="0"/>
        <v>0</v>
      </c>
    </row>
    <row r="46" spans="1:9">
      <c r="A46" s="74">
        <v>37</v>
      </c>
      <c r="B46" s="78" t="s">
        <v>116</v>
      </c>
      <c r="C46" s="75">
        <v>1000</v>
      </c>
      <c r="D46" s="76" t="s">
        <v>76</v>
      </c>
      <c r="E46" s="37"/>
      <c r="F46" s="37"/>
      <c r="G46" s="37"/>
      <c r="H46" s="55"/>
      <c r="I46" s="38">
        <f t="shared" si="0"/>
        <v>0</v>
      </c>
    </row>
    <row r="47" spans="1:9">
      <c r="A47" s="74">
        <v>38</v>
      </c>
      <c r="B47" s="78" t="s">
        <v>117</v>
      </c>
      <c r="C47" s="75">
        <v>900</v>
      </c>
      <c r="D47" s="76" t="s">
        <v>76</v>
      </c>
      <c r="E47" s="37"/>
      <c r="F47" s="37"/>
      <c r="G47" s="37"/>
      <c r="H47" s="55"/>
      <c r="I47" s="38">
        <f t="shared" si="0"/>
        <v>0</v>
      </c>
    </row>
    <row r="48" spans="1:9">
      <c r="A48" s="74">
        <v>39</v>
      </c>
      <c r="B48" s="78" t="s">
        <v>118</v>
      </c>
      <c r="C48" s="75">
        <v>5</v>
      </c>
      <c r="D48" s="74" t="s">
        <v>119</v>
      </c>
      <c r="E48" s="37"/>
      <c r="F48" s="37"/>
      <c r="G48" s="37"/>
      <c r="H48" s="55"/>
      <c r="I48" s="38">
        <f t="shared" si="0"/>
        <v>0</v>
      </c>
    </row>
    <row r="49" spans="1:9">
      <c r="A49" s="74">
        <v>40</v>
      </c>
      <c r="B49" s="78" t="s">
        <v>120</v>
      </c>
      <c r="C49" s="75">
        <v>25</v>
      </c>
      <c r="D49" s="76" t="s">
        <v>76</v>
      </c>
      <c r="E49" s="37"/>
      <c r="F49" s="37"/>
      <c r="G49" s="37"/>
      <c r="H49" s="55"/>
      <c r="I49" s="38">
        <f t="shared" si="0"/>
        <v>0</v>
      </c>
    </row>
    <row r="50" spans="1:9">
      <c r="A50" s="74">
        <v>41</v>
      </c>
      <c r="B50" s="78" t="s">
        <v>121</v>
      </c>
      <c r="C50" s="75">
        <v>5</v>
      </c>
      <c r="D50" s="76" t="s">
        <v>76</v>
      </c>
      <c r="E50" s="37"/>
      <c r="F50" s="37"/>
      <c r="G50" s="37"/>
      <c r="H50" s="55"/>
      <c r="I50" s="38">
        <f t="shared" si="0"/>
        <v>0</v>
      </c>
    </row>
    <row r="51" spans="1:9">
      <c r="A51" s="74">
        <v>42</v>
      </c>
      <c r="B51" s="78" t="s">
        <v>122</v>
      </c>
      <c r="C51" s="75">
        <v>10000</v>
      </c>
      <c r="D51" s="76" t="s">
        <v>76</v>
      </c>
      <c r="E51" s="37"/>
      <c r="F51" s="37"/>
      <c r="G51" s="37"/>
      <c r="H51" s="55"/>
      <c r="I51" s="38">
        <f t="shared" si="0"/>
        <v>0</v>
      </c>
    </row>
    <row r="52" spans="1:9">
      <c r="A52" s="74">
        <v>43</v>
      </c>
      <c r="B52" s="78" t="s">
        <v>123</v>
      </c>
      <c r="C52" s="75">
        <v>10</v>
      </c>
      <c r="D52" s="76" t="s">
        <v>76</v>
      </c>
      <c r="E52" s="37"/>
      <c r="F52" s="37"/>
      <c r="G52" s="37"/>
      <c r="H52" s="55"/>
      <c r="I52" s="38">
        <f t="shared" si="0"/>
        <v>0</v>
      </c>
    </row>
    <row r="53" spans="1:9">
      <c r="A53" s="74">
        <v>44</v>
      </c>
      <c r="B53" s="78" t="s">
        <v>124</v>
      </c>
      <c r="C53" s="75">
        <v>500</v>
      </c>
      <c r="D53" s="76" t="s">
        <v>76</v>
      </c>
      <c r="E53" s="37"/>
      <c r="F53" s="37"/>
      <c r="G53" s="37"/>
      <c r="H53" s="55"/>
      <c r="I53" s="38">
        <f t="shared" si="0"/>
        <v>0</v>
      </c>
    </row>
    <row r="54" spans="1:9">
      <c r="A54" s="74">
        <v>45</v>
      </c>
      <c r="B54" s="78" t="s">
        <v>125</v>
      </c>
      <c r="C54" s="75">
        <v>450</v>
      </c>
      <c r="D54" s="76" t="s">
        <v>76</v>
      </c>
      <c r="E54" s="37"/>
      <c r="F54" s="37"/>
      <c r="G54" s="37"/>
      <c r="H54" s="55"/>
      <c r="I54" s="38">
        <f t="shared" si="0"/>
        <v>0</v>
      </c>
    </row>
    <row r="55" spans="1:9">
      <c r="A55" s="74">
        <v>46</v>
      </c>
      <c r="B55" s="78" t="s">
        <v>126</v>
      </c>
      <c r="C55" s="75">
        <v>30</v>
      </c>
      <c r="D55" s="76" t="s">
        <v>76</v>
      </c>
      <c r="E55" s="37"/>
      <c r="F55" s="37"/>
      <c r="G55" s="37"/>
      <c r="H55" s="55"/>
      <c r="I55" s="38">
        <f t="shared" si="0"/>
        <v>0</v>
      </c>
    </row>
    <row r="56" spans="1:9">
      <c r="A56" s="74">
        <v>47</v>
      </c>
      <c r="B56" s="78" t="s">
        <v>127</v>
      </c>
      <c r="C56" s="75">
        <v>180</v>
      </c>
      <c r="D56" s="76" t="s">
        <v>76</v>
      </c>
      <c r="E56" s="37"/>
      <c r="F56" s="37"/>
      <c r="G56" s="37"/>
      <c r="H56" s="55"/>
      <c r="I56" s="38">
        <f t="shared" si="0"/>
        <v>0</v>
      </c>
    </row>
    <row r="57" spans="1:9">
      <c r="A57" s="74">
        <v>48</v>
      </c>
      <c r="B57" s="78" t="s">
        <v>128</v>
      </c>
      <c r="C57" s="75">
        <v>380</v>
      </c>
      <c r="D57" s="76" t="s">
        <v>76</v>
      </c>
      <c r="E57" s="37"/>
      <c r="F57" s="37"/>
      <c r="G57" s="37"/>
      <c r="H57" s="55"/>
      <c r="I57" s="38">
        <f t="shared" si="0"/>
        <v>0</v>
      </c>
    </row>
    <row r="58" spans="1:9">
      <c r="A58" s="74">
        <v>49</v>
      </c>
      <c r="B58" s="78" t="s">
        <v>129</v>
      </c>
      <c r="C58" s="75">
        <v>1800</v>
      </c>
      <c r="D58" s="76" t="s">
        <v>76</v>
      </c>
      <c r="E58" s="37"/>
      <c r="F58" s="37"/>
      <c r="G58" s="37"/>
      <c r="H58" s="55"/>
      <c r="I58" s="38">
        <f t="shared" si="0"/>
        <v>0</v>
      </c>
    </row>
    <row r="59" spans="1:9" ht="30">
      <c r="A59" s="74">
        <v>50</v>
      </c>
      <c r="B59" s="78" t="s">
        <v>130</v>
      </c>
      <c r="C59" s="75">
        <v>1200</v>
      </c>
      <c r="D59" s="76" t="s">
        <v>76</v>
      </c>
      <c r="E59" s="37"/>
      <c r="F59" s="37"/>
      <c r="G59" s="37"/>
      <c r="H59" s="55"/>
      <c r="I59" s="38">
        <f t="shared" si="0"/>
        <v>0</v>
      </c>
    </row>
    <row r="60" spans="1:9">
      <c r="A60" s="74">
        <v>51</v>
      </c>
      <c r="B60" s="78" t="s">
        <v>131</v>
      </c>
      <c r="C60" s="75">
        <v>1500</v>
      </c>
      <c r="D60" s="76" t="s">
        <v>76</v>
      </c>
      <c r="E60" s="37"/>
      <c r="F60" s="37"/>
      <c r="G60" s="37"/>
      <c r="H60" s="55"/>
      <c r="I60" s="38">
        <f t="shared" si="0"/>
        <v>0</v>
      </c>
    </row>
    <row r="61" spans="1:9">
      <c r="A61" s="74">
        <v>52</v>
      </c>
      <c r="B61" s="78" t="s">
        <v>132</v>
      </c>
      <c r="C61" s="75">
        <v>200</v>
      </c>
      <c r="D61" s="74" t="s">
        <v>87</v>
      </c>
      <c r="E61" s="37"/>
      <c r="F61" s="37"/>
      <c r="G61" s="37"/>
      <c r="H61" s="55"/>
      <c r="I61" s="38">
        <f t="shared" si="0"/>
        <v>0</v>
      </c>
    </row>
    <row r="62" spans="1:9">
      <c r="A62" s="74">
        <v>53</v>
      </c>
      <c r="B62" s="78" t="s">
        <v>133</v>
      </c>
      <c r="C62" s="75">
        <v>380</v>
      </c>
      <c r="D62" s="74" t="s">
        <v>87</v>
      </c>
      <c r="E62" s="37"/>
      <c r="F62" s="37"/>
      <c r="G62" s="37"/>
      <c r="H62" s="55"/>
      <c r="I62" s="38">
        <f t="shared" si="0"/>
        <v>0</v>
      </c>
    </row>
    <row r="63" spans="1:9">
      <c r="A63" s="74">
        <v>54</v>
      </c>
      <c r="B63" s="78" t="s">
        <v>134</v>
      </c>
      <c r="C63" s="75">
        <v>230</v>
      </c>
      <c r="D63" s="74" t="s">
        <v>87</v>
      </c>
      <c r="E63" s="37"/>
      <c r="F63" s="37"/>
      <c r="G63" s="37"/>
      <c r="H63" s="55"/>
      <c r="I63" s="38">
        <f t="shared" si="0"/>
        <v>0</v>
      </c>
    </row>
    <row r="64" spans="1:9">
      <c r="A64" s="74">
        <v>55</v>
      </c>
      <c r="B64" s="78" t="s">
        <v>135</v>
      </c>
      <c r="C64" s="75">
        <v>550</v>
      </c>
      <c r="D64" s="76" t="s">
        <v>76</v>
      </c>
      <c r="E64" s="37"/>
      <c r="F64" s="37"/>
      <c r="G64" s="37"/>
      <c r="H64" s="55"/>
      <c r="I64" s="38">
        <f t="shared" si="0"/>
        <v>0</v>
      </c>
    </row>
    <row r="65" spans="1:9">
      <c r="A65" s="74">
        <v>56</v>
      </c>
      <c r="B65" s="78" t="s">
        <v>136</v>
      </c>
      <c r="C65" s="75">
        <v>1100</v>
      </c>
      <c r="D65" s="76" t="s">
        <v>76</v>
      </c>
      <c r="E65" s="37"/>
      <c r="F65" s="37"/>
      <c r="G65" s="37"/>
      <c r="H65" s="55"/>
      <c r="I65" s="38">
        <f t="shared" si="0"/>
        <v>0</v>
      </c>
    </row>
    <row r="66" spans="1:9">
      <c r="A66" s="74">
        <v>57</v>
      </c>
      <c r="B66" s="78" t="s">
        <v>137</v>
      </c>
      <c r="C66" s="75">
        <v>45000</v>
      </c>
      <c r="D66" s="76" t="s">
        <v>76</v>
      </c>
      <c r="E66" s="37"/>
      <c r="F66" s="37"/>
      <c r="G66" s="37"/>
      <c r="H66" s="55"/>
      <c r="I66" s="38">
        <f t="shared" si="0"/>
        <v>0</v>
      </c>
    </row>
    <row r="67" spans="1:9">
      <c r="A67" s="74">
        <v>58</v>
      </c>
      <c r="B67" s="78" t="s">
        <v>138</v>
      </c>
      <c r="C67" s="75">
        <v>2300</v>
      </c>
      <c r="D67" s="76" t="s">
        <v>76</v>
      </c>
      <c r="E67" s="37"/>
      <c r="F67" s="37"/>
      <c r="G67" s="37"/>
      <c r="H67" s="55"/>
      <c r="I67" s="38">
        <f t="shared" si="0"/>
        <v>0</v>
      </c>
    </row>
    <row r="68" spans="1:9" ht="30">
      <c r="A68" s="74">
        <v>59</v>
      </c>
      <c r="B68" s="78" t="s">
        <v>139</v>
      </c>
      <c r="C68" s="75">
        <v>200</v>
      </c>
      <c r="D68" s="76" t="s">
        <v>76</v>
      </c>
      <c r="E68" s="37"/>
      <c r="F68" s="37"/>
      <c r="G68" s="37"/>
      <c r="H68" s="55"/>
      <c r="I68" s="38">
        <f t="shared" si="0"/>
        <v>0</v>
      </c>
    </row>
    <row r="69" spans="1:9">
      <c r="A69" s="74">
        <v>60</v>
      </c>
      <c r="B69" s="78" t="s">
        <v>140</v>
      </c>
      <c r="C69" s="75">
        <v>430</v>
      </c>
      <c r="D69" s="76" t="s">
        <v>76</v>
      </c>
      <c r="E69" s="37"/>
      <c r="F69" s="37"/>
      <c r="G69" s="37"/>
      <c r="H69" s="55"/>
      <c r="I69" s="38">
        <f t="shared" si="0"/>
        <v>0</v>
      </c>
    </row>
    <row r="70" spans="1:9">
      <c r="A70" s="74">
        <v>61</v>
      </c>
      <c r="B70" s="78" t="s">
        <v>141</v>
      </c>
      <c r="C70" s="75">
        <v>2100</v>
      </c>
      <c r="D70" s="76" t="s">
        <v>76</v>
      </c>
      <c r="E70" s="37"/>
      <c r="F70" s="37"/>
      <c r="G70" s="37"/>
      <c r="H70" s="55"/>
      <c r="I70" s="38">
        <f t="shared" si="0"/>
        <v>0</v>
      </c>
    </row>
    <row r="71" spans="1:9">
      <c r="A71" s="74">
        <v>62</v>
      </c>
      <c r="B71" s="78" t="s">
        <v>142</v>
      </c>
      <c r="C71" s="75">
        <v>300</v>
      </c>
      <c r="D71" s="76" t="s">
        <v>76</v>
      </c>
      <c r="E71" s="37"/>
      <c r="F71" s="37"/>
      <c r="G71" s="37"/>
      <c r="H71" s="55"/>
      <c r="I71" s="38">
        <f t="shared" si="0"/>
        <v>0</v>
      </c>
    </row>
    <row r="72" spans="1:9">
      <c r="A72" s="74">
        <v>63</v>
      </c>
      <c r="B72" s="78" t="s">
        <v>143</v>
      </c>
      <c r="C72" s="75">
        <v>350</v>
      </c>
      <c r="D72" s="76" t="s">
        <v>76</v>
      </c>
      <c r="E72" s="37"/>
      <c r="F72" s="37"/>
      <c r="G72" s="37"/>
      <c r="H72" s="55"/>
      <c r="I72" s="38">
        <f t="shared" si="0"/>
        <v>0</v>
      </c>
    </row>
    <row r="73" spans="1:9">
      <c r="A73" s="74">
        <v>64</v>
      </c>
      <c r="B73" s="78" t="s">
        <v>144</v>
      </c>
      <c r="C73" s="75">
        <v>400</v>
      </c>
      <c r="D73" s="76" t="s">
        <v>76</v>
      </c>
      <c r="E73" s="37"/>
      <c r="F73" s="37"/>
      <c r="G73" s="37"/>
      <c r="H73" s="55"/>
      <c r="I73" s="38">
        <f t="shared" si="0"/>
        <v>0</v>
      </c>
    </row>
    <row r="74" spans="1:9">
      <c r="A74" s="74">
        <v>65</v>
      </c>
      <c r="B74" s="78" t="s">
        <v>145</v>
      </c>
      <c r="C74" s="75">
        <v>300</v>
      </c>
      <c r="D74" s="76" t="s">
        <v>76</v>
      </c>
      <c r="E74" s="37"/>
      <c r="F74" s="37"/>
      <c r="G74" s="37"/>
      <c r="H74" s="55"/>
      <c r="I74" s="38">
        <f t="shared" si="0"/>
        <v>0</v>
      </c>
    </row>
    <row r="75" spans="1:9">
      <c r="A75" s="74">
        <v>66</v>
      </c>
      <c r="B75" s="78" t="s">
        <v>146</v>
      </c>
      <c r="C75" s="75">
        <v>50</v>
      </c>
      <c r="D75" s="76" t="s">
        <v>76</v>
      </c>
      <c r="E75" s="37"/>
      <c r="F75" s="37"/>
      <c r="G75" s="37"/>
      <c r="H75" s="55"/>
      <c r="I75" s="38">
        <f t="shared" ref="I75:I92" si="1">ROUND(ROUND(C75,2)*ROUND(H75,2),2)</f>
        <v>0</v>
      </c>
    </row>
    <row r="76" spans="1:9" ht="45">
      <c r="A76" s="74">
        <v>67</v>
      </c>
      <c r="B76" s="78" t="s">
        <v>147</v>
      </c>
      <c r="C76" s="75">
        <v>500</v>
      </c>
      <c r="D76" s="76" t="s">
        <v>76</v>
      </c>
      <c r="E76" s="37"/>
      <c r="F76" s="37"/>
      <c r="G76" s="37"/>
      <c r="H76" s="55"/>
      <c r="I76" s="38">
        <f t="shared" si="1"/>
        <v>0</v>
      </c>
    </row>
    <row r="77" spans="1:9">
      <c r="A77" s="74">
        <v>68</v>
      </c>
      <c r="B77" s="78" t="s">
        <v>148</v>
      </c>
      <c r="C77" s="75">
        <v>3500</v>
      </c>
      <c r="D77" s="74" t="s">
        <v>87</v>
      </c>
      <c r="E77" s="37"/>
      <c r="F77" s="37"/>
      <c r="G77" s="37"/>
      <c r="H77" s="55"/>
      <c r="I77" s="38">
        <f t="shared" si="1"/>
        <v>0</v>
      </c>
    </row>
    <row r="78" spans="1:9">
      <c r="A78" s="74">
        <v>69</v>
      </c>
      <c r="B78" s="78" t="s">
        <v>149</v>
      </c>
      <c r="C78" s="75">
        <v>450</v>
      </c>
      <c r="D78" s="77" t="s">
        <v>114</v>
      </c>
      <c r="E78" s="37"/>
      <c r="F78" s="37"/>
      <c r="G78" s="37"/>
      <c r="H78" s="55"/>
      <c r="I78" s="38">
        <f t="shared" si="1"/>
        <v>0</v>
      </c>
    </row>
    <row r="79" spans="1:9">
      <c r="A79" s="74">
        <v>70</v>
      </c>
      <c r="B79" s="78" t="s">
        <v>150</v>
      </c>
      <c r="C79" s="75">
        <v>340</v>
      </c>
      <c r="D79" s="77" t="s">
        <v>114</v>
      </c>
      <c r="E79" s="37"/>
      <c r="F79" s="37"/>
      <c r="G79" s="37"/>
      <c r="H79" s="55"/>
      <c r="I79" s="38">
        <f t="shared" si="1"/>
        <v>0</v>
      </c>
    </row>
    <row r="80" spans="1:9">
      <c r="A80" s="74">
        <v>71</v>
      </c>
      <c r="B80" s="78" t="s">
        <v>151</v>
      </c>
      <c r="C80" s="75">
        <v>190</v>
      </c>
      <c r="D80" s="76" t="s">
        <v>76</v>
      </c>
      <c r="E80" s="37"/>
      <c r="F80" s="37"/>
      <c r="G80" s="37"/>
      <c r="H80" s="55"/>
      <c r="I80" s="38">
        <f t="shared" si="1"/>
        <v>0</v>
      </c>
    </row>
    <row r="81" spans="1:9">
      <c r="A81" s="74">
        <v>72</v>
      </c>
      <c r="B81" s="78" t="s">
        <v>152</v>
      </c>
      <c r="C81" s="75">
        <v>400</v>
      </c>
      <c r="D81" s="76" t="s">
        <v>76</v>
      </c>
      <c r="E81" s="37"/>
      <c r="F81" s="37"/>
      <c r="G81" s="37"/>
      <c r="H81" s="55"/>
      <c r="I81" s="38">
        <f t="shared" si="1"/>
        <v>0</v>
      </c>
    </row>
    <row r="82" spans="1:9">
      <c r="A82" s="74">
        <v>73</v>
      </c>
      <c r="B82" s="78" t="s">
        <v>153</v>
      </c>
      <c r="C82" s="75">
        <v>500</v>
      </c>
      <c r="D82" s="76" t="s">
        <v>76</v>
      </c>
      <c r="E82" s="37"/>
      <c r="F82" s="37"/>
      <c r="G82" s="37"/>
      <c r="H82" s="55"/>
      <c r="I82" s="38">
        <f t="shared" si="1"/>
        <v>0</v>
      </c>
    </row>
    <row r="83" spans="1:9" ht="45">
      <c r="A83" s="74">
        <v>74</v>
      </c>
      <c r="B83" s="78" t="s">
        <v>154</v>
      </c>
      <c r="C83" s="75">
        <v>2700</v>
      </c>
      <c r="D83" s="76" t="s">
        <v>76</v>
      </c>
      <c r="E83" s="37"/>
      <c r="F83" s="37"/>
      <c r="G83" s="37"/>
      <c r="H83" s="55"/>
      <c r="I83" s="38">
        <f t="shared" si="1"/>
        <v>0</v>
      </c>
    </row>
    <row r="84" spans="1:9">
      <c r="A84" s="74">
        <v>75</v>
      </c>
      <c r="B84" s="78" t="s">
        <v>155</v>
      </c>
      <c r="C84" s="75">
        <v>130</v>
      </c>
      <c r="D84" s="76" t="s">
        <v>76</v>
      </c>
      <c r="E84" s="37"/>
      <c r="F84" s="37"/>
      <c r="G84" s="37"/>
      <c r="H84" s="55"/>
      <c r="I84" s="38">
        <f t="shared" si="1"/>
        <v>0</v>
      </c>
    </row>
    <row r="85" spans="1:9">
      <c r="A85" s="74">
        <v>76</v>
      </c>
      <c r="B85" s="78" t="s">
        <v>156</v>
      </c>
      <c r="C85" s="75">
        <v>450</v>
      </c>
      <c r="D85" s="76" t="s">
        <v>76</v>
      </c>
      <c r="E85" s="37"/>
      <c r="F85" s="37"/>
      <c r="G85" s="37"/>
      <c r="H85" s="55"/>
      <c r="I85" s="38">
        <f t="shared" si="1"/>
        <v>0</v>
      </c>
    </row>
    <row r="86" spans="1:9">
      <c r="A86" s="74">
        <v>77</v>
      </c>
      <c r="B86" s="78" t="s">
        <v>157</v>
      </c>
      <c r="C86" s="75">
        <v>500</v>
      </c>
      <c r="D86" s="76" t="s">
        <v>76</v>
      </c>
      <c r="E86" s="37"/>
      <c r="F86" s="37"/>
      <c r="G86" s="37"/>
      <c r="H86" s="55"/>
      <c r="I86" s="38">
        <f t="shared" si="1"/>
        <v>0</v>
      </c>
    </row>
    <row r="87" spans="1:9">
      <c r="A87" s="74">
        <v>78</v>
      </c>
      <c r="B87" s="78" t="s">
        <v>158</v>
      </c>
      <c r="C87" s="75">
        <v>3100</v>
      </c>
      <c r="D87" s="76" t="s">
        <v>76</v>
      </c>
      <c r="E87" s="37"/>
      <c r="F87" s="37"/>
      <c r="G87" s="37"/>
      <c r="H87" s="55"/>
      <c r="I87" s="38">
        <f t="shared" si="1"/>
        <v>0</v>
      </c>
    </row>
    <row r="88" spans="1:9">
      <c r="A88" s="74">
        <v>79</v>
      </c>
      <c r="B88" s="78" t="s">
        <v>159</v>
      </c>
      <c r="C88" s="75">
        <v>1300</v>
      </c>
      <c r="D88" s="76" t="s">
        <v>76</v>
      </c>
      <c r="E88" s="37"/>
      <c r="F88" s="37"/>
      <c r="G88" s="37"/>
      <c r="H88" s="55"/>
      <c r="I88" s="38">
        <f t="shared" si="1"/>
        <v>0</v>
      </c>
    </row>
    <row r="89" spans="1:9">
      <c r="A89" s="74">
        <v>80</v>
      </c>
      <c r="B89" s="78" t="s">
        <v>160</v>
      </c>
      <c r="C89" s="75">
        <v>60</v>
      </c>
      <c r="D89" s="76" t="s">
        <v>76</v>
      </c>
      <c r="E89" s="37"/>
      <c r="F89" s="37"/>
      <c r="G89" s="37"/>
      <c r="H89" s="55"/>
      <c r="I89" s="38">
        <f t="shared" si="1"/>
        <v>0</v>
      </c>
    </row>
    <row r="90" spans="1:9">
      <c r="A90" s="74">
        <v>81</v>
      </c>
      <c r="B90" s="78" t="s">
        <v>161</v>
      </c>
      <c r="C90" s="75">
        <v>2500</v>
      </c>
      <c r="D90" s="76" t="s">
        <v>87</v>
      </c>
      <c r="E90" s="37"/>
      <c r="F90" s="37"/>
      <c r="G90" s="37"/>
      <c r="H90" s="55"/>
      <c r="I90" s="38">
        <f t="shared" si="1"/>
        <v>0</v>
      </c>
    </row>
    <row r="91" spans="1:9">
      <c r="A91" s="74">
        <v>82</v>
      </c>
      <c r="B91" s="78" t="s">
        <v>162</v>
      </c>
      <c r="C91" s="75">
        <v>2</v>
      </c>
      <c r="D91" s="76" t="s">
        <v>87</v>
      </c>
      <c r="E91" s="37"/>
      <c r="F91" s="37"/>
      <c r="G91" s="37"/>
      <c r="H91" s="55"/>
      <c r="I91" s="38">
        <f t="shared" si="1"/>
        <v>0</v>
      </c>
    </row>
    <row r="92" spans="1:9">
      <c r="A92" s="74">
        <v>83</v>
      </c>
      <c r="B92" s="78" t="s">
        <v>163</v>
      </c>
      <c r="C92" s="75">
        <v>1</v>
      </c>
      <c r="D92" s="76" t="s">
        <v>87</v>
      </c>
      <c r="E92" s="37"/>
      <c r="F92" s="37"/>
      <c r="G92" s="37"/>
      <c r="H92" s="55"/>
      <c r="I92" s="38">
        <f t="shared" si="1"/>
        <v>0</v>
      </c>
    </row>
    <row r="95" spans="1:9">
      <c r="B95" s="96" t="s">
        <v>64</v>
      </c>
      <c r="C95" s="96"/>
      <c r="D95" s="96"/>
      <c r="E95" s="96"/>
      <c r="F95" s="96"/>
      <c r="G95" s="96"/>
      <c r="H95" s="96"/>
      <c r="I95" s="96"/>
    </row>
  </sheetData>
  <mergeCells count="4">
    <mergeCell ref="B95:I95"/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5"/>
  <sheetViews>
    <sheetView showGridLines="0" tabSelected="1" view="pageBreakPreview" zoomScaleNormal="100" zoomScaleSheetLayoutView="100" zoomScalePageLayoutView="85" workbookViewId="0">
      <selection activeCell="B29" sqref="B29"/>
    </sheetView>
  </sheetViews>
  <sheetFormatPr defaultColWidth="9.140625" defaultRowHeight="15"/>
  <cols>
    <col min="1" max="1" width="5.28515625" style="60" customWidth="1"/>
    <col min="2" max="2" width="74.28515625" style="60" customWidth="1"/>
    <col min="3" max="3" width="9.7109375" style="25" customWidth="1"/>
    <col min="4" max="4" width="10.7109375" style="61" customWidth="1"/>
    <col min="5" max="5" width="22.28515625" style="60" customWidth="1"/>
    <col min="6" max="6" width="21.42578125" style="60" customWidth="1"/>
    <col min="7" max="7" width="21.85546875" style="60" customWidth="1"/>
    <col min="8" max="8" width="18.28515625" style="60" customWidth="1"/>
    <col min="9" max="9" width="23" style="60" customWidth="1"/>
    <col min="10" max="11" width="14.28515625" style="60" customWidth="1"/>
    <col min="12" max="16384" width="9.140625" style="60"/>
  </cols>
  <sheetData>
    <row r="1" spans="1:11">
      <c r="B1" s="23" t="str">
        <f>'Informacje ogólne'!D4</f>
        <v>DFP.271.48.2024.EP</v>
      </c>
      <c r="C1" s="60"/>
      <c r="I1" s="24" t="s">
        <v>32</v>
      </c>
      <c r="J1" s="24"/>
      <c r="K1" s="24"/>
    </row>
    <row r="2" spans="1:11">
      <c r="E2" s="96"/>
      <c r="F2" s="96"/>
      <c r="G2" s="96"/>
      <c r="H2" s="121" t="s">
        <v>31</v>
      </c>
      <c r="I2" s="121"/>
    </row>
    <row r="4" spans="1:11">
      <c r="B4" s="6" t="s">
        <v>6</v>
      </c>
      <c r="C4" s="59">
        <v>3</v>
      </c>
      <c r="D4" s="26"/>
      <c r="E4" s="27" t="s">
        <v>8</v>
      </c>
      <c r="F4" s="27"/>
      <c r="G4" s="5"/>
      <c r="H4" s="58"/>
      <c r="I4" s="58"/>
    </row>
    <row r="5" spans="1:11">
      <c r="B5" s="6"/>
      <c r="C5" s="28"/>
      <c r="D5" s="26"/>
      <c r="E5" s="27"/>
      <c r="F5" s="27"/>
      <c r="G5" s="5"/>
      <c r="H5" s="58"/>
      <c r="I5" s="58"/>
    </row>
    <row r="6" spans="1:11">
      <c r="A6" s="6"/>
      <c r="C6" s="28"/>
      <c r="D6" s="26"/>
      <c r="E6" s="58"/>
      <c r="F6" s="58"/>
      <c r="G6" s="58"/>
      <c r="H6" s="58"/>
      <c r="I6" s="58"/>
    </row>
    <row r="7" spans="1:11">
      <c r="A7" s="29"/>
      <c r="B7" s="29"/>
      <c r="C7" s="30"/>
      <c r="D7" s="31"/>
      <c r="E7" s="32" t="s">
        <v>65</v>
      </c>
      <c r="F7" s="122">
        <f>SUM(I10:I13)</f>
        <v>0</v>
      </c>
      <c r="G7" s="123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87" customFormat="1" ht="37.5" customHeight="1">
      <c r="A9" s="84" t="s">
        <v>17</v>
      </c>
      <c r="B9" s="84" t="s">
        <v>29</v>
      </c>
      <c r="C9" s="85" t="s">
        <v>18</v>
      </c>
      <c r="D9" s="86" t="s">
        <v>47</v>
      </c>
      <c r="E9" s="84" t="s">
        <v>46</v>
      </c>
      <c r="F9" s="84" t="s">
        <v>45</v>
      </c>
      <c r="G9" s="84" t="s">
        <v>30</v>
      </c>
      <c r="H9" s="84" t="s">
        <v>66</v>
      </c>
      <c r="I9" s="84" t="s">
        <v>67</v>
      </c>
    </row>
    <row r="10" spans="1:11" s="36" customFormat="1" ht="33" customHeight="1">
      <c r="A10" s="79">
        <v>1</v>
      </c>
      <c r="B10" s="83" t="s">
        <v>164</v>
      </c>
      <c r="C10" s="80">
        <v>30000</v>
      </c>
      <c r="D10" s="77" t="s">
        <v>73</v>
      </c>
      <c r="E10" s="71"/>
      <c r="F10" s="71"/>
      <c r="G10" s="71"/>
      <c r="H10" s="72"/>
      <c r="I10" s="73">
        <f>ROUND(ROUND(C10,2)*ROUND(H10,3),2)</f>
        <v>0</v>
      </c>
    </row>
    <row r="11" spans="1:11" s="36" customFormat="1" ht="32.25" customHeight="1">
      <c r="A11" s="74">
        <v>2</v>
      </c>
      <c r="B11" s="78" t="s">
        <v>165</v>
      </c>
      <c r="C11" s="75">
        <v>30</v>
      </c>
      <c r="D11" s="77" t="s">
        <v>73</v>
      </c>
      <c r="E11" s="71"/>
      <c r="F11" s="71"/>
      <c r="G11" s="71"/>
      <c r="H11" s="72"/>
      <c r="I11" s="73">
        <f t="shared" ref="I11:I13" si="0">ROUND(ROUND(C11,2)*ROUND(H11,3),2)</f>
        <v>0</v>
      </c>
    </row>
    <row r="12" spans="1:11" s="36" customFormat="1" ht="26.25" customHeight="1">
      <c r="A12" s="74">
        <v>3</v>
      </c>
      <c r="B12" s="78" t="s">
        <v>166</v>
      </c>
      <c r="C12" s="75">
        <v>5</v>
      </c>
      <c r="D12" s="77" t="s">
        <v>73</v>
      </c>
      <c r="E12" s="71"/>
      <c r="F12" s="71"/>
      <c r="G12" s="71"/>
      <c r="H12" s="72"/>
      <c r="I12" s="73">
        <f t="shared" si="0"/>
        <v>0</v>
      </c>
    </row>
    <row r="13" spans="1:11" ht="21.75" customHeight="1">
      <c r="A13" s="74">
        <v>4</v>
      </c>
      <c r="B13" s="78" t="s">
        <v>167</v>
      </c>
      <c r="C13" s="75">
        <v>10</v>
      </c>
      <c r="D13" s="77" t="s">
        <v>73</v>
      </c>
      <c r="E13" s="71"/>
      <c r="F13" s="71"/>
      <c r="G13" s="71"/>
      <c r="H13" s="72"/>
      <c r="I13" s="73">
        <f t="shared" si="0"/>
        <v>0</v>
      </c>
    </row>
    <row r="14" spans="1:11">
      <c r="B14" s="81"/>
      <c r="C14" s="82"/>
      <c r="D14" s="64"/>
      <c r="E14" s="65"/>
      <c r="F14" s="65"/>
      <c r="G14" s="65"/>
      <c r="H14" s="66"/>
      <c r="I14" s="67"/>
    </row>
    <row r="15" spans="1:11" ht="15" customHeight="1">
      <c r="B15" s="96" t="s">
        <v>64</v>
      </c>
      <c r="C15" s="96"/>
      <c r="D15" s="96"/>
      <c r="E15" s="96"/>
      <c r="F15" s="96"/>
      <c r="G15" s="96"/>
      <c r="H15" s="96"/>
      <c r="I15" s="96"/>
    </row>
  </sheetData>
  <mergeCells count="4">
    <mergeCell ref="E2:G2"/>
    <mergeCell ref="H2:I2"/>
    <mergeCell ref="F7:G7"/>
    <mergeCell ref="B15:I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(1)</vt:lpstr>
      <vt:lpstr>część (2)</vt:lpstr>
      <vt:lpstr>część (3)</vt:lpstr>
      <vt:lpstr>'część (1)'!Obszar_wydruku</vt:lpstr>
      <vt:lpstr>'część (2)'!Obszar_wydruku</vt:lpstr>
      <vt:lpstr>'część (3)'!Obszar_wydruku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Edyta Natalia Prokopiuk</cp:lastModifiedBy>
  <cp:lastPrinted>2022-05-30T08:19:10Z</cp:lastPrinted>
  <dcterms:created xsi:type="dcterms:W3CDTF">2003-05-16T10:10:29Z</dcterms:created>
  <dcterms:modified xsi:type="dcterms:W3CDTF">2024-04-02T10:35:54Z</dcterms:modified>
</cp:coreProperties>
</file>