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X:\przetargi 2022\SZP-40-2022-PN- Implanty\SWZ\"/>
    </mc:Choice>
  </mc:AlternateContent>
  <xr:revisionPtr revIDLastSave="0" documentId="13_ncr:1_{51C14A19-E43E-4EBE-952F-601F6C7347D7}" xr6:coauthVersionLast="47" xr6:coauthVersionMax="47" xr10:uidLastSave="{00000000-0000-0000-0000-000000000000}"/>
  <bookViews>
    <workbookView xWindow="28680" yWindow="-120" windowWidth="29040" windowHeight="15840" xr2:uid="{00000000-000D-0000-FFFF-FFFF00000000}"/>
  </bookViews>
  <sheets>
    <sheet name="opis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58" i="1" l="1"/>
  <c r="J203" i="1"/>
  <c r="J184" i="1"/>
  <c r="I175" i="1"/>
  <c r="I194" i="1"/>
  <c r="I184" i="1"/>
  <c r="I164" i="1"/>
  <c r="I72" i="1"/>
  <c r="J154" i="1"/>
  <c r="I424" i="1"/>
  <c r="I233" i="1"/>
  <c r="I113" i="1"/>
  <c r="I33" i="1"/>
  <c r="I413" i="1"/>
  <c r="I331" i="1"/>
  <c r="J358" i="1"/>
  <c r="J133" i="1"/>
  <c r="J424" i="1"/>
  <c r="J413" i="1"/>
  <c r="J72" i="1"/>
  <c r="I396" i="1"/>
  <c r="I203" i="1"/>
  <c r="J48" i="1"/>
  <c r="I98" i="1"/>
  <c r="I285" i="1"/>
  <c r="J285" i="1"/>
  <c r="J331" i="1"/>
  <c r="J113" i="1"/>
  <c r="J175" i="1"/>
  <c r="J349" i="1"/>
  <c r="J248" i="1"/>
  <c r="J164" i="1"/>
  <c r="J194" i="1"/>
  <c r="J233" i="1"/>
  <c r="J33" i="1"/>
  <c r="J143" i="1"/>
  <c r="J98" i="1"/>
  <c r="J396" i="1"/>
  <c r="I133" i="1"/>
  <c r="I143" i="1"/>
  <c r="I154" i="1"/>
  <c r="I349" i="1"/>
  <c r="I48" i="1"/>
  <c r="I248" i="1"/>
  <c r="A327" i="1"/>
</calcChain>
</file>

<file path=xl/sharedStrings.xml><?xml version="1.0" encoding="utf-8"?>
<sst xmlns="http://schemas.openxmlformats.org/spreadsheetml/2006/main" count="573" uniqueCount="311">
  <si>
    <t xml:space="preserve">Gwóźdź udowy wsteczny kondylarny. Jeden uniwersalny gwóźdź przeznaczony do leczenia złamań kości udowej używany przy metodzie wstecznej. Gwóźdź o przekroju okrągłym na całej dł. Promień gięcia w części bliższej 2000 mm. Dł. 180-420 mm (ze skokiem co 20 mm) do dł. 420 mm pokryty celownikiem dalszym, śr. 10÷12 mm ze skokiem (co 1 mm) w wersji kaniulowanej. Jeden uniwersalny do lewej i prawej kończyny.  W części bliższej posiadający min. 3 otwory w co najmniej 2 płaszczyznach (w tym co najmniej 1 dynamiczny), z niskim blokowaniem, usytuowanie środka pierwszego otworu max. 5 mm od końca gwoździa. W części dalszej posiadający min. 8 otworów w tym: 2 otwory o śr. 6,5 mm w płaszczyźnie strzałkowej, pierwszy na wysokości max  8 mm od końca gwoździa; 2 otwory o śr. 5 mm gwintowane w płaszczyźnie strzałkowej; 2 otwory skośne 5 mm o kącie w płaszczyźnie poprzecznej wynoszącym 30°; 2 otwory kondylarne 5 mm o kącie w płaszczyźnie poprzecznej 30° i jednocześnie w płaszczyźnie AP – 30°. Z możliwością blokady pierwszej śruby 6,5 mm. Z wykonanym ograniczeniem w przypadku braku śruby 6,5. Otwory w gwoździu o śr. 6,5 mm blokowane zestawem blokującym lub wkrętem 6,5 mm z nakrętkami. Zestaw blokujący o śr. 6,5 mm w zakresie dł. 50-105 mm. Gwoździe barwione na kolor w zależności od średnicy. Śruby blokujące kodowane kolorami – każda średnica inny kolor. Gniazda w elementach blokujących typu TORX. System wykonany ze stopu tytanu. </t>
  </si>
  <si>
    <t>Gwóźdź ramienny, uniwersalny: jeden do prawej i lewej kończyny. Anatomiczne odgięcie gwoździa wynoszące 4°. Dł. 180-320 mm stopniowana co 20 mm, śr. 6-9 mm stopniowana co 1 mm, dla gwoździ krótkich dł. 150 mm, śr. 8-9 mm stopniowana co 1 mm. Przekrój gwoździa okrągły na całej dł.. W części bliższej ścięcie anatomiczne. W gwoździach o śr. 8 mm i większych wierzchołek gwoździa posiada zmniejszoną średnicę wew. W części bliższej co najmniej 6 otworów do blokowania zapewniających opcje blokowania w przynajmniej trzech różnych płaszczyznach, w tym jeden fasolkowy. Dł. otworu fasolkowego 14 mm. W środkowej części otworu fasolkowego gwint dla śruby 5,5 mm. W części dalszej przynajmniej 4 otwory do blokowania dla gwoździ długich oraz 2 otwory dla gwoździ krótkich. Wszystkie otwory w części bliższej gwintowane. Dla śr. 8 mm i większych w części dalszej otwory gwintowane. W gwoździach o śr. 6 i 7 mm możliwość zastosowania wkrętów 3 mm w części dalszej, 4,0 lub 4,5 mm w części bliższej. W gwoździach o śr. 8 mm i większych możliwość zastosowania wkrętów 4,0 lub 4,5 mm w części bliższej i dalszej. Kaniulowane śruby zaślepiające pozwalające na wydłużenie części bliższej gwoździa w przynajmniej 3 rozm. w zakresie 0-5 mm stopniowane co 2,5 mm. śuby blokujące kodowane kolorami – każda średnica inny kolor. Gwoździe kodowane kolorami – każda średnica inny kolor. Gniazda we wszystkich elementach blokujących typu TORX. System wykonany ze stopu tytanu.</t>
  </si>
  <si>
    <t>Cement niskiej gęstości z antybiotykiem  20 g lub 40 g.</t>
  </si>
  <si>
    <t>Zestaw dostępny na zasadzie Loaner Set- na zaplanowany zabieg i odbierany po wykonaniu procedury. Bez tworzenia komisu implantów u Zamawiającego. Użyczenie napędu ortopedycznego (wiertarka i piła) na czas trwania zabiegu.  Zestaw instrumentarium dostarczany w kontenerze nie wymagającym dodatkowego opakowania sterylizacyjnego.</t>
  </si>
  <si>
    <t>Zamawiający wymaga by dwa komplety instrumentarium do implantacji klatek międzytrzonowych były na stałe na bloku operacyjnym. w kontenerze nie wymagającym dodatkowego opakowania sterylizacyjnego</t>
  </si>
  <si>
    <t>Zamawiający wymaga by na czas trwania umowy były dwa komplety instrumentarium i napęd neurochirurgiczny na stałe na bloku operacyjnym, w kontenerze nie wymagającym dodatkowego opakowania sterylizacyjnego</t>
  </si>
  <si>
    <t>Zamawiający wymaga by instrumentarium,  na czas trwania umowy, do śrub wieloosiowych było na stałe na bloku operacyjnym  w kontenerze nie wymagającym dodatkowego opakowania sterylizacyjnego</t>
  </si>
  <si>
    <t>Zamawiający wymaga by na czas trwania umowy na bloku operacyjnym na stałe były dwa komplety instrumentarium do stabilizacji transpedikularnej.  Instrumentarium w kontenerze nie wymagającym dodatkowego opakowania sterylizacyjnego.</t>
  </si>
  <si>
    <t>Zamawiający wymaga stworzenia banku implantów na bloku operacyjnym na czas trwania umowy. Po 1 szt z każdego rozmiaru.</t>
  </si>
  <si>
    <t xml:space="preserve">Śruba blokowana poliaksjalna śr. 2,4 mm, śr. głowy 3,4 mm, dł. 8-30 mm z przeskokiem co 2 mm. Wykonana ze stopu tytanu. </t>
  </si>
  <si>
    <t>Wymagany zestaw loaner-set na bloku operacyjnym na zamówienie w kontenerze nie wymagającym dodatkowego opakowania sterylizacyjnego. W instrumentarium do gwoździ śródszpikowych, rozwiercanych konieczne jest dostarczenie kompletu rozwiertaków w odpowiednich rozmiarach.</t>
  </si>
  <si>
    <t>Wymagany zestaw intrumentarium do płyt do złamań okołoprotezowych na bloku operacyjnym. w kontenerze nie wymagającym dodatkowego opakowania sterylizacyjnego</t>
  </si>
  <si>
    <t>Zestawy do płyt  loaner-set, przysyłany po wcześniejszym zamówieniu do konkretnego zabiegu. Zamawiający wymaga końcówki hudson do napędu ortopedycznego na czas trwania umowy. Instrumentarium w kontenerze nie wymagającym dodatkowego opakowania sterylizacyjnego</t>
  </si>
  <si>
    <t>Wymagany zestaw loaner-set, wysyłany do zamawiającego po wcześniejszym uzgodnieniu. w kontenerze nie wymagającym dodatkowego opakowania sterylizacyjnego</t>
  </si>
  <si>
    <t xml:space="preserve">Gwóźdź śródszpikowy krętarzowy ChFN2. Krótki - dł. 180-200 mm ze skokiem co 20 mm z 4 stopniowym odgięciem, pokryty celownikiem, średnica 10-12 mm ze skokiem co 1 mm dla części dalszej, 16 mm dla części bliższej. Kąt szyjkowo – trzonowy 125º, 130º oraz 135º, wersja kaniulowana, uniwersalny do kości lewej i prawej. Gwóźdź o przekroju okrągłym. Długi - dł. 280-420 mm (ze skokiem co 20mm) pokryty celownikiem dalszym, z 4 stopniowym odgięciem, do dł. 420 mm pokryty celownikiem dalszym, śr. części dalszej 10-12 mm (ze skokiem co 1 mm), 16 mm dla części bliższej. Kąt szyjkowo – trzonowy 125º, 130º oraz 135º, kąt antywersji 10°, wersja kaniulowana, lewa i prawa. Gwóźdź o przekroju okrągłym na całej dł.. Promień gięcia w części dalszej 2000 mm. Blokowany w części bliższej śrubą zespalającą o śr. 10,5 mm wraz ze elementem ustalającym. Gwóźdź zapewnia możliwość zabezpieczenia antyrotacyjnego drugim drutem Kirschnera 3,2 mm, przechodzącym przez gwóźdź, podczas wprowadzania śruby 10,5. Konstrukcja elementu zabezpieczającego nie wymusza usunięcia zabezpieczenia antyrotacyjnego drutem Kirschnera. Element ustalający montowany przez producenta wewnątrz gwoździa. Możliwość opcjonalnego blokowania w części bliższej przy pomocy dodatkowego pina antyrotacyjnego o śr. 5 mm. Możliwość jednoczesnego zablokowania śruby zespalającej 10,5 mm i pinu antyrotacyjnego 5 mm. Możliwość opcjonalnego blokowania śrubą teleskopową 10,5 w miejsce śruby standardowej zespalającej 10,5. W części dalszej blokowany wkrętami blokującymi o średnicy 5,0 lub 5,5mm. W części dalszej posiadający dla gwoździa krótkiego co najmniej 1 otwór statyczny gwintowany dla dł. 180 oraz 1 statyczny gwintowany i 1 dynamiczny dla dł. 200, dla gwoździa długiego co najmniej 1 otwór dynamiczny oraz 2 otwory statyczne gwintowane zapewniające co najmniej dwupłasz-czyznową stabilizację (AP i strzałkowej). Kaniulowane śruby zaślepiające pozwalające na wydłużenie części bliższej gwoździa w przynajmniej 4 rozm. w zakresie 0-15 mm stopniowane co 5 mm. Śruby blokujące kodowane kolorami – każda średnica inny kolor. Gwoździe kodowane kolorami – każda średnica inny kolor. Wersja lewa lub prawa gwoździa kodowana kolorem na części bliższej. Gniazda we wszystkich elementach blokujących typu TORX. System wykonany ze stopu tytanu. </t>
  </si>
  <si>
    <t>Wiertła rozetkowe (metalowe, cobaltowo-metalowe) oraz diamentowe do neurochirurgicznego napędu szybkoobrotowego do zabiegów w obrębie kręgosłupa i czaszki. Wiertła muszą być kompatybilne z posiadanym przez szpital napędem neurochirurgicznym High Surg 30. Wiertła o dł. 95 i 125 mm, oraz różnej śr. główki w przedziale od 0,8 mm do 7,0 mm. Wiertła wielokrotnego użytku.</t>
  </si>
  <si>
    <t>Druty Kirschnera, śr. 0.8, 1.1 mm, dł. 100 mm, 10 szt. w opakowaniu.</t>
  </si>
  <si>
    <t>Płyta anatomiczna ograniczonego kontaktu do bliższej nasady kości piszczelowej, prawa/lewa. Ilość otworów w trzonie 5-17, dł.: 80-229 mm, grubość: 4 mm, szer.: 10 mm. Fiksacja śruby blokowanej za pomocą dynamometru 1,5 Nm. Fiksacja śruby blokowanej za pomocą klucza dynamometrycznego 1,5 Nm. Materiał: stop tytanu.</t>
  </si>
  <si>
    <t>Płyta anatomiczna do bliższej nasady kości piszczelowej, prawa/lewa. Ilość otworów w trzonie 4-6-8, dł.: 60-108 mm, grubość: 4 mm, szer.: 10 mm. Fiksacja śruby blokowanej za pomocą dynamometru 1,5 Nm. Fiksacja śruby blokowanej za pomocą klucza dynamometrycznego 1,5 Nm. Materiał: stop tytanu.</t>
  </si>
  <si>
    <t>Płyta do bliższej nasady kości piszczelowej, prawa/lewa. Ilość otworów w trzonie 5-3-7, dł.: 77-125 mm, grubość: 3 mm, szer.: 11 mm. Fiksacja śruby blokowanej za pomocą dynamometru 1,5 Nm. Fiksacja śruby blokowanej za pomocą klucza dynamometrycznego 1,5 Nm. Materiał: stop tytanu.</t>
  </si>
  <si>
    <t>Śruba korowa samogwintująca 4,5 mm, śr. głowy śruby 8.0 mm. Dł.: 18 mm-76 mm, do dł. 72 mm  z przeskokiem co 2 mm. Gniazdo sześciokątne 3.5 mm. Materiał: stop tytanu.</t>
  </si>
  <si>
    <t>Klatka międzytrzonowa szyjna tytanowa, typu ACIF 3D oraz ACIF PEEK z wypełnieniem. Klatka szyjna, wprowadzana z dostępu przedniego do kręgosłupa szyjnego. Implanty wykonane ze stopu tytanu o budowie przestrzennej kratowej 3D do stabilizacji międzytrzonowej kręgosłupa. Konstrukcja przestrzenna sprzyjająca przerostowi kostnemu. Dwa rodzaje klatek: kątowe oraz wypukłe (anatomiczne). Trzy odmiany gabarytowe (szer. x głęb.): 13x11 mm, 15x12 mm, 17x13 mm, dostępne w 7 rozm. wys. w zakresie od 4 do 10 mm dla każdej z odmian kształtowych. Ząbkowana górna i dolna powierzchnia zwiększająca stabilność osadzenia implantu oraz zapobiegająca jego migracji. Dodatkowo implanty wyposażone 2 kolce na górnej i 2 kolce na dolnej powierzchni, zabezpieczające przed wysunięciem się implantu z przestrzeni międzykręgowej. Dostępne implanty bez kolców. Trwałe oznakowanie implantów w celu ich identyfikacji. Dostępne klatki wykonane z PEEK. Dwie odmiany kształtowe: kątowa oraz wypukła (anatomiczna). Trzy odmiany gabarytowe (szer. x głęb.): 13x11 mm, 15x12 mm, 17x13 mm, dostępne w 7 rozm. wys. w zakresie od 4 do 10 mm dla każdej z odmian kształtowych. Ząbkowana górna i dolna powierzchnia zwiększająca stabilność osadzenia implantu oraz zapobiegająca jego migracji. Dostępne implanty w wersji wyposażonej w tantalowe kolce, dodatkowo zabezpieczające przed wysunięciem się implantu z przestrzeni międzykręgowej. Duży otwór widoczny w płaszczyźnie poziomej przeznaczony na przeszczep kostny umożliwiający przerost tkanki kostnej. Nieprzezierne dla promieni RTG tantalowe znaczniki radiologiczne, dla jednoznacznego zobrazowania miejsca położenia implantu. Trwałe oznakowanie implantów w celu ich identyfikacji. Dostarczane w wersji sterylnej. Substytut kości dostępny w formie pasty hydroksyapatytowej, wielkość opakowania 1,0cc (strzykawka). Zestaw narzędzi zawierający komplet przymiarów dla ułatwienia doboru rozm. implantu, raszple oraz dystraktor szyjny Caspara z grotami dwóch rozm. dł. Kompaktowy zestaw palet do przechowywania i sterylizacji narzędzi. Implanty dostarczane w wersji sterylnej. Zestaw narzędzi zawierający komplet przymiarów dla ułatwienia doboru rozm. implantu, raszple oraz dystraktor szyjny Caspara z grotami dwóch rozm. dł. Kompaktowy zestaw palet do przechowywania i sterylizacji narzędzi. Skład kompletu: 1 tytanowa klatka międzytrzonowa typu 3D (lub zamiennie 1 klatka międzytrzonowa oraz 1 wypełnienie w postaci pasty 1,0cc).</t>
  </si>
  <si>
    <t xml:space="preserve">Klatka międzytrzonowa szyjna - PEEK wyk. z PEEK przezierne, ząbkowane implanty do międzykręgowej, tylnej  stabilizacji odcinka szyjnego (poziomy C3-C7) o kształcie owalnych bloków;
- implanty w dziesięciu  rozmiarach o wys. 4-8mm (ze skokiem co 1mm) oraz średnicy 14 mm (głęb. 11,5 mm) lub 16 mm (głęb. 13,5 mm); w celu zachowania odpowiedniego kąta lordozy implanty o kształcie klinów pochylonych pod kątem 50 stopni; implanty o wypukłej górnej powierzchni, odtwarzającej naturalny kształt powierzchni kręgu; otwór wewnątrz implantu umożliwiający umieszczenie wiórów kostnych, materiału syntetycznego lub przerost tkanką kostną;
- dwa tantalowe znaczniki rtg, umożliwiające pooperacyjną lokalizację implantu;
- stabilizacja pierwotna - press-fit zwiększająca stabilność założonego implantu oraz ząbkowana powierzchnia kontaktu z kręgami;
- trwałe oznaczenie każdego implantu numerem serii oraz kodem; każdy implant osobno, sterylnie zapakowany z datą sterylności i produkcji; narzędzie do zakładania implantu z ogranicznikiem głębokości; narzędzie do zakładania implantu bez ogranicznika głębokości; rozporowe, nie gwintowane mocowanie implantu w narzędziu do jego zakładania; przymiary próbne do określenia rozmiaru wstawianego implantu; podkładka do wypełniania otworu wewnętrznego implantu; plastikowy, zamykany pojemnik na narzędzia i kontener bezobsługowy sterylizacyjny wraz z filtrami do sterylizacji; poręczne, ergonomiczne i ograniczone do niezbędnego minimum instrumentarium, które posiada dodatkowo dwa rozwieracze dotrzonowe typu CASPAR lewy i prawy z wkrętami dotrzonowymi o dł. 12 mm, 14 mm, 16 mm, 18 mm oraz kontener plastikowy z pokrywą i przegródkami na narzędzia oraz kontener sterylizacyjny bezobsługowy z filtrami;
-zestaw rozwieraczy typu CCR do tkanek miękkich w zestawie minimum dwa rozwieracze caspar i 10 łopatek;
- wiertarka szybkoobrotowa wraz z kątnicą kręgosłupową </t>
  </si>
  <si>
    <t>Cement do śrub augmentacyjnych, transpedicularnych, kręgosłupowych; czas podania 15 min po wymieszaniu dwóch składników; aseptyczny zestaw do jednorazowego użycia, służący do wertebroplastyki przezskórnej przy pomocy niskotemperaturowego cementu o długim czasie wiązania; jednorazowy zestaw zawiera proszek (20g polimetakrylanu metylu), fiolkę z rozpuszczalnikiem (9,4 g metakrylanu metylu) oraz pistolet do podawania, rurki do pobierania i podawania cementu – bez konieczności korzystania z pompy próżniowej; zawartość substancji kontrastującej (siarczanu baru) w proszku 30% wagi.</t>
  </si>
  <si>
    <t>Tytanowy system do jedno- i wielosegmentowej stabilizacji odcinka piersiowo-lędźwiowo-krzyżowego kręgosłupa. Śruby o trzonie pięciokątnym i podwójnie prowadzonym gwintem na całej długości; śruby tulipanowe kaniulowane sztywne oraz ruchome oraz augumentacyjne; śruby kodowane kolorami w celu prawidłowej identyfikacji rozmiaru; śruby samotnące i samogwintujące z atraumatycznym zakończeniem dostępne w sterylnych pojedynczych opakowaniach oznaczonymi danymi implantu oraz datą sterylności; śruby w opakowaniach sterylnych i niesterylnych; śruby sztywne pełne oraz kaniulowane o rozmiarach: śr.4,5 i 5,5 mm o dł. 25-50 mm; śr. 6,5 i 7,5 mm o dł. 25-80 mm; śr. 8,5 i 9,5 mm o dł. 30-80 mm; śr. 10,5 mm o dł. 35-80 mm; Śruby ruchome pełne oraz kaniulowane o rozmiarach: śr. 4,5 i 5,5 mm o dł. 25-50 mm; śr. 6,5 mm o dł. 25-80 mm; śr. 7,5 mm o dł. 25-110 mm; śr. 8,5 mm o dł. 30-110 mm; śr. 9,5 i 10,5 mm o dł. 35-110 mm; Śruby sztywne i ruchome augumentacyjne o rozmiarach: śr. 5,5 mm o dł. 35-50 mm; śr. 6,5, 7,5, 8,5, 9,5 i 10,5 mm o dł. 35-55 mm; wszystkie śruby o dł. do 55 mm ze skokiem co 5 mm, a dla dł. od 60 mm skok co 10 mm. Pręty proste o zakończeniach heksagonalnych i okrągłych, śr. 5,5 mm, 24 rożnych rozm. długości od 30 do 500 mm. Od 35 do 55 mm skok co 5 mm, od 60 do 200 mm co 10 mm i od 200 do 500 mm co 100 mm. Pręty dostępne w pojedynczych sterylnych opakowaniach z datą sterylności i niesterylne; pręty wstępnie dogiętego zakończeniach heksagonalnych i okrągłych śr. 5,5 mm, dł. od 30-150 mm, w 16 rozm.; od 30 do 55 mm skok co 5 mm, od 60 do 150 mm co 10 mm; pręty dostępne w wersji sterylnej pojedynczo pakowane z oznaczeniem daty sterylności; jeden uniwersalny, wewnętrzny element blokujący pakowany pojedynczo w sterylnym opakowaniu z datą sterylności i kodem katalogowym w opakowaniu naklejka z danymi do raportu operacyjnego; poprzeczki sztywne na pręt o grubości 5,5 mm w rozm. 30-40 mm ze skokiem co 2 mm; poprzeczki ruchome na pręt o grubości 5,5 mm w 13 rozm.; łączniki pręta śr. 5,5 mm: osiowy w rozm. 19 mm i 34 mm, zamknięty typu domino w rozmiarach 7 mm i 11 mm, zamknięto otwarty typu domino w rozm. 7 mm i 11 mm; łączniki offsetowe: zamknięte w rozm. 20 mm, 35 mm i 50 mm; otwarte w rozm. 20 mm, 35 mm i 50 mm; możliwość wielokrotnego blokowania ruchomości śruby bez zakładania pręta i nakrętki blokującej; zestaw z kompletnym instrumentarium, trwałe oznaczenie każdego implantu numerem serii oraz kodem; narzędzia oraz implanty umieszczone w oznakowanych miejscach, zamykanych pojemnikach do sterylizacji; dostępne kaniule do podania cementu dostarczane w sterylnym pojedynczym opakowaniu; poręczne, ergonomiczne i ograniczone do niezbędnego minimum instrumentarium, zawierające kaniulowane narzędzia implantacyjne; zestaw w kontenerach wraz z filtrami wielorazowymi do 5000 cykli sterylizacyjnych. W zestawie: 4 śruby transpedikularne, 6 blokerów, 1 łącznik, 2 pręty, 1 kaniula do cementu, 1 śruba augmentacyjna.</t>
  </si>
  <si>
    <t>System do stabilizacji transpedicularnej kręgosłupa do jedno- i wielosegmentowej stabilizacji odcinka piersiowo-lędźwiowo-krzyżowego kręgosłupa. Wszystkie implanty ze stopu tytanowego TiAl6V4. Śruby o trzonie cylindrycznym z gwintem na całej dł., z łbem z zaczepami do narzędzia wprowadzającego pręt do otwartego łba (bez „płatków tulipana”) jednoosiowe, zmienno-osiowe kodowane kolorem 5mm (dł. 30-50 mm), 6, 7 i 8 mm o dł. 30–60 mm, ze skokiem 5 mm); śruby o 42 st. ruchomości łba, nie wymagające składania w trakcie operacji; śruby samonacinające i samogwintujące; niewymagające odłamywania płytek wprowadzających pręt; wys. łba śruby wraz z prętem i blokadą nie przekracza-jąka 15,3 mm; wysokość odstawania łba śruby: ponad pręt 4,52 mm, pod prętem 5 mm; szer. łba śruby u podstawy 10 mm; gr. ścianki łba  śruby 1 mm; atraumatyczne zakończenie śruby; wsteczny kształt gwintu śruba-element blokujący - zaciskający do osiowo płytki łba w trakcie dokręcania wkrętki blokującej. Pręty proste śr. 5,5 mm osadzane w łbie śruby, dł. 35-500 mm (atraumatyczne, bez konieczności docinania), w 16 rozm.; pręty wstępnie dogięte śr. 5,5 mm osadzane w łbie śruby, dł. 30-100 mm, w 11 rozm.; odkształcalne plastycznie wyk. z czystego tytanu, gniazdo łba śruby zmienno-osiowej gwarantujące stabilne połączenie pręta ze śrubą. Poprzeczki sztywne w 11 rozm. (dł. 21 - 41 mm) oraz o zmiennej dł. w 3 rozm. (43-49 mm, 49-60 mm, 60-75 mm); poprzeczki ze zmiennym kątem w 6 rozm. dł. od 35 do 107 mm; poprzeczki dokręcane na prętach przy pomocy klucza dynamometrycznego. Jeden uniwersalny, wewnętrzny element blokujący - wkrętka z gniazdem nimbusowym śr. 10 mm, wys. 4,52 mm; element blokujący dokręcany przy pomocy klucza dynamometrycznego. Trwałe wypalane laserowo oznaczenie każdego implantu numerem serii oraz kodem; narzędzia oraz implanty umieszczone w oznakowanych miejscach w plastikowych, zamykanych pojemnikach do sterylizacji; rozm. implantów umożliwiający zastosowanie w operacjach małoinwazyjnych; poręczne, ergonomiczne i ograniczone do niezbędnego minimum instrumentarium, zawierające m.in.: podwojone ilości wszystkich narzędzi do wkręcania i blokowania śrub oraz rotacji prętów; prosty i zagięty trokar do wykonywania otworów pod śruby; znaczniki RTG; kleszcze do kompresji i dystrakcji; kleszcze do dociskania pręta w śrubę; elastyczne wzorniki kształtu pręta; podważki Marney’a; płytkę pomiarową do poprzeczek; doginarkę prętów o zmiennym promieniu; doginarkę poprzeczek. W zestawie: 4 śruby transpedikularne, 4 blokery, 1 łącznik, 2 pręty, 1 kaniula do cementu, 1 śruba augmentacyjna.</t>
  </si>
  <si>
    <t>Tytanowy system do jedno- i wielosegmentowej stabilizacji odcinka piersiowo-lędźwiowo-krzyżowego kręgosłupa. Śruby o trzonie cylindrycznym z gwintem na całej długości, tulipanowe ze sztywną, otwartą „głową” lub wieloosiowe (śr. 4,5 i 5 mm o dł. 25-50 mm; śr. 6 i 7 mm, o dł. 25-60 mm). Śruby rewizyjne z trzonem stożkowym, tulipanowe z sztywną, otwartą „głową” (śr. 8 i 9 mm, dł. 30-60 mm; śr. 10 mm, dł. 30-50 mm). Śruby wzmocnione z trzonem stożkowym, tulipanowe z sztywną, otwartą „głową” (śr. 4,5 i 5 mm, dł. 25-50 mm; śr. 6 mm, dł. 25-60 mm), wybarwione w dwóch kolorach. Wszystkie śruby ze skokiem co 5 mm. Śruby wieloosiowe o 42 st. ruchomości, nie wymagające składania w trakcie operacji. Śruby samotnące i samogwintujące, kodowane kolorami; wysokość łba śruby wraz z prętem i blokadą nie przekracza 15,3 mm; wysokość odstawania głowy śruby: ponad pręt 4,52 mm, pod prętem 5 mm; szer. głowy śruby u podstawy 10 mm, na szczycie 10,5 mm; grubość ścianki głowy śruby 1 mm; śruby z ułatwiającymi wprowadzenie prętów i blokad, odłamywanymi „ramionami”; atraumatyczne zakończenie śruby; wsteczny kształt gwintu na styku śruba-element blokujący: zapobiegający rozchodzeniu się „ramion” śruby na boki w trakcie dokręcania wewnętrznego elementu blokującego. Śruby wymienne na haki laminarne. Pręty proste śr. 5,5 mm osadzane w osi śruby, dł. 35-500 mm (atraumatyczne, bez konieczności docinania), w 16 rozm., ze skokiem co 5 mm (do 60 mm dł.), co 10 mm (60-80 mm), co 20 mm (80-120 mm), co 30 mm (120-180 mm), oraz co 100 mm (200-500 mm). Pręty wstępnie dogięte śr. 5,5 mm osadzane w osi śruby, dł. 35-100 mm, w 11 rozm., ze skokiem co 5 mm (do 60 mm dł.) oraz co 10 mm (60-100 mm dł.). Stały kontakt pręta z odkształcalnym plastycznie gniazdem śruby wieloosiowej. Poprzeczki sztywne w 7 rozm. (21-41 mm dł., ze skokiem co 3-4 mm) oraz o zmiennej dł. i kącie w 3 rozm. (43-49 mm, 49-60 mm, 60-75 mm); dokręcane na prętach przy pomocy klucza dynamometrycznego. Jeden uniwersalny, wewnętrzny element blokujący śr. 10 mm, wys. 4,52 mm; dokręcany przy pomocy klucza dynamometrycznego; Możliwość zastosowania systemu m.in. przy skoliozach, niestabilnościach, nowotworach, kręgozmykach, degeneracjach - przy użyciu jednego zestawu narzędzi. W zestawie narzędzia i elementy montowane na implantach, umożliwiające przeprowadzenie redukcji kręgozmyku na 4 śrubach (bez dodatkowych śrub repozycyjnych), w osi oraz po łuku spoza pola operacyjnego. Trwałe oznaczenie każdego implantu numerem serii oraz kodem. Narzędzia oraz implanty umieszczone w oznakowanych miejscach plastikowych, zamykanych pojemnikach do sterylizacji. Rozm. implantów umożliwiający zmniejszenie wielkości pola operacyjnego (zast. w operacjach małoinwazyjnych w połączeniu z rozwierakami do mikrodiscektomii). Poręczne, ergonomiczne i ograniczone do niezbędnego minimum instrumentarium, zawierające m.in.: podwojone ilości wszystkich narzędzi do wkręcania i blokowania śrub oraz rotacji prętów; prosty i zagięty trokar do wykonywania otworów pod śruby; znaczniki RTG; kleszcze do kompresji i dystrakcji; kleszcze do dociskania pręta w śrubę; elastyczne wzorniki kształtu pręta; podważki Marney’a; płytkę pomiarową do poprzeczek; doginarkę prętów o zmiennym promieniu; doginarkę poprzeczek. Kontenery bezobsługowe sterylizacyjne z filtrami na 5000 cykli sterylizacyjnych. W zestawie: 4 śruby transpedikularne, 4 blokery, 1 łącznik, 2 pręty, 1 kaniula do cementu, 1 śruba augmentacyjna.</t>
  </si>
  <si>
    <t>Implant niewchłanialny śruba interferencyjna z polimeru  wzmacnianego włóknami węglowymi tzw. PEEK CF. Śruba z tzw. miękkim gwintem na całej długości implantu nietnąca mocowanych przeszczepów. Implant kaniulowany kanałem o śr. 1,5 mm na całej dł. śruby . Dostępny w rozm. śr. 7, 8, 9 mm dla dł. 20 mm i w rozm. śr. od 7-12 mm dla dł. od 25 do 35 mm. Implant sterylny.</t>
  </si>
  <si>
    <t>Implant niewchłanialny śruba interferencyjna z tytanu. Śruba z tzw. miękkim gwintem na całej długości implantu nietnąca mocowanych przeszczepów. Implant kaniulowany kanałem o śr. 1,5 mm na całej dł. śruby. Dostępny w rozm. śr. 7, 8, 9 mm dla dł. 20 mm i w rozm. śr. od 7-12 mm dla dł. od 25 do 35 mm. Implant sterylny.</t>
  </si>
  <si>
    <t xml:space="preserve">Implant rewizyjny niewchłaniany do mocowania zewnątrzkorowego, składający się z guzika tytanowego zintegrowanego z pętlą zaciskową z materiału niewchłanianego. Pętla zmniejszającą swoją wielkość poprzez naprzemienne lub jednoczesne dociąganie nici zaciskowych. Guzik tytanowy o rozm dł. 20 mm, wys. 2 mm i grubość 4 mm  z czterema otworami do mocowania nici ciągnącej, nici do obrócenia guzika oraz dwóch otworów na pętlę zaciskową. Implant dostosowany do przejścia przez kanał kostny o śr. 5 mm. Stabilne mocowanie implantu na kanale o śr. od 5 do 10 mm sterylny. </t>
  </si>
  <si>
    <t xml:space="preserve">Implant niewchłaniany do mocowania zewnątrzkorowego przeszczepu BTB (kość-ścięgno-kość), składający się z guzika tytanowego zintegrowanego z pętlą zaciskową z materiału niewchłanianego. Pętla zmniejszającą swoją wielkość poprzez naprzemienne lub jednoczesne dociąganie nici zaciskowych. Guzik tytanowy o rozm. dł. 12 mm, wys. 2 mm i grubość 4 mm  z czterema otworami do mocowania nici ciągnącej , nici do obrócenia guzika oraz dwóch otworów na pętlę zaciskową. Implant dostosowany do przejścia przez kanał kostny o śr 4,5 mm. sterylny. </t>
  </si>
  <si>
    <t>Płytka tytanowa o wym. dł. 12 mm, szer. 4 mm i grubości  2mm z 4 otworami o polerowanych krawędziach</t>
  </si>
  <si>
    <t xml:space="preserve">Płytka tytanowa okrągła o śr. od 12 do 14 mm, 1 mm zagłębiona z 2 otworami , sterylny </t>
  </si>
  <si>
    <t>Płytka tytanowa rewizyjna o rozm 16x4,5 mm do nałożenia na guzik tytanowy z pętlą, sterylna</t>
  </si>
  <si>
    <t>Implant bezwęzłowy kaniulowany z materiału niewchłanilanego PEEK dostepny w śr. 4,75 mm, 5,5 mm, 6,25 mm, umieszczony na prowadnicy z możliwością przeprowadzenia do 6 nici o gr #2 przez kaniulacje implantu. Mocowanie w kanale kostnym. Implant sterylny.</t>
  </si>
  <si>
    <t>Implant niewchłaniany bezwęzłowy z niewchłanialnego polimeru  PEEK. Implant o śr. 3,5 mm, 4,75 mm, 5,5 mm mm gwintowany zakończony otworem. Implant mocowany poprzez wkręcenie w kanał kostny, możliwość wykorzystania implantu do zabiegów tenodezy. Sterylny.</t>
  </si>
  <si>
    <t>Kotwica wkręcana tytanowa o śr. od 4,5 mm do 6,5 mm z dwiema nićmi niewchłanialnymi z UHMWPE gr USP2, sterylna</t>
  </si>
  <si>
    <t>Kotwica wkręcana tytanowa o śr 2,5 mm, 3,5 mm z nicią niewchłanialną z UHMWPE gr USP2 uzbrojonymi w 2 igły okrągłe połączone atraumatycznie, sterylna</t>
  </si>
  <si>
    <t>Kotwica wkręcana tytanowa o śr. 2,0 mm z nicią niewchłanialną z UHMWPE gr USP3/0 uzbrojonymi w 2 igły okrągłe połączone atraumatycznie, sterylna</t>
  </si>
  <si>
    <t>Implant niewchłaniany tytanowy wkręt gwintowany na całej dł., o śr. 5,0 mm, 6,5 mm. Mocowanie implantu bez użycia narzędzi tworzących otwór kostny oraz instrumentu do gwintowania otworu. Wkręt zaopatrzony w dwie nici niewchłanialne z UHMWPE o grubości USP 2 różnokolorowe uzbrojone w igły o krzywiźnie 1/2 koła okrągłe dł. 26 mm. Implant sterylny</t>
  </si>
  <si>
    <t>Kotwica wbijana o średnicy 3,5 z PEEK CF, z dwiema nicimi niewchłanialnymi z UHMWPE gr USP2, Kotwica przezierna w RTG sterylna</t>
  </si>
  <si>
    <t>Specjalistyczna nić do zabiegów ortopedycznych o dł. 100 cm, składająca się z płaskiej taśmy o szer. 2,5 mm zakończonej obustronnie nicią o gr USP2, sterylna. Opakowanie zawiera 6 saszetek.</t>
  </si>
  <si>
    <t>Specjalistyczny szew do zabiegów ortopedycznych, wzmacniany włóknami poliethylenu. Nić pleciona jednokolorowa. Jedna nić w saszetce. Nić o grubości 2 wg USP i długości min 90cm atraumatycznie połączona z igłą okrągłą ½ koła o dł. 26-27 mm. Opak. 12 saszetek</t>
  </si>
  <si>
    <t>Kaniula artroskopowa w różnych rozm. dł. i śr., sterylna, jednorazowa</t>
  </si>
  <si>
    <t>Membrana kolagenowa o rozm. 50x50x0,2 mm do ubytków chrzęstnych, sterylny wzornik z gumy plastycznej w zestawie, sterylna</t>
  </si>
  <si>
    <t xml:space="preserve">Drut nitinolowy prowadzący do śruby o śr. 1,5 mm dł. 30 cm, niesterylny. Niesterylne. </t>
  </si>
  <si>
    <t xml:space="preserve">Drut nitinolowy prowadzący do śruby o śr. 1,1 mm dł. 40 cm, niesterylny.  Niesterylne. </t>
  </si>
  <si>
    <t xml:space="preserve">Drut  wiercący zakończony wiertłem o śr. 2,4 mm, z okiem , dł. 42 cm.  Niesterylne. </t>
  </si>
  <si>
    <r>
      <t>Substytut kości w postaci pasty do przygotowania ze składników: betatrójfosforanu wapnia w postaci proszku, płynnego nośnika celulozowego, po zmieszaniu pasta o różnej (potrzebnej do zabiegu) gęstości o właściwościach osteokonduktywnych, możliwość łączenia z innym przeszczepem kostnym. Objętość 10 cm</t>
    </r>
    <r>
      <rPr>
        <vertAlign val="superscript"/>
        <sz val="8"/>
        <rFont val="Arial"/>
        <family val="2"/>
        <charset val="238"/>
      </rPr>
      <t>3</t>
    </r>
    <r>
      <rPr>
        <sz val="8"/>
        <rFont val="Arial"/>
        <family val="2"/>
        <charset val="238"/>
      </rPr>
      <t xml:space="preserve"> x 1 pakiet</t>
    </r>
  </si>
  <si>
    <r>
      <t>Substytut kości w postaci pasty do przygotowania ze składników: betatrójfosforanu wapnia w postaci proszku, płynnego nośnika celulozowego, po zmieszaniu pasta o różnej (potrzebnej do zabiegu) gęstości o właściwościach osteokonduktywnych, możliwość łączenia z innym przeszczepem kostnym. Objętość 5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</si>
  <si>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duże 4-7 mm, objętość 15 cm</t>
    </r>
    <r>
      <rPr>
        <vertAlign val="superscript"/>
        <sz val="8"/>
        <rFont val="Arial"/>
        <family val="2"/>
        <charset val="238"/>
      </rPr>
      <t>3</t>
    </r>
    <r>
      <rPr>
        <sz val="8"/>
        <rFont val="Arial"/>
        <family val="2"/>
        <charset val="238"/>
      </rPr>
      <t xml:space="preserve"> x 1 pakiet</t>
    </r>
  </si>
  <si>
    <t xml:space="preserve">Dwumobilna proteza stawu nadgarstkowo-śródręcznego. Trzpień tytanowy o anatomicznym przekroju trójpłatkowym, pokryty podwójną powłoką z porowatego tytanu oraz hydroksyapatytu, dostępny w 6 rozm.: od 7,5 mm do 10,5 mm z przeskokiem co 1 mm, w dł. od 22 mm do 28 mm. </t>
  </si>
  <si>
    <t>Szyjka  ze stali nierwdzewnej, dostępna w wersji prostej oraz  z 15° offsetem, w 3 rozm.: 6 mm, 8 mm lub 10 mm dla każdej wersji. Szyjka zakończona wkładką z polietylenu wysokousieciowanego o śr. 7 mm, umożliwiającą ruch na główce szyjki do 34° i ruch całkowity w panewce do 112°.</t>
  </si>
  <si>
    <t>Panewka ze stali nierdzewnej pokryta podwójną powłoką z porowatego tytanu oraz hydroksyapatytu, dostępna w 2 rodzajach: konikalna oraz sferyczna (sferyczna z pięcioma płetwami antyrotacyjnymi i koroną stabilizacyjną dla lepszego osadzenia w kości). W obu rodzajach dostępne 2 śr.: 9 mm oraz 10 mm.</t>
  </si>
  <si>
    <t xml:space="preserve">Trzpień cementowany, gładki, stalowy, polerowany,  bezkołnierzowy, zwężający się dystalnie o dł. 115-190 mm w 11 rozm. W opcji Standard i High Offset. Stożek 12/14, szyjka spłaszczona w płaszczyźnie ML.                                                                                                                                                                                                                                                                                                                                                                        </t>
  </si>
  <si>
    <t>Głowa metalowa CoCr o śr. 36 mm w min. pięciu dł. szyjki. Stożek 12/14.</t>
  </si>
  <si>
    <t>Element proksymalny odwrócony w trzech opcjach: pokrtyt HA, krótki do inwersji, trauma (z uszkiem do doszycia guzków kości ramiennej), CCD 150°</t>
  </si>
  <si>
    <t>Zestaw do wertebroplastyki - umożliwiający przezskórne, przeznasadowe uzupełnienie ubytku masy kostnej trzonu kręgowego cementem o normalnej gęstości w przypadkach złamań patologicznych i nowotworów. W zestawie: 
1. Trokar do nakłucia trzonu, igły do podawania masy klejowej lub cementu kostnego; możliwość wyboru 4 różnych śr. igieł, 2 dł. oraz różnych kształtów ostrzy: centralne oraz jednostronnie ścięte (bezpieczne). 
2. Sterylne urządzenie mieszająco - podające, pozwalające na sterylne mieszanie składników cementu w zamkniętym pojemniku bez kontaktu wymieszanego cementu z powietrzem oraz wykluczeniem błędu czynnika ludzkiego, z pojemnikiem o obj. umożliwiającej podanie cementu do kilku trzonów min. 10 ml. 
3. W zestawie znajduje się przewód giętki łączący podajnik z igłą. Cement o normalnej gęstości i lepkości po wymieszaniu, zawierający środek cieniujący -30% siarczanu baru. Czas wiązania 20 min. W temp. ok. 20 st. C.</t>
  </si>
  <si>
    <t>Klatki do stabilizacji przestrzeni międzytrzonowej implantowane z dojścia tylnego typu PLIF. Implanty umożliwiające poszerzenie i utrzymanie poszerzonej przestrzeni międzytrzonowej i otworów międzykręgowych do momentu uzyskania zrostu kostnego.
Co najmniej dwie długości wszczepów (20 i 25 mm), co najmniej sześć wysokości od 9 do 14 mm rosnąco co 1 mm oraz trzy różne stopnie skosu (0, 4 i 8°). Dostępność w dwóch grupach materiałowych PEEK oraz tytanowe. Powierzchnia styku z trzonami ostro ząbkowana.
Duża przestrzeń na przeszczep kostny bądź substytut kostny. Obecność znaczników tantalowych dla oceny radiologicznej położenia klatki po zaimplantowaniu. W zestawie instrumentów retraktory i frezy oraz specjalnie wyprofilowany stolik i narzędzia do ubijania przeszczepów.</t>
  </si>
  <si>
    <t>Implant PLIF do przestrzeni międzykręgowej. Implanty z materiału PEEK o sprężystości 3,6 GPa, do miedzykręgowej, tylnej stabilizacji odc. lędźwiowego o kształcie sześciobocznych bloków; Duża powierzchnia umożliwia uzyskanie maksymalnego kontaktu z kością oraz radykalne zmniejszenie obciążeń na powierzchni kręgów stabilizacja pierwotna - mocowanie press-fit zwiększające stabilność założonego implantu; nieregularne boki zwiększające powierzchnie kontaktu z przerastającą implant tkanka kostną; zaokrąglone brzegi implantu w celu jego bezpieczniejszego zakładania oraz umożliwiające obrót w polu operacyjnym; w celu zachowania odpowiedniego kąta lordozy implanty pochylone pod kątem 0, 5, 8 stopni; implanty w 40 rozm.: 
- wys. implantu 7 mm, 8 mm, 9 mm, szer. 8,5 mm, dł. 22 mm i 26 mm, pochylenie 0 i 5 stopni;
- wys. implantu 10 mm, 11 mm, 12 mm, 13 mm, szer. 10,5 mm, dł. 22 mm i 26 mm, pochylenie 0,5 i 8 stopni; 
- wys. implantu 8 mm, 9 mm, szer. 8,5 mm, dł. 22 mm i 26 mm, pochylenie 8 stopni;
- marker wykonany z tantalu; trwałe oznaczenie każdego implantu numerem serii oraz kodem; oznaczenie daty ważności sterylności; każdy implant osobno, sterylnie pakowany; przymiary próbne do określenia rozm. wstawianego implantu; perforowany zamykany metalowy pojemnik na narzędzia z pozycjonerami na narzędzia i oznakowaniem; instrumentarium w bezobsługowych kontenerach sterylizacyjnych na min. 5000 cykli sterylizacyjnych; 4 wielkości retraktorów do trzymania korzeni nerwowych;
- poręczne, ergonomiczne i ograniczone do niezbędnego minimum instrumentarium, zawierające m.in. łopatki do odsuwania nerwów, raszple do przygotowania loży pod implant oraz narzędzia do wyrównywania powierzchni loży</t>
  </si>
  <si>
    <t>Ruchoma proteza dysku szyjnego. Dwuelementowa dynamiczna proteza dysku szyjnego (C3-C7), zbudowana w dwóch metalowych płytek przylegających do powierzchni sąsiadujących trzonów oraz wkładki polietylenowej; płytki do trzonów kręgowych w kombinacji  kolce-grzebień z centralnym grzebieniem stabilizującym od dołu oraz z kolcami umieszczonymi przy przedniej krawędzi implantu z góry, umożliwiające bezkonfliktowe zakładanie implantów na kolejnych poziomach kręgosłupa; elementy metalowe pokryte materiałem wspomagającym osteointegrację; wkładka PE mocowana na stałe do dolnej powierzchni płytki, znacznik zatopiony we wkładce PE; proteza w 6 rozm. wielkości (XS – XXL) oraz 3 wys. 5, 6 i 7 mm w celu odtworzenia lordozy kąt płytki wynosi: płytka dolna – 1,50, płytka górna 1,50; Każda proteza sterylna oraz oddzielnie zapakowana; Instrumentarium zawierające  niezbędne narzędzia do zakładania protezy; W zestawie narzędzia próbne do określenia wys., powierzchni oraz głębokości wstawianego implantu; w zestawie narzędzia do usunięcia dysku oraz wykonania gniazda pod implant, m.in. pancze, dłuta okienkowe, łyżeczki, raspatory, kerisony, próbniki; w zestawie narzędzie umożliwiające przygotowanie miejsca pod grzebień za pomocą wiertła nie dłuta. Plastikowe, zamykane pojemniki na narzędzia; instrumentarium w kontenerach wraz z filtrami do sterylizacji na co najmniej 5000 cykli sterylizacji.</t>
  </si>
  <si>
    <t>Sztuczny substytut kostny: żelopostaciowy, nanocząsteczkowy hydroksyapatyt fosforanowowapniowy Ca10(PO4)6(OH)2 (stosunek wagowy 30/70); nanocząsteczki o wymiarach od 100 nm do 200 nm; żel o ciastowatej konsystencji zachowujący stabilność in situ nawet przy komórkowym przepływie krwi; forma sterylnego żelu w wypełnionej strzykawce o poj. 0,5 ml</t>
  </si>
  <si>
    <t>Śruby tulipanowe wieloosiowe/sztywne/wyciągowe/biodrowe samogwintujące, tytanowe. Średnica śrub 4,5-9,5 mm ze skokiem co 1 mm, śruby kodowane kolorami, wysokość głowy śruby 15,5 mm. Dł. śrub 20-60 mm ze skokiem co 5 mm, śruby podwójnie gwintowane. Śruby biodrowe wieloosiowe o średnicy 6.5, 7.5, 8.5 mm o dł. od 65-100 mm ze skokiem co 5 mm oraz śrub o śr. 9.5 mm o dł. 70-100 mm ze skokiem co 10 mm. Wszystkie śruby blokowane uniwersalną nakrętką blokującą. Pręty tytanowe o średnicy 5,5 mm wstępnie wygięte, dł. 35-80 mm ze skokiem co 5 mm oraz 80-150 mm ze skokiem co 10 mm, opcjonalnie pręty tytanowe oraz CoCr zakończone hexagonalnie o dł. 200 mm, 400 mm. Łączniki poprzeczne stałe o dł. 10-30 mm oraz rozsuwane o dł. 30-80 mm umożliwiające ruchomość na dł. 10 mm. W zestawie instrumentów 2 szybkie reduktory - narzędzia do wykonania repozycji kręgozmyków bez użycia śrub wyciągowych, redukcja kręgozmyku do 30 mm. Wszystkie implanty trwale oznakowane i umieszczone w pojemniku umożliwiającym ich sterylizację i przechowywanie. W skład stabilizacji wchodzą: śruby transpedikularne 4 szt. + nakrętki 4 szt. + pręty 2 szt. + poprzeczka 1 szt.</t>
  </si>
  <si>
    <t>Płyty tytanowe do zaopatrywania złamań w obrębie kości paliczków, śródręcza i przodostopia, pod śruby 1.2 mm, 1.5 mm, profil 0.6 mm, prosta 4, 6 otworowe oraz pod śruby 2.0 mm, 2.3 mm, profil 1.0 mm, prosta 4, 6 otworowa</t>
  </si>
  <si>
    <t>Płyty tytanowe do zaopatrywania złamań w obrębie kości paliczków, śródręcza i przodostopia, pod śruby 1.2 mm, 1.5 mm, profil 0.6 mm, w kształcie litery L, 5 otworowe oraz pod śruby 2.0 mm, 2.3 mm, profil 1.0 mm, w kształcie litery L, 6 otworowe</t>
  </si>
  <si>
    <t>Płyty tytanowe do zaopatrywania złamań w obrębie kości paliczków, śródręcza i przodostopia, pod śruby 1.2 mm, 1.5 mm, profil 0.6 mm, w kształcie litery T, Y, prostokątne, 4, 6, 7, 8, 10 otworowe oraz pod śruby 2.0 mm, 2.3 mm, profil 1.0 mm, w kształcie litery T, Y, prostokątne, trapezoidalne 4, 6, 7 otworowe oraz profil 1.3 mm, kompresyjne, proste 4, 5, 6 otworowe</t>
  </si>
  <si>
    <t>Płyty do zaopatrywania złamań w obrębie kości paliczków, śródręcza i przodostopia, pod śruby 2.0 mm, 2.3 mm, profil 1.3 mm, kompresyjne, w kształcie litery T, L, 6 otworowe</t>
  </si>
  <si>
    <t>Płyty tytanowe, pod śruby 1.2 mm, 1.5 mm, profil 0.6 mm, proste 16 otworowe, otworowe, prostokątne, trapezoidalne, skośne 6 otworowe oraz pod śruby 2.0 mm, 2.3 mm, profil 1.0 mm, proste 16 otworowe, prostokątne, trapezoidalne, skośne 6 otworowe oraz profil 1.3 mm, kompresyjne, proste 8 otworowe, w kształcie litery T, L 10 otworowe</t>
  </si>
  <si>
    <t>Płyty tytanowe, pod śruby 1.2 mm, 1.5 mm, profil 0.6 mm, trapezoidalne, skośne 8 otworowe oraz pod śruby 2.0 mm, 2.3 mm, profil 1.0 mm, trapezoidalne, skośne 8 otworowe.</t>
  </si>
  <si>
    <t>Płyty tytanowe, pod śruby 1.2 mm, 1.5 mm, profil 0.6 mm, trapezoidalne 10, 12 otworowe oraz pod śruby 2.0 mm, 2.3 mm, profil 1.0 mm, trapezoidalne 10, 12 otworowe.</t>
  </si>
  <si>
    <t>Płytka tytanowa, kompresyjna, pod śruby 1.2 mm, 1.5 mm, profil 0.6 mm, z 2 haczykami do złamań awulsyjnych paliczka, jednootworowa.</t>
  </si>
  <si>
    <t>Płyty tytanowe, do zaopatrywania złamań w obrębie kości paliczków, śródręcza i przodostopia, pod śruby 2.0 mm, 2.3 mm, profil 1.0 mm, proste, 6 otworowe, w kształcie litery T, L, 6 otworowe oraz profil 1.3 mm, proste 4 otworowe, blokowane. Blokowane - pozwalające na wprowadzenie śruby w zakresie kąta +/- 15 stopni, blokowanie w systemie trójpunktowego bezgwintowego blokowania na docisk.</t>
  </si>
  <si>
    <t>Płyty tytanowe, pod śruby 2.0 mm, 2.3 mm, profil 1.0 mm, w kształcie litery T, Y, 7 otworowe, prostokątne 4 otworowe, oraz profil 1.3 mm, proste 5 otworowe, blokowane. Blokowane - pozwalające na wprowadzenie śruby w zakresie kąta +/- 15 stopni, blokowanie w systemie trójpunktowego bezgwintowego blokowania na docisk.</t>
  </si>
  <si>
    <t>Płyta tytanowe, pod śruby 2.0 mm, 2.3 mm, profil 1.0 mm, trapezopidalne, skośne 6 otworowe oraz profil 1.3 mm, proste 6, 8 otworowe, prostokątne 4 otworowe, rotacyjne 6 otworowe, w kształcie litery T, L, 6, 7, 8 otworowe, blokowane. Blokowane - pozwalające na wprowadzenie śruby w zakresie kąta +/- 15 stopni, blokowanie w systemie trójpunktowego bezgwintowego blokowania na docisk.</t>
  </si>
  <si>
    <t>Płyty tytanowe, pod śruby 2.0 mm, 2.3 mm, profil 1.3 mm, trapezoidalne 6 otworowe, w kształcie litery T, L, 9 i 10 otworowe, blokowane. Blokowane - pozwalające na wprowadzenie śruby w zakresie kąta +/- 15 stopni, blokowanie w systemie trójpunktowego bezgwintowego blokowania na docisk.</t>
  </si>
  <si>
    <t>Płyty tytanowe, pod śruby 2.0 mm, 2.3 mm, profil 1.0 mm, trapezopidalne 8 otworowe oraz profil 1.3 mm, trapezoidalne 8 otworowe, blokowane. Blokowane - pozwalające na wprowadzenie śruby w zakresie kąta +/- 15 stopni, blokowanie w systemie trójpunktowego bezgwintowego blokowania na docisk.</t>
  </si>
  <si>
    <t>Płyty tytanowe, pod śruby 2.0 mm, 2.3 mm, profil 1.0 mm, trapezopidalne 12 otworowe oraz profil 1.3 mm, trapoezoidalne 10 otworowe, blokowane. Blokowane - pozwalające na wprowadzenie śruby w zakresie kąta +/- 15 stopni, blokowanie w systemie trójpunktowego bezgwintowego blokowania na docisk.</t>
  </si>
  <si>
    <t>Płyty tytanowe, pod śruby 2.0 mm, 2.3 mm, profil 1.3 mm, segmentowe 6 otworowe, blokowane. Blokowane - pozwalające na wprowadzenie śruby w zakresie kąta +/- 15 stopni, blokowanie w systemie trójpunktowego bezgwintowego blokowania na docisk</t>
  </si>
  <si>
    <t>Płyty tytanowe, pod śruby 2.0 mm, profil 1.4 mm, anatomicznie ukształtowane, do częściowej artrodezy nadgarstka 6 i 8 otworowe, blokowane. Blokowane - pozwalające na wprowadzenie śruby w zakresie kąta +/- 15 stopni, blokowanie w systemie trójpunktowego bezgwintowego blokowania na docisk</t>
  </si>
  <si>
    <t>Płyty tytanowe, pod śruby 2.0 mm, profil 1.4 mm, anatomicznie ukształtowane, do częściowej artrodezy nadgarstka, 12 otworowe, blokowane. Blokowane - pozwalające na wprowadzenie śruby w zakresie kąta +/- 15 stopni, blokowanie w systemie trójpunktowego bezgwintowego blokowania na docisk</t>
  </si>
  <si>
    <t>Śruby tytanowe, korowe, śr. 1.5 mm, dł. 4-24 mm; śr. 2.0 mm dł. 4-30 mm; śr. 2.3 mm dł. 5-34 mm. Otwór heksagonalny w głowie śruby.</t>
  </si>
  <si>
    <t>Śruby tytanowe, blokowane, śr. 1.5 mm dł. 4-20 mm; śr. 2.0 mm dł. 6-30 mm. Bezgwintowa głowa śruby. Otwór heksagonalny w głowie śruby.</t>
  </si>
  <si>
    <t>Śruby tytanowe, kaniulowane, samowiercące, kompresyjne. Śr. 2.2 mm, pod druty Kirschnera 0.8 mm, śruby z krótkim gwintem, dł. 10-30 mm, skok co 1 mm oraz z długim gwintem, dł. 22-40 mm, skok co 2 mm oraz średnica 3.0 mm, pod druty Kirschnera 1.1 mm, śruby z krótkim gwintem, dł. 10-40 mm, skok co 1 i co 2 mm oraz z długim gwintem, dł. 26-40 mm, skok co 2 mm. Otwór heksagonalny w głowie śruby.</t>
  </si>
  <si>
    <t>Śruby tytanowe, kaniulowane, samowiercące, kompresyjne, śr. 5.0mm, pod druty Kirschnera 1.6 mm. Śruby z krótkim gwintem i z efektem kompresji, dł. 24-70 mm, skok co 2 i 5 mm oraz z długim gwintem i z efektem kompresji, dł. 30-70 mm, skok co 2 i 5 mm oraz z pełnym gwintem, bez efektu kompresji, dł. 24-70 mm, skok co 2 i 5 mm. Otwór heksagonalny w głowie śruby.</t>
  </si>
  <si>
    <t>Śruba bezgłówkowa kompresyjna, kaniulowana. Wykonana ze stopu tytanu. Śr. 2,5 mm, dł. 8-30 mm oraz śr. 3,5 i 4 mm, dł. 16-34 mm.</t>
  </si>
  <si>
    <t xml:space="preserve">Śruba kaniulowana HERBERT o śr. 3 mm, dł. 14-32 mm z przeskokiem co 2 mm. Śr. głowy śruby 4 mm. Wykonana ze stopu tytanu. </t>
  </si>
  <si>
    <t xml:space="preserve">Śruba kaniulowana 7,3 mm. Śr. głowy 8mm. Dwie opcje gwintowania, gwintowanie długie lub krótkie. Dł. śruby krótko gwintowanej 50-110 mm z przeskokiem co 5 mm. Dł. śruby o długim gwintowaniu 45-110 mm z przeskokiem co 5 mm. Wykonana z tytanu. </t>
  </si>
  <si>
    <t xml:space="preserve">Podkładka do śrub kaniulowanych 7,3 mm, śr.: 13 mm, grubość: 1,5 mm. Wykonana z tytanu. </t>
  </si>
  <si>
    <r>
      <t>Substytut kości z czystego betatrójfosforanu wapnia o właściwościach osteokonduktywnych, możliwość mieszania z aspiratem szpiku kostnego lub innym przeszczepem kostnym. Granulki małe 2-4 mm, objętość 5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</si>
  <si>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małe 2-4 mm, objętość 10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</si>
  <si>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małe 2-4 mm, objętość 15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</si>
  <si>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małe 2-4 mm, objętość 30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</si>
  <si>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duże 4-7 mm, objętość 5 cm</t>
    </r>
    <r>
      <rPr>
        <vertAlign val="superscript"/>
        <sz val="8"/>
        <rFont val="Arial"/>
        <family val="2"/>
        <charset val="238"/>
      </rPr>
      <t>3</t>
    </r>
    <r>
      <rPr>
        <sz val="8"/>
        <rFont val="Arial"/>
        <family val="2"/>
        <charset val="238"/>
      </rPr>
      <t xml:space="preserve"> x 1 pakiet</t>
    </r>
  </si>
  <si>
    <r>
      <t>Substytut kości z czystego betatrójfosforanu wapnia o właściwościach osteokonduktywnych, możliwość mieszania z aspiratem szpiku kostnego lub innym przeszczepem kostnym. Granulki duże 4-7 mm, objętość 10 cm</t>
    </r>
    <r>
      <rPr>
        <vertAlign val="superscript"/>
        <sz val="8"/>
        <rFont val="Arial"/>
        <family val="2"/>
        <charset val="238"/>
      </rPr>
      <t>3</t>
    </r>
    <r>
      <rPr>
        <sz val="8"/>
        <rFont val="Arial"/>
        <family val="2"/>
        <charset val="238"/>
      </rPr>
      <t xml:space="preserve"> x 1 pakiet</t>
    </r>
  </si>
  <si>
    <t>Frez do wiertarki szybkoobrotowej kompatybilny z kątnicą kręgosłupową, wielokrotnego użytku z możliwością resterylizacji.</t>
  </si>
  <si>
    <t>Nazwa handlowa i inne parametry np. wielkość op., uwzględnione przez Oferenta</t>
  </si>
  <si>
    <t>Ilość sztuk/zestawów</t>
  </si>
  <si>
    <t>Ilość op. o wielkości zaproponowanej przez Oferenta</t>
  </si>
  <si>
    <t>Cena jednostkowa netto za op. zaproponowane przez Oferenta</t>
  </si>
  <si>
    <t>Klatki międzytrzonowe szyjne  w całości wykonane z tytanu, górna i dolna powierzchnia w formie siatki umożliwiającej przenikanie osteoklastów i szybszy przyrost kostny implantu. Górna i dolna siatka  z licznymi kolcami uniemożliwiająca alokację implantu i optymalną stabilizację pierwotną. Przestrzeń środkowa implantu bez dodatkowych rusztowań, dla zachowania sprężystości/ dynamiki górnej i dolnej powierzchni implantu, zapobiegająca załamaniom blaszek granicznych kręgów. Bez konieczności stosowanie dodatkowych wypełniaczy biologicznych. Implanty w dwóch kształtach anatomicznych o nachyleniu 0 stopni i 5 stopni oraz w różnych wys. 4, 5, 6, 7, 8 i 9 mm i rozm. małym (S) 12x12 mm, średnim (M) 14 x 14 mm i dużym (L) 16 x 16 mm. Każdy implant zapakowany sterylnie. Narzędzia do zakładania implantu dostarczane do zabiegu w kontenerze nie wymagającym dodatkowego opakowania sterylizacyjnego.</t>
  </si>
  <si>
    <t>Zaślepka do panewki bezcementowej.</t>
  </si>
  <si>
    <t>Zestaw do próżniowego mieszania cementu.</t>
  </si>
  <si>
    <t xml:space="preserve">Producent /nr katalogowy </t>
  </si>
  <si>
    <t>Endoproteza rewizyjna całkowita stawu kolanowego x 1 komplet (wymagany opis z wyceną wszystkich elementów pod pakietem).</t>
  </si>
  <si>
    <t>Ostrza do piły (2 szt.: oscylacyjne i posuwiste) do zabiegów z użyciem protezy z poz. 1</t>
  </si>
  <si>
    <t xml:space="preserve">Zamawiający wymaga stworzenia banku implantów. </t>
  </si>
  <si>
    <t>Substytut kości z czystego betatrójfosforanu wapnia o właściwościach osteokonduktywnych, możliwość mieszania z aspiratem szpiku kostnego lub innym przeszczepem kostnym. Kliny – 20x15x10 mm – 1 szt.</t>
  </si>
  <si>
    <t>Glenosfery polietylenowe 40,44 mm, asymetryczny kształt, zredukowany obrys górny dla minimalizacji konfliktu z przestrzenią podbarkową</t>
  </si>
  <si>
    <t>Łącznik do glenosfer: neutralny i lateralizący +2, +4 mm</t>
  </si>
  <si>
    <t>Wkładka odwrócona PE 36mm w 3 wysokościach (0, +3/+6)</t>
  </si>
  <si>
    <t>Wkładka metalowa pod glenosfery 40 i 44mm: w 3 wysokościach (S/M/L) opcja wkładek laterailowanych</t>
  </si>
  <si>
    <t>Przedłużenie do systemu odwróconego +9</t>
  </si>
  <si>
    <t>Implant do szycia łąkotki w systemie all-inside z prowadnicą zagiętą 15 st z implantami z PEEK połączonymi nicią 2/0 niewchłanialną za pomocą węzła zaciskowego, sterylny</t>
  </si>
  <si>
    <t>Implant do szycia łąkotki w systemie all-inside z prowadnicą zagiętą 15 st z implantami z PEEK połączonymi nicią 2/0 niewchłanialną za pomocą węzła zaciskowego, implanty mocowane poprzez ręczne wypychanie ich z prowadnicy za pomocą półautomatycznego spustu. sterylny</t>
  </si>
  <si>
    <t>Specjalistyczny szew do zabiegów ortopedycznych w postaci zamkniętej pętli, wzmacniany włóknami poliethylenu. Nić pętli pleciona dwukolorowa. Jedna pętla w saszetce. Nić o grubości 2 wg USP i długości pętli 50cm, atraumatycznie połączona z igłą prostą o długości 60 mm. Opak. 12 saszetek</t>
  </si>
  <si>
    <t>Specjalistyczny szew do zabiegów ortopedycznych, wzmacniany włóknami poliethylenu. Nić pleciona wielowłóknista w tym jedno włókno w innym kolorze. Jedna nić w saszetce. Nić o grubości 1 wg USP i długości min 90-100cm bez igły. Opak. 12 saszetek</t>
  </si>
  <si>
    <t>Igła do szycia tkanek z półotwartym oczkiem do automatycznego przeszywania tkanek do manualnego przeszywacza kolanowego, z możliwością wyjmowania nici.</t>
  </si>
  <si>
    <t>Igła do szycia tkanek z półotwartym oczkiem do automatycznego przeszywania tkanek do manualnego przeszywacza barkowego, z możliwością wyjmowania nici.</t>
  </si>
  <si>
    <t>Śruba-spacer blokowana o średnicy 5 mm. Materiał: stop tytanu.</t>
  </si>
  <si>
    <t>Ilość sztuk/ 
zestawów</t>
  </si>
  <si>
    <t>System tytanowy do stabilizacji przeznasadowej kręgosłupa w odcinku piersiowo-lędźwiowym. Śruby przeznasadowe o samotnącym i cylindrycznym profilu gwintu i stożkowym rdzeniu, o podwójnym rodzaju gwintu- korówkowy szerszy i samotnący-ostry na stożku, tulipanowe jednoosiowe i wieloosiowe. Dł. śrub w zależności od śr. w zakresie 20-100 mm ze skokiem co 5 mm. Śr. śrub w zakresie 4,0 -10,5 mm co 0,5 mm, w większych śr. co 1,0 mm. Możliwość zastosowania pręta 5,5 i/lub 6,0 mm. Bloker jednoelementowy, uniwersalny mocujący pręt od góry do śruby. Pręty tytanowe o dł. 30-480 mm i śr. 6 mm. Dostępne pręty  z hexagonalnym zakończeniem. Możliwość zastosowania krótkich prętów wygiętych fabrycznie o dwóch różnych głębokościach wygięcia w celu odtworzenia anatomicznych krzywizn kręgosłupa. Łączniki poprzeczne monolityczne i wieloosiowe z możliwością bezproblemowego połączenia prętów przebiegających względem siebie pod dowolnym kątem, którego zastosowanie zmniejsza traumatyzację kolumny tylnej kręgosłupa, zakres od 17 mm do 99 mm.
Dostępne haki laminarne, pedikularne i na wyrostki poprzeczne.
Instrumentarium: Konieczność dostarczenia w zestawie klucza dynamometrycznego warunkującego precyzyjne dobranie siły docisku pręta do śruby oraz klem umożliwiających segmentacyjną korekcję deformacji. Wszystkie implanty muszą nosić stałe oznakowanie, zawierające gabaryt, nr kat., i nr serii. W skład kompletu wchodzi: śruba – 4 szt., bloker –– 4 szt., pręt – 2 szt.</t>
  </si>
  <si>
    <t xml:space="preserve">Ilość sztuk/zestawów
</t>
  </si>
  <si>
    <r>
      <t>Syntetyczny, biodegradowalny i osteokondukcyjny materiał kościotwórczy, służący jako wypełniająca ubytki matryca (rusztowanie), wspomagający regenerację struktur kostnych, uszkodzonych w wyniku infekcji. Unikalna ikroporowata struktura pozwalająca na efektywne, równomierne wchłanianie substancji płynnych (antybiotyki w tej postaci lub ich roztwory, czy zawiesiny), i na ich kontrolowane opóźnione długotrwałe uwalnianie, w dawkach powyżej minimalnego stężenia hamującego wzrost bakterii. Objętość 1,5 cm</t>
    </r>
    <r>
      <rPr>
        <vertAlign val="superscript"/>
        <sz val="8"/>
        <rFont val="Arial"/>
        <family val="2"/>
        <charset val="238"/>
      </rPr>
      <t>3</t>
    </r>
  </si>
  <si>
    <r>
      <t>Syntetyczny, biodegradowalny i osteokondukcyjny materiał kościotwórczy, służący jako wypełniająca ubytki matryca (rusztowanie), wspomagający regenerację struktur kostnych, uszkodzonych w wyniku infekcji. Unikalna ikroporowata struktura pozwalająca na efektywne, równomierne wchłanianie substancji płynnych (antybiotyki w tej postaci lub ich roztwory, czy zawiesiny), i na ich kontrolowane opóźnione długotrwałe uwalnianie, w dawkach powyżej minimalnego stężenia hamującego wzrost bakterii. Objętość 3 cm</t>
    </r>
    <r>
      <rPr>
        <vertAlign val="superscript"/>
        <sz val="8"/>
        <rFont val="Arial"/>
        <family val="2"/>
        <charset val="238"/>
      </rPr>
      <t>3</t>
    </r>
  </si>
  <si>
    <r>
      <t>Syntetyczny, biodegradowalny i osteokondukcyjny materiał kościotwórczy, służący jako wypełniająca ubytki matryca (rusztowanie), wspomagający regenerację struktur kostnych, uszkodzonych w wyniku infekcji. Unikalna ikroporowata struktura pozwalająca na efektywne, równomierne wchłanianie substancji płynnych (antybiotyki w tej postaci lub ich roztwory, czy zawiesiny), i na ich kontrolowane opóźnione długotrwałe uwalnianie, w dawkach powyżej minimalnego stężenia hamującego wzrost bakterii. Objętość 12,5 cm</t>
    </r>
    <r>
      <rPr>
        <vertAlign val="superscript"/>
        <sz val="8"/>
        <rFont val="Arial"/>
        <family val="2"/>
        <charset val="238"/>
      </rPr>
      <t>3</t>
    </r>
  </si>
  <si>
    <t xml:space="preserve">Śruba korowa śr. 2,7 mm, śr. głowy 5 mm, dł. 6-30 mm, z przeskokiem co 1 mm do 20 mm, od 20 mm z przeskokiem co 2 mm. Wykonana ze stopu tytanu. </t>
  </si>
  <si>
    <t>Gwóźdź śródszpikowy udowy anatomiczny (zakładany z boku krętarza większego blokowany, kaniulowany, lewy i prawy. Proksymalne ugięcie  zapewniające założenie z dostępu bocznego w stosunku do szczytu krętarza większego. Jeden uniwersalny gwóźdź przeznaczony do leczenia złamań kości udowej (używany przy metodzie kompresyjnej, rekonstrukcyjnej oraz podkrętarzowej - antegrade). Dł. 340-460 mm (ze skokiem co 20 mm) do dł. 460 mm pokryty celownikiem dalszym, śr. 9-12 mm (ze skokiem co 1 mm). W części dalszej posiadający min. 5 otworów w co najmniej 4 płaszczyznach (w tym co najmniej 1 otwór dynamiczny oraz 4 otwory gwintowane), z niskim blokowaniem, usytuowanie środka pierwszego otworu dystalnego max. 5 mm od końca gwoździa. W części bliższej posiadający min. 5 otworów w tym: 2 rekonstrukcyjne, 2 do blokowania statycznego lub kompresyjnego i jeden do blokowania proksymalnego antegrade. Przy metodzie rekonstrukcyjnej oraz antegrade blokowany w części bliższej ryglami samowiercącymi kaniulowanymi o śr. 7,5 mm. 
Przy metodzie kompresyjnej blokowany w części bliższej ryglami o śr. 4,0-5,5 mm. W części dalszej blokowany ryglami o śr. w przedziale 4,0-5,5 mm. Gniazda we wszystkich elementach blokujących typu TORX. Śruby blokujące kodowane kolorami – każda średnica inny kolor. Gwoździe kodowane kolorami – każda średnica inny kolor. Kaniulowane śruby zaślepiające pozwalające na wydłużenie części bliższej gwoździa w zakresie 0-15 mm stopniowane co 5 mm. System wykonany ze stopu tytanu. Instrumentarium zapewniające wykonanie kompresji odłamów bez demontażu celownika.</t>
  </si>
  <si>
    <t xml:space="preserve">Gwóźdź śródszpikowy udowy anatomiczny krótki  (zakładany z boku krętarza większego): - jeden do prawej i lewej kończyny. W części bliższej posiadający min. 5 otworów w tym: 2 rekonstrukcyjne, 2 do blokowania statycznego lub kompresyjnego i jeden do blokowania proksymalnego antegrade. W części dalszej posiadający 1 otwór dynamiczny. Dł.180-200 mm (ze skokiem co 20 mm) </t>
  </si>
  <si>
    <t>Wkręt rekonstrukcyjny kaniulowany śr. 7,5 mm, dł. 50-120 mm.</t>
  </si>
  <si>
    <t>Wkręt blokujący śr. 4.0, 4.5, 5.0, 5.5 mm z gniazdem typu torx, dł. 30-90mm.</t>
  </si>
  <si>
    <t>Śruba zaślepiająca w dł.  0-15 mm</t>
  </si>
  <si>
    <t>Wkręt blokujący śr. 5,5 lub 5,0 mm z gniazdem typu torx, dł. 30 mm-80 mm</t>
  </si>
  <si>
    <t>Śruba zespalająca z kołnierzem zabezpieczającym przed migracją śr. 5,0 mm L-70-110 mm</t>
  </si>
  <si>
    <t>Śruba zespalająca kaniulowana z kołnierzem zabezpieczającym przed migracją śr.10,5 mm dł. 80-120 mm</t>
  </si>
  <si>
    <t>Śruba zespalająca kaniulowana teleskopowa z kołnierzem zabezpieczającym przed migracją śr.10,5 mm dł. 80-120 mm, sterylna</t>
  </si>
  <si>
    <t>Śruba zaślepiająca dł. 0-15 mm stopniowane co 5 mm</t>
  </si>
  <si>
    <t>Wkręt blokujący śr. 5,0 i 5,5 mm z gniazdem typu torx, dł. 30 mm-90 mm</t>
  </si>
  <si>
    <t>Śruba zaślepiająca z gniazdem typu torx, lita. Wystająca ponad koniec gwoździa max 1 mm</t>
  </si>
  <si>
    <t>Gwóźdź piętowy do leczenia złamań kości piętowej lub artrodezy stawu skokowo-piętowego. Wprowadzany od strony guza piętowego. Gwóźdź kaniulowany, prosty o przekroju okrągłym na całej długości. Wersja do prawej i lewej kończyny. Anatomiczne ścięcie części bliższej. Wierzchołek gwoździa z atraumatyczną powierzchnią oporową pod kość skokową. Dł. 45-55mm (ze skokiem co 5mm) oraz 70mm, pokryty w całości celownikiem; średnica 10 i 12mm. Gwóźdź posiada dla długości 45-55 - trzy gwintowane otwory. Dla długości gwoździa 70mm - cztery gwintowane otwory oraz jeden otwór kompresyjny, zapewniające stabilne blokowanie wielopłaszczyznowe. Długość otworu kompresyjnego 5mm. Możliwość zastosowania wkrętów kaniulowanych 5,0 lub 5,5 mm. Połączenie wkrętów 5,5 stabilne kątowo.  Gniazda we wszystkich elementach typu torx. Gwóźdź znakowany kolorem dla wersji lewa/prawa i ze względu na średnicę. System wykonany ze stopu tytanu.</t>
  </si>
  <si>
    <t>Śruba kompresyjna</t>
  </si>
  <si>
    <t xml:space="preserve">Wkręt blokujący kaniulowany średnica 5,0 lub 5,5mm z gniazdem typu torx, dł. 20mm-60mm kodowane kolorami – każda średnica inny kolor. </t>
  </si>
  <si>
    <t>Śruba zaślepiająca śrubę zespalającą</t>
  </si>
  <si>
    <t xml:space="preserve">Śruba ustalająca </t>
  </si>
  <si>
    <t>Opis przedmiotu zamówienia</t>
  </si>
  <si>
    <t>Załącznik nr 2 do SIWZ</t>
  </si>
  <si>
    <t>L.p.</t>
  </si>
  <si>
    <t>Nazwa międzynarodowa dawka oraz inne parametry, uwzględnione przez Zamawiającego</t>
  </si>
  <si>
    <t xml:space="preserve"> Cena jednostkowa brutto</t>
  </si>
  <si>
    <t>Stawka podatku VAT</t>
  </si>
  <si>
    <t>Wartość netto</t>
  </si>
  <si>
    <t>Wartość brutto</t>
  </si>
  <si>
    <t>Iloczyn kolumny 6 i 8</t>
  </si>
  <si>
    <t>Iloczyn kolumny 5 i 6</t>
  </si>
  <si>
    <t>RAZEM:</t>
  </si>
  <si>
    <t>Cena pakietu</t>
  </si>
  <si>
    <t>Suma iloczynu kolumn    9 i 8  oraz kolumny 9</t>
  </si>
  <si>
    <t>1. Sposób prawidłowego wyliczenia ceny i wartości</t>
  </si>
  <si>
    <t xml:space="preserve">Producent/ nr katalogowy </t>
  </si>
  <si>
    <t>Implant niewchłaniany bezwęzłowy  z  niewchłanialnego polimeru  PEEK CF z włóknami węglowymi. Implant o śr. 2,8mm z pierścieniami antywyrwaniowymi zakończony otworem do przeciągnięcia dwóch nici o gr. USP 2. Implant mocowany  na podajniku jednorazowym, sterylny.</t>
  </si>
  <si>
    <t>Wkręt blokujący śr. 6,5 mm z gniazdem typu torx, dł. 50-120mm</t>
  </si>
  <si>
    <t xml:space="preserve">Śruba kompresyjna </t>
  </si>
  <si>
    <t xml:space="preserve">Śruba zaślepiająca  </t>
  </si>
  <si>
    <t>Płytka kształtowa do artrodezy stawu skokowego, zakładana od strony przedniobocznej;  bocznej,  tylnej lub przedniej. Wersja prawa lub lewa, wersja przednia - jedna uniwersalna. Płytka występuje w rozmiarach 1÷4 otworowej. W części trzonowej otwory blokowane, w płytkach dłuższych niż 1 otworowa, maksymalnie 1 otwór kompresyjny. W części nasadowej w zleżności od rodzaju 2, 5, 7 lub 11 otworów blokowanych o wielokierunkowym ustawieniu w celu pewnej stabilizacji. Ustalone kątowo ustawienie wkrętów. 1 otwór w części nasadowej ustawiony skośnie, do wprowadzenia wkręta przez co najmniej dwie łączone kości, zapewniający kompresję stawu skokowego. Otwory blokowane posiadające oporową część stożkową oraz gwintowaną walcową. Gwint na pełnym obwodzie otworu zapewniający pewną stabilizację. Niewymagające zaślepek/przejściówek do wkrętów blokowanych. Otwór kompresyjny z dwukierunkową kompresją. Posiadająca co najmniej 2 otwory pod druty Kirschnera do tymczasowego ustalenia płytki oraz 1 lub 2 otwory owalne pod druty Kirschnera pozwalające na kompresję bez wykręcania drutów z kości. Otwory owalne ustawione w części trzonowej wspólnie z otworem walcowym. Do otworów blokowanych wkręty blokowane 5,0mm.  Do otworów kompresyjnych wkręty korowe 4,5mm z łbem kulistym. Do kompresji stawu wkręty stożkowe 5,4mm z częściowym gwintem. Zakończenie części trzonowej płytki odpowiednio wyprofilowane do wprowadzenia płytki metodą minimalnego cięcia. Część trzonowa płytek dłuższych niż 1 otworowa z podcięciami w celu ograniczenia kontaktu implantu z kością.</t>
  </si>
  <si>
    <t>Wkręty stożkowe 5,4mm z częściowym gwintem.</t>
  </si>
  <si>
    <t>Wycenę poszczególnych części endoprotez i pozostałych implantów prosimy zamieścić w oddzielnych tabelach pod pakietami. W przypadku zaoferowania wszczepu stanowiącego nierozłączną całość można podać cenę ogólną poszczególnych pozycji pakietu.</t>
  </si>
  <si>
    <t>Stabilizacja szyjna hybrydowa z mechanizmem umożliwiającym na rewizyjne usunięcie śrub, w komplecie 1  klatka szyjna i 2 śruby. Klatka międzytrzonowa przykręcana do trzonów za pomocą śrub samogwintujących śr. 3,5/4 mm, dł. 11-15 mm ze skokiem co 2 mm. Klatki proste lub z 6 stopniową lordozą, o wysokości 5-8 mm ze skokiem co 1 mm. Wysokość zęba płaszczyzny implantu 0,5 mm. W zestawie instrumentarium do zabiegu w kontenerze nie wymagającym dodatkowego opakowania sterylizacyjnego.</t>
  </si>
  <si>
    <t>Proteza trzonów kręgosłupa w odcinku szyjnym i piersiowym, rozszerzalna, ze stopu tytanu. Możliwe zastosowanie w odcinku C3-Th3, w min. 4 zakresach wysokości 13-65mm, kąt odtworzenia lordozy 0-18 stopni w zależności od wys. Implant wyposażony w zintegrowane płytki umożliwiające mocowanie do sąsiadujących kręgów. Mocowanie za pomocą śrub rozporowych w minimum 3 rozm. 14-18 mm i śr. 5 mm lub śrub do kości gąbczastej w rozm. 12-26 mm i śr. 4 mm. Komplet zawiera: 1 protezę, 2 śruby rozporowe, 2 wkręty gąbczaste, 1 śrubę blokującą. W zastawie klucz do dystrakcji implantu in situ (dystrakcja płynna) za pomocą mechanizmu śrubowego. Możliwe wypełnienie implantu gruzem lub substytutem gruzu kostnego. Oznakowanie umożliwiające jednoznaczną identyfikację implantu i producenta. Zestaw narzędzi niezbędny do implantacji do zabiegu, w kontenerze nie wymagającym dodatkowego opakowania sterylizacyjnego.</t>
  </si>
  <si>
    <t>Zestaw do wertebroplastyki - umożliwiający przezskórne, przeznasadowe uzupełnienie ubytku masy kostnej trzonu kręgowego cementem o podwyższonej gęstości w przypadkach złamań patologicznych i nowotworów. W zestawie: 1. Trokar do nakłucia trzonu, igły/kaniule do podawania cementu kostnego; możliwość wyboru 4 różnych średnic igieł, 2 długości oraz różnych kształtów ostrzy: centralne oraz jednostronnie ścięte (bezpieczne). 2. Sterylne urządzenie mieszająco - podające, pozwalające na sterylne mieszanie składników cementu w zamkniętym pojemniku bez kontaktu wymieszanego cementu z powietrzem oraz wykluczeniem błędu czynnika ludzkiego, z pojemnikiem o objętości umożliwiającej podanie cementu do kilku trzonów min. 10 ml.3. W zestawie giętki przewód łączący podajnik z igłą. Cement o podwyższonej lepkości (konsystencja „pasty do zębów”) zawierający środek cieniujący -30% siarczanu baru. Czas wiązania 18 min. W temp. ok. 20 st. C.</t>
  </si>
  <si>
    <t xml:space="preserve">Poprzeczka kompatybilna do elementów z poz. 1 </t>
  </si>
  <si>
    <r>
      <t xml:space="preserve">Stabilizacja dynamiczna międzykolczysta odcinka lędźwiowego - miękki implant. Wymagania: elastyczny implant do rozpierania wyrostków kolczystych z możliwością  pewnego umocowania do sąsiednich segmentów kręgosłupa, materiał silikon - brak elementów metalowych w konstrukcji nośnej implantu, budowa jednoelementowa umożliwiająca umiejscowienie implantów w przestrzeni między wyrostkami kolczystymi, o wysokości odtwarzanej przestrzeni międzykolczystej od 8 mm do 14 mm.  </t>
    </r>
    <r>
      <rPr>
        <b/>
        <sz val="8"/>
        <rFont val="Arial"/>
        <family val="2"/>
        <charset val="238"/>
      </rPr>
      <t>Do każdego implantu - zestaw narzędzi niezbędnych do implantacji w kontenerze nie wymagającym dodatkowego opakowania sterylizacyjnego.</t>
    </r>
  </si>
  <si>
    <t>Gwóźdź śródszpikowy piszczelowy. Dł. 270-390 mm (ze skokiem co 15 mm) w całości pokryty celownikiem dalszym, śr. 8-12 mm ze skokiem (co 1 mm), w wersji kaniulowanej. Profilowane przejście części bliższej w stosunku do dalszej w przedziale 9-10°. 3° zagięcie części dalszej gwoździa. Instrumentarium zapewniające wykonanie kompresji odłamów bez demontażu celownika. W zestawie 2 komplety celowników bliższych: jeden z krótką i jeden z długą tuleją. W części bliższej co najmniej 5 otworów (w tym 2 gwintowane obwodowe otwory rekonstrukcyjne oraz jeden dynamiczny) zapewniających opcje blokowania w przynajmniej trzech różnych płaszczyznach. W części dalszej posiadający min. 5 otworów (w tym 4 otwory gwintowane oraz jeden dynamiczny) zapewniających co najmniej trzypłaszczyznową stabilizację, z bardzo niskim blokowaniem, usytuowanie środka pierwszego otworu dystalnego max. 5 mm od końca gwoździa. Spłaszczone dwie boczne powierzchnie gwoździa w części dalszej zapewniające obniżenie ciśnienia śródszpikowego w trakcie implantacji. W otworach rekonstrukcyjnych oraz gwintowanych w części dalszej zapewnione alternatywne zamienne stosowanie rygli o śr. 4,0 i 4,5 (dla gwoździ o śr. 8 i 9) lub 5 i 5,5 (dla gwoździ o śr. od 10). Kaniulowane śruby zaślepiające pozwalające na wydłużenie części bliższej gwoździa w przynajmniej 4 rozm. w zakresie 0-15 mm stopniowane co 5 mm. Gniazda we wszystkich elementach blokujących typu TORX.
Śruby blokujące kodowane kolorami – każda średnica inny kolor. Gwoździe kodowane kolorami – każda średnica inny kolor. System wykonany ze stopu tytanu.</t>
  </si>
  <si>
    <t>Wkręt blokujący śr. 4,0 i 4,5 mm z gniazdem typu torx, dł. 25 mm-80 mm</t>
  </si>
  <si>
    <t>Śruba zaślepiająca dł. 0-15 mm</t>
  </si>
  <si>
    <t>Gwóźdź piszczelowy wsteczny, kaniulowany przeznaczony do stabilnej osteosyntezy kości stępu oraz dalszej części kości piszczelowej, do leczenia zwyrodnień oraz deformacji stawów stępu. Gwóźdź do prawej i lewej kończyny. Anatomiczne odgięcie gwoździa po promieniu w części piętowej. Dł. 180-320mm stopniowana co 20 mm. Śr. 10-12 mm stopniowana co 1 mm. Przekrój gwoździa okrągły na całej dł.. W części  piętowej 3 otwory: 2 otwory gwintowane i otwór podłużny (kompresyjny) zapewniające opcje blokowania w przynajmniej dwóch różnych płaszczyznach. Otwór podłużny (kompresyjny) o dł. 13 mm, wykonany pod kątem 20° pozwalający na wprowadzenie wkręta blokującego w kość skokową. W części piszczelowej 3 otwory: 2 otwory gwintowane i otwór podłużny (kompresyjny) zapewniające opcje blokowania w przynajmniej dwóch różnych płaszczyznach. Gwoździe blokowane wkrętmi 5,0 lub 5,5 mm zarówno w części piętowej jak i piszczelowej. Gniazda we wszystkich elementach blokujących typu TORX. Śruby blokujące kodowane kolorami – każda średnica inny kolor. Gwoździe kodowane kolorami – każda średnica inny kolor. System wykonany ze stopu tytanu.</t>
  </si>
  <si>
    <t>Wkręt blokujący śr. 5,0 i 5,5 mm z gniazdem typu torx, dł.  26 mm-90 mm</t>
  </si>
  <si>
    <t>Wkręt blokujący śr. 3,0 mm z gniazdem typu torx, dł. 20-50 mm</t>
  </si>
  <si>
    <t>Wkręt blokujący śr. 4,0 i 4,5 mm z gniazdem typu torx, dł. 25-70 mm</t>
  </si>
  <si>
    <t>Śruba zaślepiająca dł. 0-5 mm</t>
  </si>
  <si>
    <t>Płytka okołoprotezowa kształtowa blokowana do bliższej nasady kości udowej. Wersja z krótką częścią nakrętarzową. Wersja prawa/lewa. Płyta posiadająca haki do dodatkowej stabilizacji.
Płytka występująca w rozmiarach 6-12 otworowej, posiadająca otwory centralne w osi implantu oraz 6 par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przynajmniej 7 otworów pod druty Kirchnera do tymczasowego ustalenia płytki oraz 3 pary otworów pod druty Kirschnera umożliwiające prawidłowe pozycjonowanie płytki nad trzpieniem protezy. Posiadająca poprzeczne otwory, w części nasadowej i trzonowej, do zastosowania cerklarzu bez użycia dodatkowych elementów łączących z płytką. Do otworów wkręty blokowane 5 mm, samogwintujące. Do otworów wkręty korowe 4,5 z łbem kulistym. Zakończenie części trzonowej płytki odpowiednio wyprofilowane do wprowadzenia płytki metodą minimalnego cięcia. Ta sama barwa płytek i wkrętów blokowanych-tytanowych ułatwiająca identyfikację i dobór implantów. Wykonane z tytanu.</t>
  </si>
  <si>
    <t>Płytka okołoprotezowa, nakrętarzowa kształtowa blokowana do bliższej nasady kości udowej. Wersja z krótką częścią nakrętarzową. Płyta posiadająca haki do dodatkowej stabilizacji.
Płytka w rozmiarze 42 mm. Płyta posiadająca 1 parę otworów odsadzonych symetrycznie umożliwiających wprowadzenie wkrętów z ominięciem trzpienia protezy. Ustalone kątowo ustawienie wkrętów blokowanych. Otwory blokowane posiadające oporową część stożkową oraz gwintowaną walcową. Gwint na pełnym obwodzie otworu zapewniający pewną stabilizację. Niewymagające zaślepek/przejściówek do wkrętów blokowanych. Wszystkie otwory blokowane z pogłębieniem kulistym umożliwiającym użycie wkrętów nieblokowanych.
Posiadająca poprzeczne otwory do zastosowania cerklarzu bez użycia dodatkowych elementów łączących z płytką. Do otworów wkręty blokowane 5mm, samogwintujące. Do otworów wkręty korowe 4,5 z łbem kulistym. Ta sama barwa płytek i wkrętów blokowanych-tytanowych ułatwiająca identyfikację i dobór implantów. Wykonane z tytanu.</t>
  </si>
  <si>
    <t xml:space="preserve">Drut/linka do cerklarzu wyposażona w zacisk śrubowy, wykonana ze splotu 75 włókienkowego zapewniający wysoką elastyczność i wytrzymałość implantu. Śrubowy zacisk linki umożliwiający poluzowanie lub korektę ustawienia i siły naciągu linki. Linka jak i zacisk wykonany ze stopu kobaltu. Dł. linki 600 mm, śr. linki 2,0 mm. Gniazdo w śrubie zacisku typu Torx.
Instrumentarium wyposażone w obcinak linki zapewniający cięcie wewnątrz korpusu zacisku, co eliminuje kontakt postrzępionej końcówki linki z tkankami okołoszczepowymi i ich podrażnienie. 
Instrumentarium wyposażone w naciągacz umożliwiający obsługę jedną ręką, typu pistoletowego, z mechanizmem zapadkowym, z pomocniczym dynamometrycznym ustawieniem siły naciągu linki. Instrumentarium wyposażone w przewlekacze oraz w klucz dynamometryczny do blokowania zacisku śrubowego linki.
</t>
  </si>
  <si>
    <t>Wkręt korowy blokowany o śr. 5 mm w rozm. 16 – 95 mm, gniazdo TORX; materiał stop tytanu.</t>
  </si>
  <si>
    <t>Wkręt korowy  o śr. 4,5 mm w rozm. 20-95 mm, gniazdo TORX; materiał stop tytanu.</t>
  </si>
  <si>
    <t>Wkręt oporowy blokowany w rozm. 8 mm, gniazdo TORX; materiał - stop tytanu.</t>
  </si>
  <si>
    <t>Wkręt do cerklarzu blokowany, max śr. drutu 1,5 mm; materiał - stop tytanu.</t>
  </si>
  <si>
    <t>Wkręt blokowany samogwintujący, zmiennokątowy 5,0 mm, w rozm. 16-110 mm gniazdo TORX. Zakres zmiany kąta blokowania wkręta ±15°. Materiał - stop kobaltu.</t>
  </si>
  <si>
    <t>Płaska poliestrowa tuba o otwartym splocie umożliwiający przerost tkankowy, rozm. 7 mm X 710 mm, pokryta plazmą. Umożliwia zastosowanie różnych metod fiksacji tj. endobutton, crosspin, klamra+skobel, śruba biowchłanialna, śruba interferencyjna.</t>
  </si>
  <si>
    <t xml:space="preserve">Implant niewchłaniany do mocowania zewnątrzkorowego, składający się z guzika tytanowego zintegrowanego potrójną pętlą  zaciskową z materiału niewchłanianego. Pętle zmniejszają swoją wielkość poprzez naprzemienne dociąganie lejcy zaciskowych.  Guzik tytanowy o rozm dł. 12 mm, wys. 2 mm i grubość 4mm  z czterema otworami do mocowania nici ciągnącej, nici do obrócenia guzika oraz dwóch otworów na pętlę zaciskową. Implant dostosowany do przejścia przez kanał kostny o śr 4,5 mm, sterylny. </t>
  </si>
  <si>
    <r>
      <t>Implant rewizyjny niewchłaniany do mocowania zewnątrzkorowego, składający się z guzika tytanowego zintegrowanego z</t>
    </r>
    <r>
      <rPr>
        <b/>
        <sz val="8"/>
        <color indexed="8"/>
        <rFont val="Arial"/>
        <family val="2"/>
        <charset val="238"/>
      </rPr>
      <t xml:space="preserve"> pętlą zaciskową</t>
    </r>
    <r>
      <rPr>
        <sz val="8"/>
        <color indexed="8"/>
        <rFont val="Arial"/>
        <family val="2"/>
        <charset val="238"/>
      </rPr>
      <t xml:space="preserve"> z materiału niewchłanianego. Pętla zmniejszającą swoją wielkość poprzez dociąganie tylko i wyłącznie jednej nici zaciskowej. Guzik tytanowy o rozm. dł. 16,5 mm, wys. 2 mm i grubość 4 mm  z czterema otworami do mocowania nici ciągnącej , nici do obrócenia guzika oraz dwóch otworów na pętlę zaciskową.  Implant dostosowany do przejścia przez kanał kostny o śr. 4,5 mm. Stabilne mocowanie implantu na kanale o śr. do 10 mm sterylny. </t>
    </r>
  </si>
  <si>
    <t>Implant niewchłaniany do mocowania zewnątrzkorowego, składający się z guzika tytanowego zintegrowanego z niewchłanialną plecioną pętlą z materiału UHMWPE. Guzik tytanowy z otworami mocującymi pętlę i z dwoma nićmi prowadzącymi o gr 2 i 5. Pętla o dł. od 12 mm do 30 mm. Implant przechodzący przez kanał kostny od 4,5 mm. Implant sterylny.</t>
  </si>
  <si>
    <t>Pakiet 5 Implanty barku i kręgosłupa – CPV 33183100</t>
  </si>
  <si>
    <t xml:space="preserve">  Cena pakietu</t>
  </si>
  <si>
    <t>Zamawiający wymaga dwóch kompletów instrumentarium na stałe na bloku operacyjnym na czas trwania umowy.</t>
  </si>
  <si>
    <t>Instrumentarium do każdego zabiegu w kontenerze nie wymagającym dodatkowego opakowania sterylizacyjnego. Zamawiający wymaga stworzenia banku śrub kaniulowanych typu Herbert i śrub korowych o średnicach 2.0 i 2.3mm i instrumentarium do w/w śrub na stałe na bloku operacyjnym na czas trwania umowy.</t>
  </si>
  <si>
    <t>Instrumentarium do każdego zabiegu w kontenerze nie wymagającym dodatkowego opakowania sterylizacyjnego. Zamawiający wymaga banku implantów- śrub herberta i śrub kompresyjnych kaniulowanych i instrumentarium do tych śrub na stałe na bloku operacyjnym w czasie trwania umowy.</t>
  </si>
  <si>
    <t>Zestaw blokujący śr. 6,5 mm z gniazdem typu torx, dł. 50-90 mm</t>
  </si>
  <si>
    <t>Nakrętka 6,5mm</t>
  </si>
  <si>
    <t>Pakiet 6 Implanty neurochirurgiczne – CPV 33183100</t>
  </si>
  <si>
    <t>Pakiet 22 Endoproteza stawu nadgarstkowo-śródręcznego – CPV 33183100</t>
  </si>
  <si>
    <t>Pakiet 21 Substytut kości – CPV 33697110</t>
  </si>
  <si>
    <t>Pakiet 1 Endoprotezy biodra – CPV 33183100</t>
  </si>
  <si>
    <t>Pakiet 2 Endoprotezy biodra – CPV 33183100</t>
  </si>
  <si>
    <t>Pakiet 3 Endoprotezy kolana – CPV 33183100</t>
  </si>
  <si>
    <t>Pakiet 4 Endoprotezy kolana  – CPV 33183100</t>
  </si>
  <si>
    <t>Pakiet 7 Implanty neurochirurgiczne – CPV 33183100</t>
  </si>
  <si>
    <t>Pakiet 8 Implanty neurochirurgiczne – CPV 33183100</t>
  </si>
  <si>
    <t>Pakiet 9 Implanty neurochirurgiczne – CPV 33183100)</t>
  </si>
  <si>
    <t>Pakiet 10 Implanty neurochirurgiczne – CPV 33183100</t>
  </si>
  <si>
    <t>Pakiet 11 Implanty neurochirurgiczne – CPV 33183100</t>
  </si>
  <si>
    <t>Pakiet 13 Implanty neurochirurgiczne – CPV 33183100</t>
  </si>
  <si>
    <t>Pakiet 14 Implanty ortopedyczne – CPV 33183100</t>
  </si>
  <si>
    <t>Pakiet 15 Implanty ortopedyczne – CPV 33183100</t>
  </si>
  <si>
    <t>Pakiet 16 Implanty ortopedyczne – CPV 33183100</t>
  </si>
  <si>
    <t>Pakiet 17 Implanty ortopedyczne – CPV 33183100</t>
  </si>
  <si>
    <t>Pakiet 18 Implanty ortopedyczne – CPV 33183100</t>
  </si>
  <si>
    <t>Pakiet 19 Implanty ortopedyczne – CPV 33183100</t>
  </si>
  <si>
    <t>Pakiet 20 Implanty ortopedyczne – CPV 33183100</t>
  </si>
  <si>
    <t>Śruby zaślepiające pozwalające na wydłużenie części bliższej gwoździa w przynajmniej 5 rozmiarach w zakresie 0-20 mm stopniowane co 5mm.</t>
  </si>
  <si>
    <t>Ilość sztuk</t>
  </si>
  <si>
    <t>Glenosfery 36mm wykonana z CoCrMo: standardowa i ecentryczna</t>
  </si>
  <si>
    <r>
      <t>Pakiet 12 Implanty ortopedyczne</t>
    </r>
    <r>
      <rPr>
        <b/>
        <sz val="10"/>
        <color indexed="62"/>
        <rFont val="Arial"/>
        <family val="2"/>
        <charset val="238"/>
      </rPr>
      <t xml:space="preserve"> </t>
    </r>
    <r>
      <rPr>
        <b/>
        <sz val="10"/>
        <rFont val="Arial"/>
        <family val="2"/>
        <charset val="238"/>
      </rPr>
      <t xml:space="preserve"> – CPV 33183100</t>
    </r>
  </si>
  <si>
    <t xml:space="preserve">Narzędzia – w kontenerze nie wymagającym dodatkowego opakowania sterylizacyjnego, w zestawie narzędzie w formie pistoletu zakładanego na tulipan śruby równolegle lub  prostopadle do osi prętów, manipulatory do pręta, gilotyna do prętów. Instrumentarium do stabilizacji transpedikularnej i stabilizacji przestrzeni między trzonowej na stałe na bloku operacyjnym u Zamawiającego - 2 komplety. Instrumentarium do endoprotezy śródstopno-palcowej na zamówienie do zabiegu.     </t>
  </si>
  <si>
    <t>Wkładka polietylenowa wykonana z polietylenu typu crosslink w opcjach: z reorientacją środka obrotu głowy o 10 stopni oraz lateralizacją środka obrotu głowy o 4 mm, dostępne wkładki neutralne z okapem oraz lateralizacją 4 mm; w zależności od wielkości panewki dostępne różne rodzaje wkładek.</t>
  </si>
  <si>
    <t>Wkład ceramiczny dostępny na głowy 28, 32 i 36 mm</t>
  </si>
  <si>
    <t>Trzpień bezcementowy ze stopu tytanu, prosty, prostokątny przekrój poprzeczny, zwężający się dystalnie, w opcji kołnierzowej i bezkołnierzowej oraz w opcji CCD 125° i 135°. Uniwersalny dla biodra prawego i lewego, na całej dł. pokryty hydroksyapatytem. Rozmiary 8-20 mm o dł. trzpienia 115-190 mm w zależności od opcji. Dostępność trzpienia dysplastycznego w opcji standardowej i z nadbudową krętarzową. Stożek 12/14, szyjka spłaszczona w płaszczyźnie ML.</t>
  </si>
  <si>
    <t>Trzpień rewizyjny bezcementowy, ze stopu tytanu, prosty, zwężający się dystalnie, kołnierzowy. Na całej dł. pokryty hydroxyapatytem. Dodatkowo posiadający nacięcia w płaszczyźnie AP i ML zwężającej się części dystalnej. Uniwersalny dla biodra prawego i lewego. Dostępny w 9 rozm. o dł. 180-230 mm. Stożek 12/14.</t>
  </si>
  <si>
    <t>Panewka hemisferyczna, bezcementowa, pokryta porowatym tytanem, posiadająca uniwersalny mechanizm osadzania wkładek polietylenowych i ceramicznych. Opcje bezotworowa oraz z możliwością zastosowania 3 śrub mocujących dostępne w śr. 48-66 mm co 2 mm.</t>
  </si>
  <si>
    <t xml:space="preserve">Panewka o zwiększonym współczynniku tarcia: bezcementowa, tytanowa, z porowatą okładziną, pokryta nieregularnymi szorstkimi blaszkami tytanu umożliwiającymi pierwotną stabilizację oraz osteointergację, sferyczna typu Press-fit; śr. zewnętrzna co najmniej od 44 do 66 mm, ze skokiem co 2 mm. </t>
  </si>
  <si>
    <t>Głowa metalowa CoCr o średnicy 22mm w dwóch dł. oraz 28mm i 32mm w min. czterech dł. szyjki. Stożek 12/14.</t>
  </si>
  <si>
    <t>Głowa ceramiczna (Biolox Delta) o śr.: 28 mm, 32 mm i 36 mm w min. 3 dł. szyjki. Stożek 12/14.</t>
  </si>
  <si>
    <t>Śruba do kości gąbczastej o śr. 6,5 mm, w dł. 15-70 mm, co 5 mm.</t>
  </si>
  <si>
    <t>Panewka cementowana, wykonana z polietylenu crosslink o śr. wew. 28 mm w rozm. 40-53 mm, o śr. wew. 32 mm w rozm. 45-53 mm i o śr. wew. 36 mm w rozm. 50-53 mm. Panewka posiadająca znacznik radiologiczny i kołnierz dookólny z możliwością docinania.</t>
  </si>
  <si>
    <t>Trzpień w kształcie potrójnego klina, przynasadowy, bezcementowy, wykonany ze stopu tytanu, występujący w dwóch opcjach standardowej i lateralizowanej, oraz min. 12 rozm. dla każdej z opcji. W celu uzyskania pierwotnej stabilności mechanicznej pokryty porowatym materiałem w postaci sprayu plazmy tytanowej oraz cienką warstwą fosforanu wapnia dla przyspieszenia osteointegracji i uzyskania trwałej fiksacji wtórnej. Koniec trzpienia polerowany w celu uniknięcia efektu tigh pain. Stożek trzpienia 12/14 x 1 szt.</t>
  </si>
  <si>
    <t>Panewka bezcementowa, typu monoblok - bez konieczności użycia wkładki, wykonana w całości z usieciowanego tzw. cross linked polietylenu, z dodatkiem wit. E rozmieszczonej równomiernie w całej objętości polietylenu.  Powierzchnia panewki pokryta porowatym tytanem. Średnica zew. w rozm. od 44 mm do 70 mm. Możliwość stosowania głów 28 mm, 32 mm, 36 mm wraz ze wzrostem rozm. panewki x 1 szt.</t>
  </si>
  <si>
    <t>Głowa ceramiczna o śr.  28 mm, 32 mm, 36 mm występująca w min. 3 dł. szyjki x 1 szt.</t>
  </si>
  <si>
    <t>Śruba gąbczasta o śr. 4 mm i dł. od 22 mm do 52 mm x 1 szt.</t>
  </si>
  <si>
    <t>Endoproteza pierwotna stawu kolanowego cementowana modularna. Element udowy cementowany CR/CS i  PS, anatomiczny (prawy, lewy), wykonany ze stopu CoCr. Kompatybilny z wkładkami zatrzaskowymi. Rozm. 1,5; 2; 2,5; 3; 4; 4N; 5; 6 dla każdej ze stron.</t>
  </si>
  <si>
    <t>Element piszczelowy stawu kolanowego w opcji zatrzaskowej, cementowany, wykonany ze stopu tytanu, kompatybilny z wkładką zatrzaskową CR, PS. W dolnej części posiada skrzydełka antyrotacyjne, możliwość zastosowania trzpieni przedłużających bezcementowych lub cementowanych. Rozm. 1,5; 2; 2,5; 3; 4; 5.</t>
  </si>
  <si>
    <t>Element piszczelowy stawu kolanowego typu monoblok w opcji CR lub PS, wykonany w całości z polietylenu o wysokiej masie cząsteczkowej, Rozm. 2; 2,5; 3; 4; 5; w wysokościach 8, 10, 12,5 i 15 mm.</t>
  </si>
  <si>
    <t>Wkładka zatrzaskowa wykonana z polietylenu o wysokiej masie cząsteczkowej, w opcji CR lub PS, mocowana zatrzaskowo na obwodzie elementu piszczelowego, Rozm. 2, 2.5, 3, 4, 5, 6  w wysokościach 8, 10, 12.5, 15, 17.5.</t>
  </si>
  <si>
    <t>Wkładka zatrzaskowa wykonana z polietylenu o wysokiej masie cząsteczkowej, dodatkowo wzmocniona prętem, w opcji PS o zwiększonej stabilności, mocowana zatrzaskowo na obwodzie elementu piszczelowego. Rozm. 2, 2,5, 3, 4, 5. W wysokościach 10, 12.5, 15, 17.5, 20 mm.</t>
  </si>
  <si>
    <t>Implant rzepki cementowany, owalny. Rozm. 32, 35, 38, 41 mm.</t>
  </si>
  <si>
    <t>Endoproteza pierwotna FB i RP stawu kolanowego. Element udowy cementowany, anatomiczny (prawy i lewy) o proporcjonalnym i stopniowo zmniejszającym się promieniu. W opcji CR i PS. Grubość w części tylnej dla opcji PS 9 mm, a dla opcji CR 8 mm. W opcji PS, klatka międzykłykciowa o nachyleniu 18°. Wykonany ze stopu CoCr, w 14 rozm. dla każdej ze stron w tym 10 standard oraz 4 wąskie.</t>
  </si>
  <si>
    <t>Element piszczelowy stawu kolanowego w opcji zatrzaskowej, cementowany, wykonany z CoCr z wysoce polerowaną powierzchnią górną oraz chropowatą powierzchnią dolną posiadający 4 loże na cement z podcięciami 45° na obrzeżach. Kompatybilny z wkładką zatrzaskową CR i PS. W dolnej części posiada skrzydełka antyrotacyjne. Dostępny w 10 rozm.</t>
  </si>
  <si>
    <t>Element piszczelowy stawu kolanowego w opcji rotacyjnej, cementowany, wykonany z CoCr z wysoce polerowaną powierzchnią artykulacyjną oraz chropowatą powierzchnią dolną  posiadający 4 loże na cement z podcięciami 45° na obrzeżach. Kompatybilny z wkładką rotacyjną CR i PS. W dolnej części posiada skrzydełka antyrotacyjne. Dostępny w 10 rozm.</t>
  </si>
  <si>
    <t>Wkładka zatrzaskowa wykonana z polietylenu z przeciwutleniaczem stabilizującym wolne rodniki. System zatrzaskowy minimalizujący mikroruchy wkładki do oraz pozwalający na połączenie elementu udowego i piszczelowego w zakresie +/- 2 rozmiary, wkładka zawsze jest w rozmiarze elementu udowego zachowując optymalne dopasowanie. Opcje CR i PS w 10 rozm. o wysokościach 5, 6, 7, 8, 10, 12, 16 mm oraz w opcji PS dodatkowo 18 i 20 mm.</t>
  </si>
  <si>
    <t>Wkładka rotacyjna wykonana z polietylenu z przeciwutleniaczem stabilizującym wolne rodniki. System pozwalający na połączenie elementu udowego i piszczelowego w zakresie +/- 2 rozmiary, wkładka zawsze w rozmiarze elementu udowego zachowująca optymalne dopasowanie. Opcje CR i PS w 10 rozm. o wysokościach 5, 6, 7, 8, 10, 12, 16 mm oraz w opcji PS dodatkowo 18 i 20 mm.</t>
  </si>
  <si>
    <t>Element rzepkowy wykonany z polietylenu z przeciwutleniaczem stabilizującym wolne rodniki. W opcji owalny i anatomiczny w rozm. 29, 32, 35, 38 i 41 mm.</t>
  </si>
  <si>
    <t>Endoproteza jednoprzedziałowa stawu kolanowego, modularna, osadzana przy użyciu cementu składająca się z części piszczelowej (anatomicznej ze stopu tytanu w 6 rozmiarach), części udowej (anatomicznej [prawa, lewa], po 7 rozm. dla każdej strony, wykonanej ze stopu chromo-kobaltowego,  cementowanej), wkładki polietylenowej (o różnych grubościach: 8, 9, 10, 11, 12, 14 mm, mocowane zatrzaskowo).</t>
  </si>
  <si>
    <t>Endoproteza stawu ramienno-łopatkowego w wersji protezy urazowej. Trzpień bezcementowy dł. 80 mm o śr. 14-24 mm, dł. 60 mm o śr. 11-13 mm. Element proksymalny urazowy w 3 wysokościach, otwory na doszycie guzków kości ramiennej, CCD 135°. Głowa metalowa  40-54 mm skalowane co 2 mm. Adapter do głów metalowych (8 opcji): short, long oraz neutralny i ecentryczny +2,+4,+8 mm.</t>
  </si>
  <si>
    <t>Proteza beztrzpieniowa anatomiczna. Element beztrzpieniowy, trójramienny, w 8 rozm., wykonany w technologii druku 3D. Adapter głowy standardowy lub ecentryczny 0,+2,+4. Głowa metalowa CoCrMo w rozmiarach 40-54mm skalowane co 2 mm. Panewka bezcementowa o wklęsłej geometrii, centralny pressfitowy peg, mocowana 2 śrubami, w 4 rozm.. Śruba 6,5 mm śr. oraz dł. 15-45 mm skalowane co 5 mm. Wkład polietylenowy do panewki anatomicznej.</t>
  </si>
  <si>
    <t>Proteza beztrzpieniowa odwrócona. Element beztrzpieniowy, trójramienny, w 8 rozm., wykonany w technologii druku 3D. Wkładka metalowa pod glenosfery 40 i 44 mm, w 3 wysokościach (S/M/L), opcja wkładek laterailowanych. Panewka bezcementowa o wklęsłej geometrii, centralny pressfitowy peg, mocowana 2 śrubami, w 4 rozm.. Śruba 6,5 mm śr. oraz dł. 15-45 mm, skalowane co 5 mm. Glenosfery polietylenowe 40, 44 mm, asymetryczny kształt, zredukowany obrys górny dla minimalizacji konfliktu z przestrzenią podbarkową. Łącznik do glenosfer neutralny oraz lateralizujący +2,+4.</t>
  </si>
  <si>
    <t>Proteza odwrócona i rewizyjna poz. 7-17. Trzpień bezcementowy dł. 80 mm o śr. 14-24 mm, oraz dł. 60 mm o śr. 11-13mm</t>
  </si>
  <si>
    <t>Trzpień rewizyjny bezcementowy (śr. 13-16 mm dł. 150 mm, 180 mm) i cementowany (śr. 13 mm, 15, dł. 150 mm, 180 mm, 210 mm)</t>
  </si>
  <si>
    <t>Śruba 6,5 mm śr. oraz dł.: 15-45 mm skalowane co 5 mm</t>
  </si>
  <si>
    <t>Implanty do rekonstrukcji stawu barkowego. Kotwice barkowe tytanowe. Śruby kotwicowe tytanowe do zaopatrywania niestabilności, stożkowe osadzone na jednorazowym oprowadzaczu zakończonym rękojeścią, zaopatrzone w nić o grubości #2, średnica zewnętrzna 3,0mm, oraz śruby kotwicowe tytanowe do stożka rotatorów, stożkowe osadzone na jednorazowym oprowadzaczu zakończonym rękojeścią, zaopatrzone w 2 nici o grubości #2, nici w dwóch kolorach, poprowadzone w dwóch niezależnych oczkach śruby kotwicowej, śr. zew. gwintu 5,0 mm i 6,5 mm</t>
  </si>
  <si>
    <t xml:space="preserve">Implanty do rekonstrukcji stawu barkowego z możliwością wyboru: Kotwice barkowe PEEK z możliwością wyboru: 1. Śruby kotwicowe wykonane z materiału PEEK do zaopatrywania niestabilności, osadzone na jednorazowym oprowadzaczu zakończonym rękojeścią, zaopatrzone w jedną lub dwie nici o grubości #2. Trzy rodzaje kotwic: z pojedynczą nicią przechodzącą przez rdzeń kotwicy, z pojedynczą nicią przewleczoną przez dwa oczka wychodzące z kotwicy, z podwójnymi nitkami w dwóch kolorach przewleczonymi przez dwa oczka wychodzące z kotwicy. Kotwica posiada śr. 3,5 mm, gdzie gr. rdzenia to 2,5 mm, a gr. gwintu to 1 mm lub 2. Śruby kotwicowe z materiału PEEK do stożka rotatorów, w pełni gwintowane, stożkowe, osadzone na jednorazowym oprowadzaczu zakończonym rękojeścią, zaopatrzone w 2 nici o gr. #2; nici w dwóch kolorach, poprowadzone przez oczko w rdzeniu śruby kotwicowej, śr. zew. gwintu 5,5 mm i 6,5 mm                                                      </t>
  </si>
  <si>
    <t>Kaniula barkowa pakowana sterylnie w rozm. 5,0 mm, 6,5 mm i 8,0 mm gwintowana oraz bez gwintu posiadająca min. potrójne uszczelnienie</t>
  </si>
  <si>
    <t>Endoprotezy z elastomeru silikonowego zaopatrzone w tytanowe pierścienie po obu stronach (zapobiegające migracji implantu) do zaopatrywania zwyrodnienia stawów śródstopno-palcowych – w 6 rozm.,  a mniejszych stawów w 7 rozm. oraz stawów śródręczno-palcowych – w 7 rozm., wersja bez pierścieni w 4 rozm. Części śródkostne implantu o prostokątnym kształcie zapewniającym jego stabilność rotacyjną</t>
  </si>
  <si>
    <t>Sztuczny substytut kostny: żelopostaciowy, nanocząsteczkowy hydroksyapatyt fosforanowowapniowy Ca10(PO4)6(OH)2 (stosunek wagowy 30/70); nanocząsteczki o wymiarach od 100 nm do 200 nm; żel o ciastowatej konsystencji zachowujący stabilność in situ nawet przy komórkowym przepływie krwi; forma sterylnego żelu w wypełnionej strzykawce o poj. 1,0 ml</t>
  </si>
  <si>
    <t>Sztuczny substytut kostny: żelopostaciowy, nanocząsteczkowy hydroksyapatyt fosforanowowapniowy Ca10(PO4)6(OH)2 (stosunek wagowy 30/70); nanocząsteczki o wymiarach od 100 nm do 200 nm; żel o ciastowatej konsystencji zachowujący stabilność in situ nawet przy komórkowym przepływie krwi; forma sterylnego żelu w wypełnionej strzykawce o poj. 2,5 ml</t>
  </si>
  <si>
    <t>Sztuczny substytut kostny: żelopostaciowy, nanocząsteczkowy hydroksyapatyt fosforanowowapniowy Ca10(PO4)6(OH)2 (stosunek wagowy 30/70); nanocząsteczki o wymiarach od 100 nm do 200 nm; żel o ciastowatej konsystencji zachowujący stabilność in situ nawet przy komórkowym przepływie krwi; forma sterylnego żelu w wypełnionej strzykawce o poj. 5,0 ml</t>
  </si>
  <si>
    <t>Klatka międzytrzonowa szyjna ACIF PEEK-tytan, blokowana wkrętami, wprowadzana z dostępu przedniego do kręgosłupa szyjnego wraz z 2 wkrętami szyjnymi wkręcanymi przez klatkę pod kątem do sąsiadujących trzonów. Konstrukcja hybrydowa, klatki wykonane ze stopu tytanu w części przedniej i z PEEK w części tylnej implantu. Dwa rodzaje klatek: kątowe oraz wypukłe (anatomiczne). Dwie odmiany gabarytowe (szer. x głęb.): 15x12 mm, 17x13 mm, dostępne w 6 rozm. wys. w zakresie od 5 do 10 mm dla każdej z odmian kształtowych. Ząbkowana górna i dolna powierzchnia zwiększająca stabilność osadzenia implantu oraz zapobiegająca jego migracji. Dodatkowo implanty wyposażone w 2 wkręty szyjne, zabezpieczające przed wysunięciem się implantu z przestrzeni międzykręgowej. Dostępność 2 rodzajów wkrętów szyjnych samowiercące i samogwintujące w 2 zakresach śr. 3,5 mm i 4,0 mm w zakresie dł. 10-16 mm. Trwałe oznakowanie implantów w celu ich identyfikacji. Skład kompletu: 1 tytanowa klatka międzytrzonowa, 2 wkręty szyjne</t>
  </si>
  <si>
    <t>Zestaw do endoskopowej mikrodyscektomii oraz neuroplastyki, jednorazowy, pakowany sterylnie, pozwalający usunąć przepukliny dyskowe oraz jądra miażdżyste dysków na zasadzie elektrokoagulacji niskotemperaturowej (max temp. 33°C i 40°C odpowiednio do miejsca). System zawierający: 
1. Elektrody bipolarne, kompatybilne z urządzeniem do elektrokoagulacji, dającym możliwość wygenerowania częstotliwości od 1,7 MHz do 4,0 MHz. 
2. Jednorazowe kaniule i dylatatory, kompatybilne z ww. elektrodami i endoskopem umożliwiającym podgląd, nagrywanie i dokumentowanie zabiegu. Generator na czas zabiegu użyczany bezpłatnie.</t>
  </si>
  <si>
    <t>Zestaw do stabilizacji transpedikularnej kręgosłupa w odcinku piersiowo lędźwiowym wykonany z tytanu. Wielokątowe, samogwintujące śruby tulipanowe z walcowym kształtem gwintu, ujemny kąt natarcia pióra gwintu elementu blokującego oraz gniazda śruby (haka) ułatwiający wprowadzanie elementu blokującego i zwiększający pewność docisku, łączniki poprzecznie mocowane wielokątowo do pręta, bez konieczności doginania elementów łącznika, system oparty na prętach o średnicach 5,5 mm, system mocowania śruby do pręta otwarty od góry i oparty na jednym elemencie gwintowanym blokująco-zabezpieczającym. Mechanizm blokowania umożliwiający jednoznaczne i trwałe blokowanie oraz możliwość rewizyjnego usunięcia implantów (nienaruszone gniazdo do rewizyjnego usunięcia elementu blokującego) - zrywana nakrętka. Śruby dostępne w średnicach: 4.5mm, 5.0mm, 5.5mm, 6.5mm, 7.5mm, 8.5mm, gniazdo śruby barwione trwale na różne kolory w zależności od średnicy śruby, średnica łba śruby wraz z kompletnym elementem blokująco-zabezpieczającym nie przekracza 13 mm, wysokość implantów wraz z kompletnym elementem blokująco-zabezpieczającym nie przekracza 5mm ponad pręt, na kielichach śrub cztery nacięcia i okrągłe zagłębienie umożliwiające podłączenie narzędzia do redukcji pręta oraz narzędzi do derotacji. Narzędzia w metalowym kontenerze umożliwiającym ich sterylizację. Zestaw kompatybilny z systemem do nawigacji śródoperacyjnej. Zestaw złożony z: 4 śrub transpedikularnych, 4 blokerów, 2 prętów i 1 łącznika poprzecznego</t>
  </si>
  <si>
    <t>np. Nazwa produktu x 1 szt. lub nazwa produktu x 5 szt.</t>
  </si>
  <si>
    <t>Cement niskiej gęstości z antybiotykiem, 20 g lub 40 g.</t>
  </si>
  <si>
    <t>Endoproteza stawu ramienno-łopatkowego w wersji protezy anatomicznej. Trzpień bezcementowy dł. 80 mm o śr. 14-24 mm oraz dł. 60 mm o śr. 11-13 mm. Trzpień osadzany na cemencie dł. 80 mm o śr. 12-20 mm. Element proksymalny anatomiczny, z wertykalnym ożebrowaiem dla poprawy stabilności rotacyjnej, CCD 135°. Panewka bezcementowa o wklęsłej geometrii, centralny pressfitowy peg, mocowana 2 śrubami, w 4 rozm.. Śruba 6,5 mm śr. oraz dł.: 15-45 mm skalowane co 5 mm. Wkład polietylenowy do panewki anatomicznej. Głowa metalowa 40-54 mm, skalowane co 2 mm. Adapter do głów metalowych (8 opcji): short, long oraz neutralny i ecentryczny +2,+4,+8 mm.</t>
  </si>
  <si>
    <t>Panewka bezcementowa o wklęsłej geometrii, centraliny pressfitowy peg, mocowana 2 śrubami;  w 4 rozm. oraz panewka osadzana na cemencie w 4 rozmiarach</t>
  </si>
  <si>
    <t>Implant niewchłaniany bezwęzłowy  z  niewchłanialnego polimeru  PEEK CF z włóknami węglowymi. Implant o śr. 3,5 mm, 4,5 mm  i 5,5 mm z pierścieniami antywyrwaniowymi zakończony otworem do przeciągnięcia sześciu nici o gr. USP 2. Implant bez podajnika w zestawie z przeciągaczem do nici, mocowany na podajniku wielorazowym. Implant w sterylnym opakowaniu producenta.</t>
  </si>
  <si>
    <t xml:space="preserve">Płyta promieniowa dalsza mała, duża i szeroka; anatomiczna ograniczonego kontaktu do dalszej nasady kości promieniowej, prawa/lewa. Ilość otworów w nasadzie: 6-7, otwory zmiennokątowe o zakresie 30°. Nasady płyt w 3 rozmiarach szerokości 20, 22 i 25,5 mm, grubość płyt 2,4mm. W części trzonowej płyty 2-3-4-5 otworów dwufunkcyjnych kompresyjno-blokujących, umożliwiających wprowadzenie śruby blokowanej lub korowej w zależności od potrzeb operatora. Fiksacja śruby blokowanej za pomocą klucza dynamometrycznego. Wykonana ze stopu tytanu. </t>
  </si>
  <si>
    <t>Płyta anatomiczna ograniczonego kontaktu do bliższej nasady kości ramiennej, ilość otworów w trzonie płyty 3-13 z przeskokiem co 1. Dł.: 95-235 mm z przeskokiem co 14 mm, grubość: 4,2 mm, szer. 12 mm. W części trzonowej otwory dwufunkcyjne kompresyjno-blokujące umożliwiające wprowadzenie śruby blokowanej lub korowej w zależności od potrzeb operatora. Fiksacja śruby blokowanej za pomocą klucza dynamometrycznego 1,5 Nm. W zestawie celownik zewnętrzny do techniki MIPO. Materiał: tytan.</t>
  </si>
  <si>
    <t>Płyta anatomiczna ograniczonego kontaktu do dalszej nasady kości ramiennej, nadkłykciowa, ilość otworów 4-7-10, dł.: 104-188 mm, z przeskokiem co 14 mm, grubość: 4 mm, szer.: 12 mm. W części trzonowej otwory dwufunkcyjne kompresyjno-blokujące umożliwiające wprowadzenie śruby blokowanej lub korowej w zależności od potrzeb operatora. Fiksacja śruby blokowanej za pomocą klucza dynamometrycznego 1,5 Nm. Materiał: tytan.</t>
  </si>
  <si>
    <t>Płyta anatomiczna ograniczonego kontaktu do dalszej nasady kości ramiennej, zakładana od strony bocznej, ilość otworów 3-9 z przeskokiem co 13 mm, dł.: 76-154 mm, grubość: 2,5 mm, szer. 11,2 mm. W części trzonowej otwory dwufunkcyjne kompresyjno-blokujące umożliwiające wprowadzenie śruby blokowanej lub korowej w zależności od potrzeb operatora. Fiksacja śruby blokowanej za pomocą klucza dynamometrycznego 1,5 Nm. Materiał: stop tytanu.</t>
  </si>
  <si>
    <t>Płyta anatomiczna ograniczonego kontaktu do dalszej nasady kości ramiennej, zakładana od strony przyśrodkowej, ilość otworów 3-9, dł. 89-167 mm, z przeskokiem co 13 mm, grubość: 3,1 mm, szer.: 10 mm. W części trzonowej otwory dwufunkcyjne kompresyjno-blokujące umożliwiające wprowadzenie śruby blokowanej lub korowej w zależności od potrzeb operatora. Fiksacja śruby blokowanej za pomocą klucza dynamometrycznego 1,5 Nm. Materiał: stop tytanu.</t>
  </si>
  <si>
    <t>Płyta ograniczonego kontaktu na wyrostek łokciowy, ilość otworów 3-4-5-6-7-8, dł.: 53-119 mm, grubość 2,8 mm, szer. 10,2 mm. W części trzonowej otwory dwufunkcyjne kompresyjno-blokujące umożliwiające wprowadzenie śruby blokowanej lub korowej w zależności od potrzeb operatora. Fiksacja śruby blokowanej za pomocą klucza dynamometrycznego 1,5 Nm. Materiał: stop tytanu.</t>
  </si>
  <si>
    <t>Płyta anatomiczna ograniczonego kontaktu do kości obojczykowej hakowa, o dwóch wysokościach haka - 15 i 18 mm, ilość otworów 3-4-5-6-7-8, dł.: 59-99 mm, grubość 3,5 mm, szer. 10 mm. W części trzonowej otwory dwufunkcyjne kompresyjno-blokujące umożliwiające wprowadzenie śruby blokowanej lub korowej w zależności od potrzeb operatora. Fiksacja śruby blokowanej za pomocą klucza dynamometrycznego 1,5 Nm. Materiał: tytan.</t>
  </si>
  <si>
    <t>Płyta anatomiczna ograniczonego kontaktu do kości obojczykowej przednio-górna, ilość otworów 6-7-8, dł.: 94, 108 mm, grubość: 3,2 mm, szer. 10 mm. W części trzonowej otwory dwufunkcyjne kompresyjno-blokujące umożliwiające wprowadzenie śruby blokowanej lub korowej w zależności od potrzeb operatora. Fiksacja śruby blokowanej za pomocą klucza dynamometrycznego 1,5 Nm. Materiał: stop tytanu.</t>
  </si>
  <si>
    <t>Płyta anatomiczna ograniczonego kontaktu do dalszej nasady kości obojczykowej przednio-górna, ilość otworów 3-4-5-6, dł.: 67-108 mm, grubość: 3,1 mm, szer.: 10 mm. W części trzonowej otwory dwufunkcyjne kompresyjno-blokujące umożliwiające wprowadzenie śruby blokowanej lub korowej w zależności od potrzeb operatora. Fiksacja śruby blokowanej za pomocą klucza dynamometrycznego 1,5 Nm. Materiał: tytan.</t>
  </si>
  <si>
    <t>Płyta anatomiczna ograniczonego kontaktu do dalszej nasady kości udowej, prawa/lewa, ilość otworów w trzonie płyty 5-13 z przeskokiem co 1. Dł.: 162-322 m z przeskokiem co 20 mm, grubość: 5,6 mm, szer.: 16,1 mm. W części trzonowej otwory dwufunkcyjne kompresyjno-blokujące umożliwiające wprowadzenie śruby blokowanej lub korowej w zależności od potrzeb operatora. Fiksacja śruby blokowanej za pomocą klucza dynamometrycznego 4 Nm. W zestawie celownik zewnętrzny do techniki MIPO. Materiał stop tytanu.</t>
  </si>
  <si>
    <t>Płyta anatomiczna ograniczonego kontaktu do dalszej nasady kości piszczelowej, prawa/lewa, przyśrodkowa. Ilość otworów: 3-13 z przeskokiem co 1, dł.: 114-274 mm z przeskokiem co 16 mm, grubość: 3,5 mm, szer.: 14 mm. W części trzonowej otwory dwufunkcyjne kompresyjno-blokujące umożliwiające wprowadzenie śruby blokowanej lub korowej w zależności od potrzeb operatora. Fiksacja śruby blokowanej za pomocą klucza dynamometrycznego. W zestawie celownik zewnętrzny do techniki MIPO. Materiał: stop tytanu.</t>
  </si>
  <si>
    <t>Płyta anatomiczna ograniczonego kontaktu do dalszej nasady kości piszczelowej, prawa/lewa, boczna. Ilość otworów: 3-13 z przeskokiem co 1, dł.: 70-230 mm, grubość: 4 mm, szer.: 13 mm. W części trzonowej otwory dwufunkcyjne kompresyjno-blokujące umożliwiające wprowadzenie śruby blokowanej lub korowej w zależności od potrzeb operatora. Fiksacja śruby blokowanej za pomocą klucza dynamometrycznego. W zestawie celownik zewnętrzny do techniki MIPO. Materiał: stop tytanu</t>
  </si>
  <si>
    <t>Płyta anatomiczna ograniczonego kontaktu do dalszej nasady kości strzałkowej, prawa/lewa, ilość otworów w trzonie płyty 2-9 z przeskokiem co 1, dł.: 68-152 mm z przeskokiem co 12 mm, grubość: 3,1 mm, szer.: 10,4 mm. W części trzonowej otwory dwufunkcyjne kompresyjno-blokujące umożliwiające wprowadzenie śruby blokowanej lub korowej w zależności od potrzeb operatora. Fiksacja śruby blokowanej za pomocą klucza dynamometrycznego 1,5 Nm.  Materiał: stop tytanu.</t>
  </si>
  <si>
    <t>Płyta anatomiczna ograniczonego kontaktu do dalszej nasady kości strzałkowej tylno-boczna, prawa/lewa, ilość otworów w trzonie płyty 3-8 z przeskokiem co 1, dł.: 77-142 mm z przeskokiem co 13 mm, grubość:  2,3 mm, szer.:  9,3 mm. W części trzonowej otwory dwufunkcyjne kompresyjno-blokujące umożliwiające wprowadzenie śruby blokowanej lub korowej 3,5 mm w zależności od potrzeb operatora, w części proksymalnej otwory na śruby blokowane 2,4 mm oraz korowe 2,7 mm. Fiksacja śruby blokowanej za pomocą klucza dynamometrycznego 1,5 Nm oraz 0,8 Nm.  Materiał: stop tytanu.</t>
  </si>
  <si>
    <t>Płyta anatomiczna ograniczonego kontaktu do dalszej nasady kości strzałkowej boczna, prawa/lewa, ilość otworów w trzonie płyty 3-11, dł.: 84-188 mm, grubość:  2,5 mm, szer.:  10,4 mm. W części trzonowej otwory dwufunkcyjne kompresyjno-blokujące umożliwiające wprowadzenie śruby blokowanej lub korowej 3,5 mm w zależności od potrzeb operatora, w części proksymalnej otwory na śruby blokowane 2,4 mm, korowe 2,7 mm oraz otwory na druty kierunkowe wspomagające dodatkową stabilizację odłamów. Fiksacja śruby blokowanej za pomocą klucza dynamometrycznego 1,5 Nm oraz 0,8 Nm.  Materiał: stop tytanu.</t>
  </si>
  <si>
    <t>Płyta prosta rekonstrukcyjna ograniczonego kontaktu, ilość otworów 4-14 z przeskokiem co 1, dł.: 62-192 mm, grubość 3,2 mm, szer. 11,2 mm. Otwory w płycie dwufunkcyjne kompresyjno-blokujące pod śruby korowe oraz blokowane. Materiał: Stop tytanu.</t>
  </si>
  <si>
    <t>Śruba blokowana  samogwintująca 3,5 mm, śr. głowy śruby 4,8 mm. Dł.  10-60 mm z przeskokiem co 2 mm, 60-95 mm z przeskokiem co 5 mm. Gniazdo sześciokątne 2,5 mm. Materiał: stop tytanu.</t>
  </si>
  <si>
    <t>Śruba korowa samogwintująca 3,5 mm, śr. głowy śruby 6 mm. Dł. 8-40 mm z przeskokiem co 2 mm, 40-75 mm z przeskokiem co 5 mm. Gniazdo sześciokątne 2,5 mm. Materiał: stop tytanu.</t>
  </si>
  <si>
    <t>Śruba blokowana poliaksjalna średnica 2,4 mm, śr. głowy: 3,4 mm, dł.: 8-30 mm z przeskokiem co 2 mm. Materiał: Stop tytanu.</t>
  </si>
  <si>
    <t>Śruba korowa średnica 2,7 mm, śr. głowy 5 mm, dł.: 6-30 mm, z przeskokiem co 1 do 20 mm, od 20 z przeskokiem co 2 mm. Materiał: Stop tytanu.</t>
  </si>
  <si>
    <t>Śruba blokowana samogwintująca 5 mm, śr. głowy śruby 6,5 mm. Długość: 16-50 mm z przeskokiem co 2 mm i 50-90 mm z przeskokiem co 5 mm . Gniazdo sześciokątne 3.5mm. Materiał: stop tytanu.</t>
  </si>
  <si>
    <t>Śruba korowa samogwintująca 4,5 mm, śr. głowy śruby 8.0 mm. Dł.: 18 mm-76 mm, do dł. 72 mm  z przeskokiem co 2 mm. Gniazdo sześciokątne 3.5mm. Materiał: stop tytanu</t>
  </si>
  <si>
    <t>Płyta do osteotomii w obrębie bliższej nasady kości piszczelowej, zakładana od strony przyśrodkowej. Ilość otworów w trzonie płyty: 4, dł.: 115 mm, szer.: 16 mm, grubość: 3 mm. W części trzonowej i nasadowej otwory dwufunkcyjne kompresyjno-blokujące umożliwiające wprowadzenie śruby blokowanej 5 mm lub korowej 4,5 mm w zależności od potrzeb operatora. Możliwość śródoperacyjnego tymaczowego użycia śruby krótkiej 5 mm. Fiksacja śruby blokowanej za pomocą klucza dynamometrycznego 4 Nm. Materiał: stop tytanu.</t>
  </si>
  <si>
    <t>Śruba blokowana samogwintująca 5 mm, śr. głowy śruby 6,5 mm. Dł.: 16-50 mm z przeskokiem co 2 mm i 50-90 mm z przeskokiem co 5 mm. Gniazdo sześciokątne 3,5 mm. Materiał: stop tytanu.</t>
  </si>
  <si>
    <t>Płyta anatomiczna do kości piętowej, prawa/lewa, 15-otworowa, dł. 69 i 75 mm, grubość: 2 mm. Materiał: tytan.</t>
  </si>
  <si>
    <t>Ilość sztuk/
zestawów</t>
  </si>
  <si>
    <t>Trzpień w kształcie potrójnego klina, tytanowy, bezcementowy, prosty, nieanatomiczny, zwężający się dystalnie, bezkołnierzowy, pokryty hydroksyapatytem na całej dł., w min. 12 rozm. Trzpień w opcji standardowej i lateralizowananej oraz bezcementowej i cementowej. Uniwersalne instrumentarium pozwalające na śródoperacyjny wybór trzpienia. W opcji trzpienie rewizyjne o tej samej geometrii co trzpień pierwotny, w min. 4 dł., dodatkowo posiadające nacięcia w zwężającej się części dystalnej. Stożek trzpienia 12/14 x 1 szt.</t>
  </si>
  <si>
    <t xml:space="preserve">Na bloku musi być minimum jedno instrumentarium (komplet). W razie potrzeby (konieczność założenia w danym dniu wiecej niż 1 implantu tego samego rodzaju) Wykonawca zobowiązany jest do dostarczenia Zamawijącemu dodatkowego zestawu instrumentarium, w terminie 48 godzin od złozenia zamówienia.
INSTRUMENTARIUM w komplecie w kontenerach nie wymagających dodatkowego opakowania sterylizacyjnego, ostrze do piły do każdego zabiegu, napęd na czas trwania umowy (piła, wiertarka). Instrumentarium na stałe na bloku operacyjnym na czas trwania umowy. Kontenery na instrumentarium z tabliczkami z trwałym podpisem (nazwą instrumentarium/implantu).
</t>
  </si>
  <si>
    <t xml:space="preserve">Magazyn; implanty: - głowy implantów biodra - wszystkie romiary min. 2 szt z każdego rozmiaru i rodzaju (metal, ceramika). Trzpienie i panewki (panewka metalowa i wkładka (komplet)) - po 2 szt z każdego rozmiaru na bloku. W zakresie skrajnych rozmiarów (najmniejsze i największe rozmiary) dopuszczalne po uzgodnieniu z personelem bloku pojedyncza linia implantów. </t>
  </si>
  <si>
    <t xml:space="preserve">Na bloku musi być minimum jedno instrumentarium (komplet). W razie potrzeby (konieczność założenia w danym dniu wiecej niż 1 implantu tego samego rodzaju) Wykonawca zobowiązany jest do dostarczenia Zamawijącemu dodatkowego zestawu instrumentarium, w terminie 48 godzin od złozenia zamówienia.
INSTRUMENTARIUM  w komplecie w kontenerach nie wymagających dodatkowego opakowania sterylizacyjnego, ostrze do piły do co drugiego zabiegu, napęd na czas trwania umowy (piła, wiertarka) wszystkie pozycje kompatybilne ze sobą. Instrumentarium na bloku operacyjnym, przez czas trwania umowy. 
</t>
  </si>
  <si>
    <t>Magazyn: implanty: - głowy implantów biodra - wszystkie romiary min. 2 szt z każdego rozmiaru i rodzaju (metal, ceramika). Trzpienie i panewki (panewka metalowa i wkładka (komplet)) - po 2 szt z każdego rozmiaru na bloku. W zakresie skrajnych rozmiarów (najmniejsze i największe rozmiary) dopuszczalne po uzgodnieniu z personelem bloku pojedyncza linia implantów. Kontenery na instrumentarium z tabliczkami z trwałym podpisem (nazwą instrumentarium/implantu).</t>
  </si>
  <si>
    <t>Na bloku muszą być minimum dwa instrumentaria (komplety).
INSTRUMENTARIUM  w komplecie w kontenerach nie wymagających dodatkowego opakowania sterylizacyjnego, ostrze do piły do każdego zabiegu, napęd na czas trwania umowy (piła, wiertarka). Instrumentarium na bloku operacyjnym, przez czas trwania umowy.
Zestaw do endoprotezy kolana na stałe na bloku operacyjnym na czas trwania umowy. Kontenery na instrumentarium z tabliczkami z trwałym podpisem (nazwą instrumentarium/implantu).</t>
  </si>
  <si>
    <t xml:space="preserve">Magazyn: implanty: elementy udowe, piszczelowe, każdy rodzaj wkładek i implanty rzepki - po 2 szt z każdego rozmiaru na bloku. W zakresie skrajnych rozmiarów (najmniejsze i największe rozmiary) dopuszczalne po uzgodnieniu z personelem bloku pojedyncza linia implantów. </t>
  </si>
  <si>
    <t>Zamawiający wymaga, aby na czas trwania umowy instrumentarium do śrub wieloosiowych i cage'y szyjnych było na stałe na bloku operacyjnym w kontenerze nie wymagającym dodatkowego opakowania sterylizacyjnego</t>
  </si>
  <si>
    <t>Klatki międzytrzonowe wsuwane typu PLIF. Implant wykonany z materiału PEKK. Implant wykonany w technologii 3D z nadrukowaną nano-szorstką powierzchnią umożliwiającą przyczepianie się komórek kostnych do implantu. Implant powodujący wzrastanie kości bez zakłóceń radiologicznych oraz bez tworzenia się błony włóknistej. Małoinwazyjne jednostronne lub obustronne podejście. Węższy przód w kształcie pocisku pozwalający na wygodniejszą implantację, eliptyczny kształt. Powierzchnie górne i dolne zapobiegające migracji. Trzy dł. implantów równoległych: 22 mm, 26 mm, 32 mm i lordotycznych: 22 mm i 26 mm. Dziewięć wysokości implantu 8-16 mm w skokach co 1 mm (w dł. 22 mm), dziesięć dł. 8-17 mm (w dł. 26 mm) oraz osiem wysokości od 10-17 mm (w dł. 32 mm). Tantalowe znaczniki widoczne w badaniach RTG i MRI. Implanty dostarczane w sterylnym opakowaniu</t>
  </si>
  <si>
    <t>Zestaw dostępny na zasadzie Loaner Set- na zaplanowany zabieg i odbierany po wykonaniu procedury.</t>
  </si>
  <si>
    <t>Magazyn: Po 2 szt każdego rozmiaru śrub z poz. 20 (średnicy 2.2 i 3.0) oraz poz. 18 (średnicy 1.5 i 2.0 mm). Pozostałe płyty i śruby wraz z instrumentarium dostarczane do zabiegu na zamówienie do 48 godz..</t>
  </si>
  <si>
    <t>Magazyn; Po 2 szt każdego rozmiaru śrub z poz. 1 oraz poz. 2 . Pozostałe płyty i śruby wraz z instrumentarium dostarczane do zabiegu na zamówienie do 48 godz..</t>
  </si>
  <si>
    <t xml:space="preserve">Zamawiający wymaga napędu ortopedycznego wraz z końcówkami typu Jacobs i do drutów kirshnera na czas trwania umowy, na stałe na bloku operacyjnym, oraz stworzenia banku implantów w w/w miejscu. </t>
  </si>
  <si>
    <t>Magazyn: poz. 1-3 szt., poz. 2-1 szt , poz. 3-4 po 2 szt., poz. 5-3 szt., poz. 6-10 po 1 szt., poz. 11-12 po 5 szt., poz. 13-16 po 3 szt., poz. 17 -2 szt., poz. 18-19 po 3 szt., poz. 20 po 3 szt. każdego rozmiaru, poz. 21 po 2 szt., poz. 21-27 po 1 szt., poz. 28-29 po 3 szt., poz. 30-32 po 5 szt.</t>
  </si>
  <si>
    <t>Wszystkie pozycje w magazynie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</si>
</sst>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00_ ;\-#,##0.00\ "/>
  </numFmts>
  <fonts count="18">
    <font>
      <sz val="10"/>
      <name val="Arial CE"/>
      <charset val="238"/>
    </font>
    <font>
      <sz val="11"/>
      <color indexed="8"/>
      <name val="Calibri"/>
      <family val="2"/>
      <charset val="238"/>
    </font>
    <font>
      <sz val="10"/>
      <name val="Arial CE"/>
      <charset val="238"/>
    </font>
    <font>
      <b/>
      <sz val="8"/>
      <color indexed="8"/>
      <name val="Arial"/>
      <family val="2"/>
      <charset val="238"/>
    </font>
    <font>
      <sz val="8"/>
      <color indexed="8"/>
      <name val="Arial"/>
      <family val="2"/>
      <charset val="238"/>
    </font>
    <font>
      <sz val="10"/>
      <color indexed="8"/>
      <name val="Arial"/>
      <family val="2"/>
      <charset val="238"/>
    </font>
    <font>
      <sz val="8"/>
      <name val="Arial"/>
      <family val="2"/>
      <charset val="238"/>
    </font>
    <font>
      <b/>
      <sz val="8"/>
      <name val="Arial"/>
      <family val="2"/>
      <charset val="238"/>
    </font>
    <font>
      <vertAlign val="superscript"/>
      <sz val="8"/>
      <name val="Arial"/>
      <family val="2"/>
      <charset val="238"/>
    </font>
    <font>
      <sz val="8"/>
      <color indexed="8"/>
      <name val="Arial"/>
      <family val="2"/>
      <charset val="238"/>
    </font>
    <font>
      <b/>
      <sz val="10"/>
      <name val="Arial"/>
      <family val="2"/>
      <charset val="238"/>
    </font>
    <font>
      <sz val="10"/>
      <name val="Arial"/>
      <family val="2"/>
      <charset val="238"/>
    </font>
    <font>
      <b/>
      <sz val="10"/>
      <color indexed="62"/>
      <name val="Arial"/>
      <family val="2"/>
      <charset val="238"/>
    </font>
    <font>
      <sz val="8"/>
      <color indexed="20"/>
      <name val="Arial"/>
      <family val="2"/>
      <charset val="238"/>
    </font>
    <font>
      <sz val="8"/>
      <color indexed="14"/>
      <name val="Arial"/>
      <family val="2"/>
      <charset val="238"/>
    </font>
    <font>
      <sz val="9"/>
      <name val="Arial"/>
      <family val="2"/>
      <charset val="238"/>
    </font>
    <font>
      <sz val="8"/>
      <color indexed="17"/>
      <name val="Arial"/>
      <family val="2"/>
      <charset val="238"/>
    </font>
    <font>
      <sz val="11"/>
      <color theme="1"/>
      <name val="RotisSansSerif"/>
      <family val="2"/>
      <charset val="238"/>
    </font>
  </fonts>
  <fills count="7">
    <fill>
      <patternFill patternType="none"/>
    </fill>
    <fill>
      <patternFill patternType="gray125"/>
    </fill>
    <fill>
      <patternFill patternType="solid">
        <fgColor indexed="9"/>
        <bgColor indexed="31"/>
      </patternFill>
    </fill>
    <fill>
      <patternFill patternType="solid">
        <fgColor indexed="9"/>
        <bgColor indexed="64"/>
      </patternFill>
    </fill>
    <fill>
      <patternFill patternType="solid">
        <fgColor indexed="9"/>
        <bgColor indexed="26"/>
      </patternFill>
    </fill>
    <fill>
      <patternFill patternType="solid">
        <fgColor theme="0" tint="-0.14999847407452621"/>
        <bgColor indexed="31"/>
      </patternFill>
    </fill>
    <fill>
      <patternFill patternType="solid">
        <fgColor theme="0" tint="-0.14999847407452621"/>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8"/>
      </bottom>
      <diagonal/>
    </border>
    <border>
      <left style="thin">
        <color indexed="64"/>
      </left>
      <right/>
      <top/>
      <bottom/>
      <diagonal/>
    </border>
  </borders>
  <cellStyleXfs count="5">
    <xf numFmtId="0" fontId="0" fillId="0" borderId="0"/>
    <xf numFmtId="164" fontId="2" fillId="0" borderId="0" applyFont="0" applyFill="0" applyBorder="0" applyAlignment="0" applyProtection="0"/>
    <xf numFmtId="0" fontId="1" fillId="0" borderId="0"/>
    <xf numFmtId="0" fontId="5" fillId="0" borderId="0"/>
    <xf numFmtId="0" fontId="17" fillId="0" borderId="0"/>
  </cellStyleXfs>
  <cellXfs count="221">
    <xf numFmtId="0" fontId="0" fillId="0" borderId="0" xfId="0"/>
    <xf numFmtId="0" fontId="6" fillId="0" borderId="1" xfId="0" applyFont="1" applyBorder="1" applyAlignment="1">
      <alignment wrapText="1"/>
    </xf>
    <xf numFmtId="0" fontId="7" fillId="0" borderId="1" xfId="0" applyFont="1" applyBorder="1" applyAlignment="1">
      <alignment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2" borderId="1" xfId="2" applyFont="1" applyFill="1" applyBorder="1" applyAlignment="1">
      <alignment horizontal="left" vertical="center" wrapText="1"/>
    </xf>
    <xf numFmtId="0" fontId="6" fillId="0" borderId="2"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3" xfId="2" applyFont="1" applyBorder="1" applyAlignment="1">
      <alignment horizontal="right" vertical="center" wrapText="1"/>
    </xf>
    <xf numFmtId="0" fontId="6" fillId="0" borderId="1" xfId="2" applyFont="1" applyBorder="1" applyAlignment="1">
      <alignment horizontal="center" vertical="center" wrapText="1"/>
    </xf>
    <xf numFmtId="164" fontId="6" fillId="0" borderId="1" xfId="1" applyFont="1" applyBorder="1" applyAlignment="1">
      <alignment horizontal="right" vertical="center" wrapText="1"/>
    </xf>
    <xf numFmtId="0" fontId="6" fillId="0" borderId="0" xfId="2" applyFont="1" applyAlignment="1">
      <alignment horizontal="center" vertical="center" wrapText="1"/>
    </xf>
    <xf numFmtId="0" fontId="6" fillId="0" borderId="0" xfId="2" applyFont="1" applyAlignment="1">
      <alignment wrapText="1"/>
    </xf>
    <xf numFmtId="164" fontId="6" fillId="0" borderId="0" xfId="1" applyFont="1" applyBorder="1" applyAlignment="1">
      <alignment wrapText="1"/>
    </xf>
    <xf numFmtId="0" fontId="6" fillId="4" borderId="3" xfId="2" applyFont="1" applyFill="1" applyBorder="1" applyAlignment="1">
      <alignment horizontal="center" vertical="center" wrapText="1"/>
    </xf>
    <xf numFmtId="164" fontId="6" fillId="4" borderId="3" xfId="1" applyFont="1" applyFill="1" applyBorder="1" applyAlignment="1">
      <alignment horizontal="center" vertical="center" wrapText="1"/>
    </xf>
    <xf numFmtId="0" fontId="7" fillId="4" borderId="3" xfId="2" applyFont="1" applyFill="1" applyBorder="1" applyAlignment="1">
      <alignment horizontal="center" vertical="center" wrapText="1"/>
    </xf>
    <xf numFmtId="164" fontId="7" fillId="4" borderId="3" xfId="1" applyFont="1" applyFill="1" applyBorder="1" applyAlignment="1">
      <alignment horizontal="center" vertical="center" wrapText="1"/>
    </xf>
    <xf numFmtId="0" fontId="6" fillId="4" borderId="3" xfId="2" applyFont="1" applyFill="1" applyBorder="1" applyAlignment="1">
      <alignment horizontal="left" vertical="center" wrapText="1"/>
    </xf>
    <xf numFmtId="0" fontId="6" fillId="4" borderId="3" xfId="2" applyFont="1" applyFill="1" applyBorder="1" applyAlignment="1">
      <alignment horizontal="right" vertical="center" wrapText="1"/>
    </xf>
    <xf numFmtId="164" fontId="6" fillId="4" borderId="3" xfId="1" applyFont="1" applyFill="1" applyBorder="1" applyAlignment="1">
      <alignment horizontal="right" vertical="center" wrapText="1"/>
    </xf>
    <xf numFmtId="0" fontId="6" fillId="4" borderId="0" xfId="2" applyFont="1" applyFill="1" applyAlignment="1">
      <alignment horizontal="center" vertical="center" wrapText="1"/>
    </xf>
    <xf numFmtId="0" fontId="6" fillId="4" borderId="0" xfId="2" applyFont="1" applyFill="1" applyAlignment="1">
      <alignment horizontal="right" vertical="center" wrapText="1"/>
    </xf>
    <xf numFmtId="164" fontId="6" fillId="4" borderId="0" xfId="1" applyFont="1" applyFill="1" applyBorder="1" applyAlignment="1">
      <alignment horizontal="right" vertical="center" wrapText="1"/>
    </xf>
    <xf numFmtId="0" fontId="6" fillId="0" borderId="0" xfId="2" applyFont="1" applyAlignment="1">
      <alignment horizontal="right" vertical="center" wrapText="1"/>
    </xf>
    <xf numFmtId="0" fontId="6" fillId="0" borderId="0" xfId="2" applyFont="1" applyAlignment="1">
      <alignment vertical="center" wrapText="1"/>
    </xf>
    <xf numFmtId="164" fontId="6" fillId="0" borderId="0" xfId="1" applyFont="1" applyBorder="1" applyAlignment="1">
      <alignment horizontal="right" vertical="center" wrapText="1"/>
    </xf>
    <xf numFmtId="0" fontId="6" fillId="3" borderId="0" xfId="2" applyFont="1" applyFill="1" applyAlignment="1">
      <alignment horizontal="right" vertical="center" wrapText="1"/>
    </xf>
    <xf numFmtId="0" fontId="6" fillId="3" borderId="1" xfId="2" applyFont="1" applyFill="1" applyBorder="1" applyAlignment="1">
      <alignment horizontal="center" vertical="center" wrapText="1"/>
    </xf>
    <xf numFmtId="0" fontId="6" fillId="3" borderId="1" xfId="2" applyFont="1" applyFill="1" applyBorder="1" applyAlignment="1">
      <alignment horizontal="center" wrapText="1"/>
    </xf>
    <xf numFmtId="0" fontId="6" fillId="3" borderId="0" xfId="2" applyFont="1" applyFill="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0" fontId="4" fillId="3" borderId="1" xfId="3" applyFont="1" applyFill="1" applyBorder="1" applyAlignment="1">
      <alignment horizontal="center" vertical="center" wrapText="1"/>
    </xf>
    <xf numFmtId="0" fontId="4" fillId="3" borderId="1" xfId="3" quotePrefix="1" applyFont="1" applyFill="1" applyBorder="1" applyAlignment="1">
      <alignment horizontal="left" vertical="center" wrapText="1"/>
    </xf>
    <xf numFmtId="0" fontId="7" fillId="2"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0" borderId="2" xfId="2" applyFont="1" applyBorder="1" applyAlignment="1">
      <alignment horizontal="right" vertical="center" wrapText="1"/>
    </xf>
    <xf numFmtId="0" fontId="6" fillId="0" borderId="1" xfId="2" applyFont="1" applyBorder="1" applyAlignment="1">
      <alignment horizontal="right" vertical="center" wrapText="1"/>
    </xf>
    <xf numFmtId="164" fontId="6" fillId="3" borderId="0" xfId="1" applyFont="1" applyFill="1" applyBorder="1" applyAlignment="1">
      <alignment horizontal="right" vertical="center" wrapText="1"/>
    </xf>
    <xf numFmtId="0" fontId="6" fillId="2" borderId="1" xfId="2" applyFont="1" applyFill="1" applyBorder="1" applyAlignment="1">
      <alignment horizontal="center" vertical="center" wrapText="1"/>
    </xf>
    <xf numFmtId="164" fontId="6" fillId="3" borderId="1" xfId="1" applyFont="1" applyFill="1" applyBorder="1" applyAlignment="1">
      <alignment horizontal="center" vertical="center" wrapText="1"/>
    </xf>
    <xf numFmtId="9" fontId="6" fillId="0" borderId="1" xfId="2" applyNumberFormat="1"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7" fillId="0" borderId="0" xfId="2" applyFont="1" applyAlignment="1">
      <alignment horizontal="left" vertical="center" wrapText="1"/>
    </xf>
    <xf numFmtId="2" fontId="6" fillId="0" borderId="1" xfId="2" applyNumberFormat="1" applyFont="1" applyBorder="1" applyAlignment="1">
      <alignment horizontal="right" vertical="center" wrapText="1"/>
    </xf>
    <xf numFmtId="2" fontId="6" fillId="0" borderId="1" xfId="1" applyNumberFormat="1" applyFont="1" applyBorder="1" applyAlignment="1">
      <alignment horizontal="right" vertical="center" wrapText="1"/>
    </xf>
    <xf numFmtId="0" fontId="7" fillId="0" borderId="0" xfId="0" applyFont="1" applyAlignment="1">
      <alignment wrapText="1"/>
    </xf>
    <xf numFmtId="9" fontId="6" fillId="3" borderId="1" xfId="2" applyNumberFormat="1" applyFont="1" applyFill="1" applyBorder="1" applyAlignment="1">
      <alignment horizontal="right" vertical="center" wrapText="1"/>
    </xf>
    <xf numFmtId="164" fontId="6" fillId="3" borderId="1" xfId="2" applyNumberFormat="1" applyFont="1" applyFill="1" applyBorder="1" applyAlignment="1">
      <alignment horizontal="right" vertical="center" wrapText="1"/>
    </xf>
    <xf numFmtId="164" fontId="6" fillId="3" borderId="1" xfId="2" applyNumberFormat="1" applyFont="1" applyFill="1" applyBorder="1" applyAlignment="1">
      <alignment horizontal="right" wrapText="1"/>
    </xf>
    <xf numFmtId="164" fontId="6" fillId="3" borderId="1" xfId="1" applyFont="1" applyFill="1" applyBorder="1" applyAlignment="1">
      <alignment horizontal="center" wrapText="1"/>
    </xf>
    <xf numFmtId="2" fontId="6" fillId="3" borderId="1" xfId="2" applyNumberFormat="1" applyFont="1" applyFill="1" applyBorder="1" applyAlignment="1">
      <alignment horizontal="right" vertical="center" wrapText="1"/>
    </xf>
    <xf numFmtId="2" fontId="6" fillId="3" borderId="1" xfId="2" applyNumberFormat="1" applyFont="1" applyFill="1" applyBorder="1" applyAlignment="1">
      <alignment horizontal="right" wrapText="1"/>
    </xf>
    <xf numFmtId="2" fontId="6" fillId="0" borderId="2" xfId="2" applyNumberFormat="1" applyFont="1" applyBorder="1" applyAlignment="1">
      <alignment horizontal="right" vertical="center" wrapText="1"/>
    </xf>
    <xf numFmtId="2" fontId="6" fillId="3" borderId="1" xfId="2" applyNumberFormat="1" applyFont="1" applyFill="1" applyBorder="1" applyAlignment="1">
      <alignment horizontal="center" vertical="center" wrapText="1"/>
    </xf>
    <xf numFmtId="2" fontId="4" fillId="3" borderId="1" xfId="3" applyNumberFormat="1" applyFont="1" applyFill="1" applyBorder="1" applyAlignment="1">
      <alignment horizontal="right" vertical="center" wrapText="1"/>
    </xf>
    <xf numFmtId="2" fontId="4" fillId="0" borderId="1" xfId="3" applyNumberFormat="1" applyFont="1" applyBorder="1" applyAlignment="1">
      <alignment horizontal="right" vertical="center" wrapText="1"/>
    </xf>
    <xf numFmtId="9" fontId="4" fillId="0" borderId="1" xfId="3" applyNumberFormat="1" applyFont="1" applyBorder="1" applyAlignment="1">
      <alignment vertical="center" wrapText="1"/>
    </xf>
    <xf numFmtId="165" fontId="3" fillId="3" borderId="0" xfId="3" applyNumberFormat="1" applyFont="1" applyFill="1" applyAlignment="1">
      <alignment horizontal="center" vertical="center" wrapText="1"/>
    </xf>
    <xf numFmtId="0" fontId="4" fillId="0" borderId="1" xfId="4" quotePrefix="1" applyFont="1" applyBorder="1" applyAlignment="1">
      <alignment horizontal="left" vertical="center" wrapText="1"/>
    </xf>
    <xf numFmtId="2" fontId="7" fillId="2" borderId="1" xfId="2" applyNumberFormat="1" applyFont="1" applyFill="1" applyBorder="1" applyAlignment="1">
      <alignment horizontal="right" vertical="center" wrapText="1"/>
    </xf>
    <xf numFmtId="9" fontId="6" fillId="0" borderId="2" xfId="2" applyNumberFormat="1" applyFont="1" applyBorder="1" applyAlignment="1">
      <alignment horizontal="right" vertical="center" wrapText="1"/>
    </xf>
    <xf numFmtId="164" fontId="6" fillId="0" borderId="2" xfId="1" applyFont="1" applyFill="1" applyBorder="1" applyAlignment="1">
      <alignment horizontal="center" vertical="center" wrapText="1"/>
    </xf>
    <xf numFmtId="0" fontId="7" fillId="3" borderId="0" xfId="2" applyFont="1" applyFill="1" applyAlignment="1">
      <alignment horizontal="left" vertical="center" wrapText="1"/>
    </xf>
    <xf numFmtId="2" fontId="6" fillId="0" borderId="1" xfId="1" applyNumberFormat="1" applyFont="1" applyFill="1" applyBorder="1" applyAlignment="1">
      <alignment horizontal="right" vertical="center" wrapText="1"/>
    </xf>
    <xf numFmtId="0" fontId="6" fillId="3" borderId="1" xfId="0" applyFont="1" applyFill="1" applyBorder="1" applyAlignment="1">
      <alignment vertical="center" wrapText="1"/>
    </xf>
    <xf numFmtId="2" fontId="6" fillId="4" borderId="1" xfId="0" applyNumberFormat="1" applyFont="1" applyFill="1" applyBorder="1" applyAlignment="1">
      <alignment horizontal="right" vertical="center" wrapText="1"/>
    </xf>
    <xf numFmtId="2" fontId="6" fillId="2" borderId="1" xfId="2" applyNumberFormat="1" applyFont="1" applyFill="1" applyBorder="1" applyAlignment="1">
      <alignment horizontal="right" vertical="center" wrapText="1"/>
    </xf>
    <xf numFmtId="9" fontId="6" fillId="2" borderId="1" xfId="2" applyNumberFormat="1" applyFont="1" applyFill="1" applyBorder="1" applyAlignment="1">
      <alignment horizontal="right" vertical="center" wrapText="1"/>
    </xf>
    <xf numFmtId="2" fontId="6" fillId="2" borderId="1" xfId="1" applyNumberFormat="1" applyFont="1" applyFill="1" applyBorder="1" applyAlignment="1">
      <alignment horizontal="right" vertical="center" wrapText="1"/>
    </xf>
    <xf numFmtId="9" fontId="6" fillId="2" borderId="1" xfId="2" applyNumberFormat="1" applyFont="1" applyFill="1" applyBorder="1" applyAlignment="1">
      <alignment horizontal="center" vertical="center" wrapText="1"/>
    </xf>
    <xf numFmtId="2" fontId="6" fillId="0" borderId="0" xfId="2" applyNumberFormat="1" applyFont="1" applyAlignment="1">
      <alignment horizontal="right" vertical="center" wrapText="1"/>
    </xf>
    <xf numFmtId="0" fontId="11" fillId="3" borderId="0" xfId="2" applyFont="1" applyFill="1" applyAlignment="1">
      <alignment horizontal="right" vertical="center" wrapText="1"/>
    </xf>
    <xf numFmtId="164" fontId="11" fillId="3" borderId="0" xfId="1" applyFont="1" applyFill="1" applyBorder="1" applyAlignment="1">
      <alignment horizontal="right" vertical="center" wrapText="1"/>
    </xf>
    <xf numFmtId="0" fontId="11" fillId="3" borderId="0" xfId="2" applyFont="1" applyFill="1" applyAlignment="1">
      <alignment horizontal="center" vertical="center" wrapText="1"/>
    </xf>
    <xf numFmtId="0" fontId="4" fillId="3" borderId="1" xfId="4" applyFont="1" applyFill="1" applyBorder="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wrapText="1"/>
    </xf>
    <xf numFmtId="0" fontId="11" fillId="3" borderId="0" xfId="0" applyFont="1" applyFill="1" applyAlignment="1">
      <alignment wrapText="1"/>
    </xf>
    <xf numFmtId="0" fontId="9" fillId="0" borderId="1" xfId="0" applyFont="1" applyBorder="1" applyAlignment="1">
      <alignment horizontal="center" vertical="center" wrapText="1"/>
    </xf>
    <xf numFmtId="2" fontId="6" fillId="0" borderId="1" xfId="0" applyNumberFormat="1" applyFont="1" applyBorder="1" applyAlignment="1">
      <alignment wrapText="1"/>
    </xf>
    <xf numFmtId="2" fontId="6" fillId="0" borderId="1" xfId="1" applyNumberFormat="1" applyFont="1" applyBorder="1" applyAlignment="1">
      <alignment wrapText="1"/>
    </xf>
    <xf numFmtId="9" fontId="6" fillId="0" borderId="1" xfId="0" applyNumberFormat="1" applyFont="1" applyBorder="1" applyAlignment="1">
      <alignment wrapText="1"/>
    </xf>
    <xf numFmtId="0" fontId="6" fillId="0" borderId="1" xfId="0" applyFont="1" applyBorder="1" applyAlignment="1">
      <alignment horizontal="center" vertical="center" wrapText="1"/>
    </xf>
    <xf numFmtId="0" fontId="6" fillId="3" borderId="0" xfId="0" applyFont="1" applyFill="1" applyAlignment="1">
      <alignment wrapText="1"/>
    </xf>
    <xf numFmtId="0" fontId="6" fillId="3" borderId="1" xfId="0" applyFont="1" applyFill="1" applyBorder="1" applyAlignment="1">
      <alignment wrapText="1"/>
    </xf>
    <xf numFmtId="0" fontId="6" fillId="3" borderId="0" xfId="0" applyFont="1" applyFill="1" applyAlignment="1">
      <alignment horizontal="right" vertical="center"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right" vertical="center" wrapText="1"/>
    </xf>
    <xf numFmtId="2" fontId="6" fillId="3" borderId="1" xfId="1" applyNumberFormat="1" applyFont="1" applyFill="1" applyBorder="1" applyAlignment="1">
      <alignment horizontal="right" vertical="center" wrapText="1"/>
    </xf>
    <xf numFmtId="9" fontId="6" fillId="3" borderId="1" xfId="0" applyNumberFormat="1" applyFont="1" applyFill="1" applyBorder="1" applyAlignment="1">
      <alignment vertical="center" wrapText="1"/>
    </xf>
    <xf numFmtId="2" fontId="6" fillId="0" borderId="1" xfId="0" applyNumberFormat="1" applyFont="1" applyBorder="1" applyAlignment="1">
      <alignment horizontal="right" vertical="center" wrapText="1"/>
    </xf>
    <xf numFmtId="0" fontId="6" fillId="0" borderId="0" xfId="0" applyFont="1" applyAlignment="1">
      <alignment horizontal="center" vertical="center" wrapText="1"/>
    </xf>
    <xf numFmtId="164" fontId="6" fillId="0" borderId="0" xfId="1" applyFont="1" applyAlignment="1">
      <alignment wrapText="1"/>
    </xf>
    <xf numFmtId="9" fontId="6" fillId="0" borderId="1" xfId="0" applyNumberFormat="1" applyFont="1" applyBorder="1" applyAlignment="1">
      <alignment vertical="center" wrapText="1"/>
    </xf>
    <xf numFmtId="2" fontId="6" fillId="0" borderId="1" xfId="0" applyNumberFormat="1" applyFont="1" applyBorder="1" applyAlignment="1">
      <alignment vertical="center" wrapText="1"/>
    </xf>
    <xf numFmtId="0" fontId="6" fillId="0" borderId="1" xfId="0" applyFont="1" applyBorder="1" applyAlignment="1">
      <alignment horizontal="left" wrapText="1"/>
    </xf>
    <xf numFmtId="9" fontId="6" fillId="0" borderId="1" xfId="0" applyNumberFormat="1" applyFont="1" applyBorder="1" applyAlignment="1">
      <alignment horizontal="right" vertical="center" wrapText="1"/>
    </xf>
    <xf numFmtId="0" fontId="6" fillId="3" borderId="0" xfId="0" applyFont="1" applyFill="1" applyAlignment="1">
      <alignment horizontal="center" vertical="center" wrapText="1"/>
    </xf>
    <xf numFmtId="164" fontId="6" fillId="3" borderId="0" xfId="1" applyFont="1" applyFill="1" applyAlignment="1">
      <alignment wrapText="1"/>
    </xf>
    <xf numFmtId="0" fontId="6" fillId="0" borderId="0" xfId="2" applyFont="1" applyAlignment="1">
      <alignment horizontal="left" vertical="center" wrapText="1"/>
    </xf>
    <xf numFmtId="0" fontId="7" fillId="4" borderId="3" xfId="2" applyFont="1" applyFill="1" applyBorder="1" applyAlignment="1">
      <alignment horizontal="left" vertical="center" wrapText="1"/>
    </xf>
    <xf numFmtId="0" fontId="6" fillId="4" borderId="0" xfId="2" applyFont="1" applyFill="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6" fillId="3" borderId="0" xfId="2" applyFont="1" applyFill="1" applyAlignment="1">
      <alignment horizontal="left" vertical="center" wrapText="1"/>
    </xf>
    <xf numFmtId="0" fontId="6" fillId="3"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3" borderId="1" xfId="3" applyFont="1" applyFill="1" applyBorder="1" applyAlignment="1">
      <alignment horizontal="center" vertical="center" wrapText="1"/>
    </xf>
    <xf numFmtId="0" fontId="6" fillId="0" borderId="1" xfId="3" applyFont="1" applyBorder="1" applyAlignment="1">
      <alignment horizontal="center" vertical="center" wrapText="1"/>
    </xf>
    <xf numFmtId="0" fontId="7" fillId="0" borderId="1" xfId="2" applyFont="1" applyBorder="1" applyAlignment="1">
      <alignment horizontal="center" vertical="center" wrapText="1"/>
    </xf>
    <xf numFmtId="2" fontId="7" fillId="0" borderId="1" xfId="2" applyNumberFormat="1" applyFont="1" applyBorder="1" applyAlignment="1">
      <alignment horizontal="right" vertical="center" wrapText="1"/>
    </xf>
    <xf numFmtId="9" fontId="7" fillId="0" borderId="1" xfId="2" applyNumberFormat="1" applyFont="1" applyBorder="1" applyAlignment="1">
      <alignment horizontal="right" vertical="center" wrapText="1"/>
    </xf>
    <xf numFmtId="2" fontId="7" fillId="3" borderId="1" xfId="2" applyNumberFormat="1" applyFont="1" applyFill="1" applyBorder="1" applyAlignment="1">
      <alignment horizontal="right" vertical="center" wrapText="1"/>
    </xf>
    <xf numFmtId="2" fontId="6" fillId="3" borderId="1" xfId="3" applyNumberFormat="1" applyFont="1" applyFill="1" applyBorder="1" applyAlignment="1">
      <alignment horizontal="right" vertical="center" wrapText="1"/>
    </xf>
    <xf numFmtId="2" fontId="6" fillId="0" borderId="1" xfId="3" applyNumberFormat="1" applyFont="1" applyBorder="1" applyAlignment="1">
      <alignment horizontal="right" vertical="center" wrapText="1"/>
    </xf>
    <xf numFmtId="9" fontId="6" fillId="0" borderId="1" xfId="3" applyNumberFormat="1" applyFont="1" applyBorder="1" applyAlignment="1">
      <alignment horizontal="right" vertical="center" wrapText="1"/>
    </xf>
    <xf numFmtId="9" fontId="6" fillId="0" borderId="1" xfId="3" applyNumberFormat="1" applyFont="1" applyBorder="1" applyAlignment="1">
      <alignment vertical="center" wrapText="1"/>
    </xf>
    <xf numFmtId="9" fontId="6" fillId="3" borderId="1" xfId="3" applyNumberFormat="1" applyFont="1" applyFill="1" applyBorder="1" applyAlignment="1">
      <alignment vertical="center" wrapText="1"/>
    </xf>
    <xf numFmtId="2" fontId="3" fillId="3" borderId="1" xfId="3" applyNumberFormat="1" applyFont="1" applyFill="1" applyBorder="1" applyAlignment="1">
      <alignment horizontal="right" vertical="center" wrapText="1"/>
    </xf>
    <xf numFmtId="2" fontId="7" fillId="0" borderId="1" xfId="2" applyNumberFormat="1" applyFont="1" applyBorder="1" applyAlignment="1">
      <alignment vertical="center" wrapText="1"/>
    </xf>
    <xf numFmtId="2" fontId="7" fillId="0" borderId="1" xfId="1" applyNumberFormat="1" applyFont="1" applyFill="1" applyBorder="1" applyAlignment="1">
      <alignment vertical="center" wrapText="1"/>
    </xf>
    <xf numFmtId="2" fontId="7" fillId="0" borderId="1" xfId="0" applyNumberFormat="1" applyFont="1" applyBorder="1" applyAlignment="1">
      <alignment horizontal="right" vertical="center" wrapText="1"/>
    </xf>
    <xf numFmtId="0" fontId="7" fillId="0" borderId="0" xfId="2" applyFont="1" applyAlignment="1">
      <alignment horizontal="right" vertical="center" wrapText="1"/>
    </xf>
    <xf numFmtId="2" fontId="7" fillId="0" borderId="0" xfId="2" applyNumberFormat="1" applyFont="1" applyAlignment="1">
      <alignment horizontal="right" vertical="center" wrapText="1"/>
    </xf>
    <xf numFmtId="0" fontId="7" fillId="0" borderId="0" xfId="2" applyFont="1" applyAlignment="1">
      <alignment horizontal="center" vertical="center" wrapText="1"/>
    </xf>
    <xf numFmtId="2" fontId="7" fillId="3" borderId="0" xfId="2" applyNumberFormat="1" applyFont="1" applyFill="1" applyAlignment="1">
      <alignment horizontal="right" vertical="center" wrapText="1"/>
    </xf>
    <xf numFmtId="0" fontId="7" fillId="3" borderId="0" xfId="2" applyFont="1" applyFill="1" applyAlignment="1">
      <alignment horizontal="right" vertical="center" wrapText="1"/>
    </xf>
    <xf numFmtId="0" fontId="7" fillId="3" borderId="0" xfId="2" applyFont="1" applyFill="1" applyAlignment="1">
      <alignment horizontal="center" vertical="center" wrapText="1"/>
    </xf>
    <xf numFmtId="0" fontId="7" fillId="3" borderId="0" xfId="0" applyFont="1" applyFill="1" applyAlignment="1">
      <alignment horizontal="right" vertical="center" wrapText="1"/>
    </xf>
    <xf numFmtId="2" fontId="3" fillId="3" borderId="0" xfId="3" applyNumberFormat="1" applyFont="1" applyFill="1" applyAlignment="1">
      <alignment horizontal="right" vertical="center" wrapText="1"/>
    </xf>
    <xf numFmtId="0" fontId="7" fillId="2" borderId="0" xfId="2" applyFont="1" applyFill="1" applyAlignment="1">
      <alignment horizontal="right" vertical="center" wrapText="1"/>
    </xf>
    <xf numFmtId="2" fontId="7" fillId="2" borderId="0" xfId="2" applyNumberFormat="1" applyFont="1" applyFill="1" applyAlignment="1">
      <alignment horizontal="right" vertical="center" wrapText="1"/>
    </xf>
    <xf numFmtId="0" fontId="7" fillId="2" borderId="0" xfId="2" applyFont="1" applyFill="1" applyAlignment="1">
      <alignment horizontal="center" vertical="center" wrapText="1"/>
    </xf>
    <xf numFmtId="0" fontId="7" fillId="0" borderId="0" xfId="0" applyFont="1" applyAlignment="1">
      <alignment horizontal="right" vertical="center" wrapText="1"/>
    </xf>
    <xf numFmtId="166" fontId="7" fillId="0" borderId="0" xfId="2" applyNumberFormat="1" applyFont="1" applyAlignment="1">
      <alignment horizontal="right" vertical="center" wrapText="1"/>
    </xf>
    <xf numFmtId="0" fontId="4"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4" fillId="3" borderId="1" xfId="3" quotePrefix="1" applyFont="1" applyFill="1" applyBorder="1" applyAlignment="1">
      <alignment horizontal="left" vertical="top" wrapText="1"/>
    </xf>
    <xf numFmtId="0" fontId="4" fillId="0" borderId="1" xfId="4" quotePrefix="1" applyFont="1" applyBorder="1" applyAlignment="1">
      <alignment horizontal="left" vertical="top" wrapText="1"/>
    </xf>
    <xf numFmtId="0" fontId="7" fillId="2" borderId="8" xfId="2" applyFont="1" applyFill="1" applyBorder="1" applyAlignment="1">
      <alignment horizontal="right" vertical="center" wrapText="1"/>
    </xf>
    <xf numFmtId="0" fontId="7" fillId="0" borderId="8" xfId="0" applyFont="1" applyBorder="1" applyAlignment="1">
      <alignment horizontal="right" vertical="center" wrapText="1"/>
    </xf>
    <xf numFmtId="0" fontId="14" fillId="0" borderId="0" xfId="2" applyFont="1" applyAlignment="1">
      <alignment horizontal="left" vertical="center" wrapText="1"/>
    </xf>
    <xf numFmtId="0" fontId="16" fillId="0" borderId="0" xfId="0" applyFont="1" applyAlignment="1">
      <alignment horizontal="left" vertical="center" wrapText="1"/>
    </xf>
    <xf numFmtId="0" fontId="6" fillId="3" borderId="0" xfId="0" applyFont="1" applyFill="1" applyBorder="1" applyAlignment="1">
      <alignment horizontal="left" vertical="center" wrapText="1"/>
    </xf>
    <xf numFmtId="0" fontId="6" fillId="3" borderId="0" xfId="2" applyFont="1" applyFill="1" applyAlignment="1">
      <alignment horizontal="center" vertical="center" wrapText="1"/>
    </xf>
    <xf numFmtId="0" fontId="6" fillId="3" borderId="0" xfId="0" applyFont="1" applyFill="1" applyAlignment="1">
      <alignment horizontal="left" vertical="center" wrapText="1"/>
    </xf>
    <xf numFmtId="0" fontId="6" fillId="3" borderId="0" xfId="0" applyFont="1" applyFill="1" applyAlignment="1">
      <alignment wrapText="1"/>
    </xf>
    <xf numFmtId="0" fontId="7" fillId="3" borderId="8" xfId="0" applyFont="1" applyFill="1" applyBorder="1" applyAlignment="1">
      <alignment horizontal="right" vertical="center" wrapText="1"/>
    </xf>
    <xf numFmtId="0" fontId="4" fillId="3" borderId="1" xfId="2"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10" fillId="3" borderId="10" xfId="2" applyFont="1" applyFill="1" applyBorder="1" applyAlignment="1">
      <alignment horizontal="left" vertical="center" wrapText="1"/>
    </xf>
    <xf numFmtId="0" fontId="7" fillId="0" borderId="1" xfId="2" applyFont="1" applyBorder="1" applyAlignment="1">
      <alignment horizontal="right" vertical="center" wrapText="1"/>
    </xf>
    <xf numFmtId="0" fontId="10" fillId="3" borderId="0" xfId="2" applyFont="1" applyFill="1" applyAlignment="1">
      <alignment horizontal="left" vertical="center" wrapText="1"/>
    </xf>
    <xf numFmtId="0" fontId="11" fillId="3" borderId="0" xfId="2" applyFont="1" applyFill="1" applyAlignment="1">
      <alignment horizontal="left" vertical="center" wrapText="1"/>
    </xf>
    <xf numFmtId="0" fontId="6" fillId="3" borderId="0" xfId="0" applyFont="1" applyFill="1" applyBorder="1" applyAlignment="1">
      <alignment horizontal="left" vertical="center" wrapText="1"/>
    </xf>
    <xf numFmtId="0" fontId="6" fillId="0" borderId="0" xfId="2" applyFont="1" applyBorder="1" applyAlignment="1">
      <alignment horizontal="left" vertical="center" wrapText="1"/>
    </xf>
    <xf numFmtId="0" fontId="6" fillId="0" borderId="11" xfId="2" applyFont="1" applyBorder="1" applyAlignment="1">
      <alignment horizontal="left" vertical="center" wrapText="1"/>
    </xf>
    <xf numFmtId="0" fontId="6" fillId="0" borderId="0" xfId="2" applyFont="1" applyAlignment="1">
      <alignment horizontal="left" vertical="center" wrapText="1"/>
    </xf>
    <xf numFmtId="0" fontId="7" fillId="0" borderId="0" xfId="2" applyFont="1" applyAlignment="1">
      <alignment horizontal="right" vertical="center" wrapText="1"/>
    </xf>
    <xf numFmtId="0" fontId="6" fillId="0" borderId="0" xfId="2" applyFont="1"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center" wrapText="1"/>
    </xf>
    <xf numFmtId="0" fontId="7" fillId="0" borderId="6" xfId="0" applyFont="1" applyBorder="1" applyAlignment="1">
      <alignment horizontal="right" vertical="center" wrapText="1"/>
    </xf>
    <xf numFmtId="0" fontId="7" fillId="0" borderId="9" xfId="0" applyFont="1" applyBorder="1" applyAlignment="1">
      <alignment horizontal="right" vertical="center" wrapText="1"/>
    </xf>
    <xf numFmtId="0" fontId="7" fillId="0" borderId="7" xfId="0" applyFont="1" applyBorder="1" applyAlignment="1">
      <alignment horizontal="right" vertical="center" wrapText="1"/>
    </xf>
    <xf numFmtId="0" fontId="6" fillId="3" borderId="0" xfId="0" applyFont="1" applyFill="1" applyAlignment="1">
      <alignment horizontal="left" vertical="center" wrapText="1"/>
    </xf>
    <xf numFmtId="0" fontId="7" fillId="3" borderId="1" xfId="2" applyFont="1" applyFill="1" applyBorder="1" applyAlignment="1">
      <alignment horizontal="right" vertical="center" wrapText="1"/>
    </xf>
    <xf numFmtId="0" fontId="6" fillId="4" borderId="3" xfId="2" applyFont="1" applyFill="1" applyBorder="1" applyAlignment="1">
      <alignment horizontal="right" vertical="center" wrapText="1"/>
    </xf>
    <xf numFmtId="0" fontId="15" fillId="0" borderId="0" xfId="0" applyFont="1" applyAlignment="1">
      <alignment horizontal="left" vertical="center" wrapText="1"/>
    </xf>
    <xf numFmtId="0" fontId="7" fillId="0" borderId="0" xfId="2" applyFont="1" applyAlignment="1">
      <alignment horizontal="left" vertical="center" wrapText="1"/>
    </xf>
    <xf numFmtId="0" fontId="6" fillId="4" borderId="3" xfId="2" applyFont="1" applyFill="1" applyBorder="1" applyAlignment="1">
      <alignment horizontal="center" vertical="center" wrapText="1"/>
    </xf>
    <xf numFmtId="0" fontId="6" fillId="4" borderId="3" xfId="2" applyFont="1" applyFill="1" applyBorder="1" applyAlignment="1">
      <alignment horizontal="left" vertical="center" wrapText="1"/>
    </xf>
    <xf numFmtId="0" fontId="6" fillId="0" borderId="3" xfId="2" applyFont="1" applyBorder="1" applyAlignment="1">
      <alignment horizontal="center" vertical="center" wrapText="1"/>
    </xf>
    <xf numFmtId="164" fontId="6" fillId="4" borderId="3" xfId="1" applyFont="1" applyFill="1" applyBorder="1" applyAlignment="1">
      <alignment horizontal="center" vertical="center" wrapText="1"/>
    </xf>
    <xf numFmtId="0" fontId="10" fillId="3" borderId="0" xfId="2" applyFont="1" applyFill="1" applyBorder="1" applyAlignment="1">
      <alignment horizontal="left" vertical="center" wrapText="1"/>
    </xf>
    <xf numFmtId="2" fontId="6" fillId="0" borderId="1" xfId="1" applyNumberFormat="1" applyFont="1" applyBorder="1" applyAlignment="1">
      <alignment vertical="center" wrapText="1"/>
    </xf>
    <xf numFmtId="0" fontId="13" fillId="0" borderId="1" xfId="0" applyFont="1" applyBorder="1" applyAlignment="1">
      <alignment wrapText="1"/>
    </xf>
    <xf numFmtId="0" fontId="7" fillId="3" borderId="1" xfId="2" applyFont="1" applyFill="1" applyBorder="1" applyAlignment="1">
      <alignment horizontal="center" vertical="center" wrapText="1"/>
    </xf>
    <xf numFmtId="0" fontId="4" fillId="3" borderId="1" xfId="4" quotePrefix="1" applyFont="1" applyFill="1" applyBorder="1" applyAlignment="1">
      <alignment horizontal="left" vertical="top" wrapText="1"/>
    </xf>
    <xf numFmtId="9" fontId="4" fillId="3" borderId="1" xfId="3"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2" borderId="1" xfId="2" applyFont="1" applyFill="1" applyBorder="1" applyAlignment="1">
      <alignment horizontal="right" vertical="center" wrapText="1"/>
    </xf>
    <xf numFmtId="2" fontId="6" fillId="0" borderId="1" xfId="2" applyNumberFormat="1" applyFont="1" applyBorder="1" applyAlignment="1">
      <alignment vertical="center" wrapText="1"/>
    </xf>
    <xf numFmtId="2" fontId="6" fillId="0" borderId="1" xfId="1" applyNumberFormat="1" applyFont="1" applyFill="1" applyBorder="1" applyAlignment="1">
      <alignment vertical="center" wrapText="1"/>
    </xf>
    <xf numFmtId="0" fontId="7" fillId="0" borderId="0" xfId="2" applyFont="1" applyBorder="1" applyAlignment="1">
      <alignment horizontal="right" vertical="center" wrapText="1"/>
    </xf>
    <xf numFmtId="2" fontId="7" fillId="0" borderId="0" xfId="2" applyNumberFormat="1" applyFont="1" applyBorder="1" applyAlignment="1">
      <alignment horizontal="right" vertical="center" wrapText="1"/>
    </xf>
    <xf numFmtId="0" fontId="7" fillId="0" borderId="0" xfId="2" applyFont="1" applyBorder="1" applyAlignment="1">
      <alignment horizontal="center" vertical="center" wrapText="1"/>
    </xf>
    <xf numFmtId="0" fontId="6" fillId="0" borderId="0" xfId="2" applyFont="1" applyBorder="1" applyAlignment="1">
      <alignment horizontal="center" vertical="center" wrapText="1"/>
    </xf>
    <xf numFmtId="0" fontId="6" fillId="3" borderId="0" xfId="2" applyFont="1" applyFill="1" applyBorder="1" applyAlignment="1">
      <alignment horizontal="left" vertical="center" wrapText="1"/>
    </xf>
    <xf numFmtId="0" fontId="7" fillId="0" borderId="0" xfId="2" applyFont="1" applyBorder="1" applyAlignment="1">
      <alignment horizontal="left" vertical="center" wrapText="1"/>
    </xf>
    <xf numFmtId="0" fontId="6" fillId="0" borderId="0" xfId="2" applyFont="1" applyBorder="1" applyAlignment="1">
      <alignment horizontal="right" vertical="center" wrapText="1"/>
    </xf>
    <xf numFmtId="0" fontId="6" fillId="3" borderId="0" xfId="2" applyFont="1" applyFill="1" applyBorder="1" applyAlignment="1">
      <alignment horizontal="right" vertical="center" wrapText="1"/>
    </xf>
    <xf numFmtId="0" fontId="7" fillId="3" borderId="0" xfId="2" applyFont="1" applyFill="1" applyBorder="1" applyAlignment="1">
      <alignment horizontal="right" vertical="center" wrapText="1"/>
    </xf>
    <xf numFmtId="2" fontId="7" fillId="3" borderId="0" xfId="2" applyNumberFormat="1" applyFont="1" applyFill="1" applyBorder="1" applyAlignment="1">
      <alignment horizontal="right" vertical="center" wrapText="1"/>
    </xf>
    <xf numFmtId="0" fontId="7" fillId="3" borderId="0" xfId="2" applyFont="1" applyFill="1" applyBorder="1" applyAlignment="1">
      <alignment horizontal="center" vertical="center" wrapText="1"/>
    </xf>
    <xf numFmtId="0" fontId="6" fillId="3" borderId="0" xfId="2" applyFont="1" applyFill="1" applyBorder="1" applyAlignment="1">
      <alignment horizontal="center" vertical="center" wrapText="1"/>
    </xf>
    <xf numFmtId="2" fontId="7" fillId="0" borderId="0" xfId="0" applyNumberFormat="1" applyFont="1" applyBorder="1" applyAlignment="1">
      <alignment horizontal="right" vertical="center" wrapText="1"/>
    </xf>
    <xf numFmtId="0" fontId="6" fillId="0" borderId="0" xfId="0" applyFont="1" applyBorder="1" applyAlignment="1">
      <alignment horizontal="center" vertical="center" wrapText="1"/>
    </xf>
    <xf numFmtId="0" fontId="7" fillId="0" borderId="0" xfId="0" applyFont="1" applyBorder="1" applyAlignment="1">
      <alignment horizontal="left" vertical="center" wrapText="1"/>
    </xf>
    <xf numFmtId="0" fontId="6" fillId="3" borderId="0" xfId="0" applyFont="1" applyFill="1" applyBorder="1" applyAlignment="1">
      <alignment wrapText="1"/>
    </xf>
    <xf numFmtId="0" fontId="6" fillId="0" borderId="0" xfId="0" applyFont="1" applyBorder="1" applyAlignment="1">
      <alignment wrapText="1"/>
    </xf>
    <xf numFmtId="0" fontId="6" fillId="0" borderId="0" xfId="0" applyFont="1" applyBorder="1" applyAlignment="1">
      <alignment horizontal="left" vertical="top" wrapText="1"/>
    </xf>
    <xf numFmtId="0" fontId="6" fillId="4" borderId="1" xfId="0" applyFont="1" applyFill="1" applyBorder="1" applyAlignment="1">
      <alignment horizontal="center" vertical="center" wrapText="1"/>
    </xf>
    <xf numFmtId="0" fontId="6" fillId="0" borderId="1" xfId="2" applyFont="1" applyBorder="1" applyAlignment="1">
      <alignment wrapText="1"/>
    </xf>
    <xf numFmtId="0" fontId="6" fillId="0" borderId="0" xfId="0" applyFont="1" applyBorder="1" applyAlignment="1">
      <alignment vertical="top" wrapText="1"/>
    </xf>
    <xf numFmtId="0" fontId="6" fillId="0" borderId="0" xfId="0" applyFont="1" applyFill="1" applyBorder="1" applyAlignment="1">
      <alignment vertical="top" wrapText="1"/>
    </xf>
    <xf numFmtId="166" fontId="7" fillId="0" borderId="1" xfId="2" applyNumberFormat="1" applyFont="1" applyBorder="1" applyAlignment="1">
      <alignment horizontal="right" vertical="center" wrapText="1"/>
    </xf>
    <xf numFmtId="0" fontId="7" fillId="5" borderId="1" xfId="2" applyFont="1" applyFill="1" applyBorder="1" applyAlignment="1">
      <alignment horizontal="center" vertical="center" wrapText="1"/>
    </xf>
    <xf numFmtId="0" fontId="7" fillId="5" borderId="1" xfId="2" applyFont="1" applyFill="1" applyBorder="1" applyAlignment="1">
      <alignment horizontal="left" vertical="center" wrapText="1"/>
    </xf>
    <xf numFmtId="0" fontId="7" fillId="6" borderId="1" xfId="2" applyFont="1" applyFill="1" applyBorder="1" applyAlignment="1">
      <alignment horizontal="center" vertical="center" wrapText="1"/>
    </xf>
    <xf numFmtId="164" fontId="7" fillId="6" borderId="1" xfId="1" applyFont="1" applyFill="1" applyBorder="1" applyAlignment="1">
      <alignment horizontal="center" vertical="center" wrapText="1"/>
    </xf>
    <xf numFmtId="0" fontId="7" fillId="5" borderId="3" xfId="2" applyFont="1" applyFill="1" applyBorder="1" applyAlignment="1">
      <alignment horizontal="center" vertical="center" wrapText="1"/>
    </xf>
    <xf numFmtId="0" fontId="7" fillId="5" borderId="4" xfId="2" applyFont="1" applyFill="1" applyBorder="1" applyAlignment="1">
      <alignment horizontal="left" vertical="center" wrapText="1"/>
    </xf>
    <xf numFmtId="0" fontId="7" fillId="6" borderId="3" xfId="2" applyFont="1" applyFill="1" applyBorder="1" applyAlignment="1">
      <alignment horizontal="center" vertical="center" wrapText="1"/>
    </xf>
    <xf numFmtId="164" fontId="7" fillId="6" borderId="3" xfId="1" applyFont="1" applyFill="1" applyBorder="1" applyAlignment="1">
      <alignment horizontal="center" vertical="center" wrapText="1"/>
    </xf>
  </cellXfs>
  <cellStyles count="5">
    <cellStyle name="Dziesiętny" xfId="1" builtinId="3"/>
    <cellStyle name="Normalny" xfId="0" builtinId="0"/>
    <cellStyle name="Normalny 2" xfId="2" xr:uid="{00000000-0005-0000-0000-000002000000}"/>
    <cellStyle name="Normalny 3" xfId="3" xr:uid="{00000000-0005-0000-0000-000003000000}"/>
    <cellStyle name="Normalny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1"/>
  <sheetViews>
    <sheetView tabSelected="1" zoomScaleNormal="100" workbookViewId="0">
      <selection activeCell="A420" sqref="A420:K420"/>
    </sheetView>
  </sheetViews>
  <sheetFormatPr defaultColWidth="8.88671875" defaultRowHeight="10.199999999999999"/>
  <cols>
    <col min="1" max="1" width="3.44140625" style="94" bestFit="1" customWidth="1"/>
    <col min="2" max="2" width="100.44140625" style="106" customWidth="1"/>
    <col min="3" max="3" width="8.6640625" style="94" customWidth="1"/>
    <col min="4" max="4" width="20.88671875" style="79" customWidth="1"/>
    <col min="5" max="5" width="9" style="79" bestFit="1" customWidth="1"/>
    <col min="6" max="6" width="11.5546875" style="79" customWidth="1"/>
    <col min="7" max="7" width="11.109375" style="95" customWidth="1"/>
    <col min="8" max="8" width="7.33203125" style="79" customWidth="1"/>
    <col min="9" max="9" width="10.33203125" style="79" bestFit="1" customWidth="1"/>
    <col min="10" max="10" width="10.33203125" style="79" customWidth="1"/>
    <col min="11" max="11" width="10" style="79" customWidth="1"/>
    <col min="12" max="16384" width="8.88671875" style="79"/>
  </cols>
  <sheetData>
    <row r="1" spans="1:11">
      <c r="A1" s="164" t="s">
        <v>144</v>
      </c>
      <c r="B1" s="164"/>
      <c r="C1" s="164"/>
      <c r="D1" s="164"/>
      <c r="E1" s="164"/>
      <c r="F1" s="164"/>
      <c r="G1" s="164"/>
      <c r="H1" s="164"/>
      <c r="I1" s="164"/>
      <c r="J1" s="164"/>
      <c r="K1" s="164"/>
    </row>
    <row r="2" spans="1:11">
      <c r="A2" s="12"/>
      <c r="B2" s="102"/>
      <c r="C2" s="12"/>
      <c r="D2" s="13"/>
      <c r="E2" s="13"/>
      <c r="F2" s="13"/>
      <c r="G2" s="14"/>
      <c r="H2" s="13"/>
      <c r="I2" s="13"/>
      <c r="J2" s="13"/>
      <c r="K2" s="13"/>
    </row>
    <row r="3" spans="1:11">
      <c r="A3" s="175" t="s">
        <v>156</v>
      </c>
      <c r="B3" s="175"/>
      <c r="C3" s="175"/>
      <c r="D3" s="175"/>
      <c r="E3" s="175"/>
      <c r="F3" s="175"/>
      <c r="G3" s="175"/>
      <c r="H3" s="175"/>
      <c r="I3" s="175"/>
      <c r="J3" s="175"/>
      <c r="K3" s="175"/>
    </row>
    <row r="4" spans="1:11">
      <c r="A4" s="15">
        <v>1</v>
      </c>
      <c r="B4" s="19">
        <v>2</v>
      </c>
      <c r="C4" s="15">
        <v>3</v>
      </c>
      <c r="D4" s="15">
        <v>4</v>
      </c>
      <c r="E4" s="15">
        <v>5</v>
      </c>
      <c r="F4" s="15">
        <v>6</v>
      </c>
      <c r="G4" s="16">
        <v>7</v>
      </c>
      <c r="H4" s="15">
        <v>8</v>
      </c>
      <c r="I4" s="15">
        <v>9</v>
      </c>
      <c r="J4" s="15">
        <v>10</v>
      </c>
      <c r="K4" s="15">
        <v>11</v>
      </c>
    </row>
    <row r="5" spans="1:11" ht="61.2">
      <c r="A5" s="17" t="s">
        <v>145</v>
      </c>
      <c r="B5" s="103" t="s">
        <v>146</v>
      </c>
      <c r="C5" s="17" t="s">
        <v>295</v>
      </c>
      <c r="D5" s="17" t="s">
        <v>95</v>
      </c>
      <c r="E5" s="17" t="s">
        <v>97</v>
      </c>
      <c r="F5" s="17" t="s">
        <v>98</v>
      </c>
      <c r="G5" s="18" t="s">
        <v>147</v>
      </c>
      <c r="H5" s="17" t="s">
        <v>148</v>
      </c>
      <c r="I5" s="17" t="s">
        <v>149</v>
      </c>
      <c r="J5" s="17" t="s">
        <v>150</v>
      </c>
      <c r="K5" s="17" t="s">
        <v>157</v>
      </c>
    </row>
    <row r="6" spans="1:11">
      <c r="A6" s="176"/>
      <c r="B6" s="177"/>
      <c r="C6" s="176"/>
      <c r="D6" s="178" t="s">
        <v>265</v>
      </c>
      <c r="E6" s="176"/>
      <c r="F6" s="176"/>
      <c r="G6" s="179" t="s">
        <v>151</v>
      </c>
      <c r="H6" s="176"/>
      <c r="I6" s="176" t="s">
        <v>152</v>
      </c>
      <c r="J6" s="176" t="s">
        <v>155</v>
      </c>
      <c r="K6" s="177"/>
    </row>
    <row r="7" spans="1:11">
      <c r="A7" s="176"/>
      <c r="B7" s="177"/>
      <c r="C7" s="176"/>
      <c r="D7" s="178"/>
      <c r="E7" s="176"/>
      <c r="F7" s="176"/>
      <c r="G7" s="179"/>
      <c r="H7" s="176"/>
      <c r="I7" s="176"/>
      <c r="J7" s="176"/>
      <c r="K7" s="177"/>
    </row>
    <row r="8" spans="1:11" ht="31.5" customHeight="1">
      <c r="A8" s="176"/>
      <c r="B8" s="177"/>
      <c r="C8" s="176"/>
      <c r="D8" s="178"/>
      <c r="E8" s="176"/>
      <c r="F8" s="176"/>
      <c r="G8" s="179"/>
      <c r="H8" s="176"/>
      <c r="I8" s="176"/>
      <c r="J8" s="176"/>
      <c r="K8" s="177"/>
    </row>
    <row r="9" spans="1:11">
      <c r="A9" s="15">
        <v>1</v>
      </c>
      <c r="B9" s="19"/>
      <c r="C9" s="15"/>
      <c r="D9" s="15"/>
      <c r="E9" s="15"/>
      <c r="F9" s="20"/>
      <c r="G9" s="21"/>
      <c r="H9" s="20"/>
      <c r="I9" s="20"/>
      <c r="J9" s="20"/>
      <c r="K9" s="19"/>
    </row>
    <row r="10" spans="1:11">
      <c r="A10" s="15">
        <v>2</v>
      </c>
      <c r="B10" s="19"/>
      <c r="C10" s="15"/>
      <c r="D10" s="15"/>
      <c r="E10" s="15"/>
      <c r="F10" s="20"/>
      <c r="G10" s="21"/>
      <c r="H10" s="20"/>
      <c r="I10" s="20"/>
      <c r="J10" s="20"/>
      <c r="K10" s="19"/>
    </row>
    <row r="11" spans="1:11">
      <c r="A11" s="173" t="s">
        <v>153</v>
      </c>
      <c r="B11" s="173"/>
      <c r="C11" s="173"/>
      <c r="D11" s="173"/>
      <c r="E11" s="173"/>
      <c r="F11" s="173"/>
      <c r="G11" s="173"/>
      <c r="H11" s="173"/>
      <c r="I11" s="9"/>
      <c r="J11" s="9"/>
      <c r="K11" s="20"/>
    </row>
    <row r="12" spans="1:11">
      <c r="A12" s="22"/>
      <c r="B12" s="104"/>
      <c r="C12" s="22"/>
      <c r="D12" s="23"/>
      <c r="E12" s="23"/>
      <c r="F12" s="23"/>
      <c r="G12" s="24"/>
      <c r="H12" s="23"/>
      <c r="I12" s="25"/>
      <c r="J12" s="25"/>
      <c r="K12" s="23"/>
    </row>
    <row r="13" spans="1:11" s="48" customFormat="1" ht="21.6" customHeight="1">
      <c r="A13" s="174" t="s">
        <v>164</v>
      </c>
      <c r="B13" s="174"/>
      <c r="C13" s="174"/>
      <c r="D13" s="174"/>
      <c r="E13" s="174"/>
      <c r="F13" s="174"/>
      <c r="G13" s="174"/>
      <c r="H13" s="174"/>
      <c r="I13" s="174"/>
      <c r="J13" s="174"/>
      <c r="K13" s="174"/>
    </row>
    <row r="14" spans="1:11">
      <c r="A14" s="12"/>
      <c r="B14" s="102"/>
      <c r="C14" s="12"/>
      <c r="D14" s="26"/>
      <c r="E14" s="26"/>
      <c r="F14" s="25"/>
      <c r="G14" s="27"/>
      <c r="H14" s="25"/>
      <c r="I14" s="25"/>
      <c r="J14" s="25"/>
      <c r="K14" s="26"/>
    </row>
    <row r="15" spans="1:11">
      <c r="A15" s="12"/>
      <c r="B15" s="102"/>
      <c r="C15" s="12"/>
      <c r="D15" s="26"/>
      <c r="E15" s="26"/>
      <c r="F15" s="25"/>
      <c r="G15" s="27"/>
      <c r="H15" s="25"/>
      <c r="I15" s="25"/>
      <c r="J15" s="25"/>
      <c r="K15" s="26"/>
    </row>
    <row r="16" spans="1:11" s="80" customFormat="1" ht="13.2">
      <c r="A16" s="180" t="s">
        <v>200</v>
      </c>
      <c r="B16" s="180"/>
      <c r="C16" s="180"/>
      <c r="D16" s="180"/>
      <c r="E16" s="180"/>
      <c r="F16" s="180"/>
      <c r="G16" s="180"/>
      <c r="H16" s="180"/>
      <c r="I16" s="180"/>
      <c r="J16" s="180"/>
      <c r="K16" s="180"/>
    </row>
    <row r="17" spans="1:11" ht="61.2">
      <c r="A17" s="213" t="s">
        <v>145</v>
      </c>
      <c r="B17" s="214" t="s">
        <v>143</v>
      </c>
      <c r="C17" s="215" t="s">
        <v>295</v>
      </c>
      <c r="D17" s="215" t="s">
        <v>95</v>
      </c>
      <c r="E17" s="215" t="s">
        <v>97</v>
      </c>
      <c r="F17" s="215" t="s">
        <v>98</v>
      </c>
      <c r="G17" s="216" t="s">
        <v>147</v>
      </c>
      <c r="H17" s="215" t="s">
        <v>148</v>
      </c>
      <c r="I17" s="215" t="s">
        <v>149</v>
      </c>
      <c r="J17" s="215" t="s">
        <v>150</v>
      </c>
      <c r="K17" s="215" t="s">
        <v>102</v>
      </c>
    </row>
    <row r="18" spans="1:11" ht="40.799999999999997">
      <c r="A18" s="81">
        <v>1</v>
      </c>
      <c r="B18" s="4" t="s">
        <v>224</v>
      </c>
      <c r="C18" s="10">
        <v>90</v>
      </c>
      <c r="D18" s="10"/>
      <c r="E18" s="10"/>
      <c r="F18" s="46"/>
      <c r="G18" s="47"/>
      <c r="H18" s="43"/>
      <c r="I18" s="46"/>
      <c r="J18" s="46"/>
      <c r="K18" s="10"/>
    </row>
    <row r="19" spans="1:11" ht="20.399999999999999">
      <c r="A19" s="81">
        <v>2</v>
      </c>
      <c r="B19" s="4" t="s">
        <v>54</v>
      </c>
      <c r="C19" s="10">
        <v>10</v>
      </c>
      <c r="D19" s="10"/>
      <c r="E19" s="10"/>
      <c r="F19" s="46"/>
      <c r="G19" s="47"/>
      <c r="H19" s="43"/>
      <c r="I19" s="46"/>
      <c r="J19" s="46"/>
      <c r="K19" s="10"/>
    </row>
    <row r="20" spans="1:11" ht="30.6">
      <c r="A20" s="81">
        <v>3</v>
      </c>
      <c r="B20" s="4" t="s">
        <v>225</v>
      </c>
      <c r="C20" s="10">
        <v>1</v>
      </c>
      <c r="D20" s="10"/>
      <c r="E20" s="10"/>
      <c r="F20" s="46"/>
      <c r="G20" s="47"/>
      <c r="H20" s="43"/>
      <c r="I20" s="46"/>
      <c r="J20" s="46"/>
      <c r="K20" s="10"/>
    </row>
    <row r="21" spans="1:11" ht="20.399999999999999">
      <c r="A21" s="81">
        <v>4</v>
      </c>
      <c r="B21" s="4" t="s">
        <v>226</v>
      </c>
      <c r="C21" s="10">
        <v>90</v>
      </c>
      <c r="D21" s="10"/>
      <c r="E21" s="10"/>
      <c r="F21" s="46"/>
      <c r="G21" s="47"/>
      <c r="H21" s="43"/>
      <c r="I21" s="46"/>
      <c r="J21" s="46"/>
      <c r="K21" s="10"/>
    </row>
    <row r="22" spans="1:11" ht="30.6">
      <c r="A22" s="81">
        <v>5</v>
      </c>
      <c r="B22" s="4" t="s">
        <v>227</v>
      </c>
      <c r="C22" s="10">
        <v>5</v>
      </c>
      <c r="D22" s="10"/>
      <c r="E22" s="10"/>
      <c r="F22" s="46"/>
      <c r="G22" s="47"/>
      <c r="H22" s="43"/>
      <c r="I22" s="46"/>
      <c r="J22" s="46"/>
      <c r="K22" s="10"/>
    </row>
    <row r="23" spans="1:11" ht="30.6">
      <c r="A23" s="81">
        <v>6</v>
      </c>
      <c r="B23" s="4" t="s">
        <v>222</v>
      </c>
      <c r="C23" s="10">
        <v>90</v>
      </c>
      <c r="D23" s="10"/>
      <c r="E23" s="10"/>
      <c r="F23" s="46"/>
      <c r="G23" s="47"/>
      <c r="H23" s="43"/>
      <c r="I23" s="46"/>
      <c r="J23" s="46"/>
      <c r="K23" s="10"/>
    </row>
    <row r="24" spans="1:11">
      <c r="A24" s="81">
        <v>7</v>
      </c>
      <c r="B24" s="4" t="s">
        <v>228</v>
      </c>
      <c r="C24" s="10">
        <v>40</v>
      </c>
      <c r="D24" s="10"/>
      <c r="E24" s="10"/>
      <c r="F24" s="46"/>
      <c r="G24" s="47"/>
      <c r="H24" s="43"/>
      <c r="I24" s="46"/>
      <c r="J24" s="46"/>
      <c r="K24" s="10"/>
    </row>
    <row r="25" spans="1:11">
      <c r="A25" s="81">
        <v>8</v>
      </c>
      <c r="B25" s="4" t="s">
        <v>55</v>
      </c>
      <c r="C25" s="10">
        <v>30</v>
      </c>
      <c r="D25" s="10"/>
      <c r="E25" s="10"/>
      <c r="F25" s="46"/>
      <c r="G25" s="47"/>
      <c r="H25" s="43"/>
      <c r="I25" s="46"/>
      <c r="J25" s="46"/>
      <c r="K25" s="10"/>
    </row>
    <row r="26" spans="1:11">
      <c r="A26" s="81">
        <v>9</v>
      </c>
      <c r="B26" s="4" t="s">
        <v>229</v>
      </c>
      <c r="C26" s="10">
        <v>25</v>
      </c>
      <c r="D26" s="10"/>
      <c r="E26" s="10"/>
      <c r="F26" s="46"/>
      <c r="G26" s="47"/>
      <c r="H26" s="43"/>
      <c r="I26" s="46"/>
      <c r="J26" s="46"/>
      <c r="K26" s="10"/>
    </row>
    <row r="27" spans="1:11">
      <c r="A27" s="81">
        <v>10</v>
      </c>
      <c r="B27" s="4" t="s">
        <v>223</v>
      </c>
      <c r="C27" s="10">
        <v>3</v>
      </c>
      <c r="D27" s="10"/>
      <c r="E27" s="10"/>
      <c r="F27" s="46"/>
      <c r="G27" s="47"/>
      <c r="H27" s="43"/>
      <c r="I27" s="46"/>
      <c r="J27" s="46"/>
      <c r="K27" s="10"/>
    </row>
    <row r="28" spans="1:11">
      <c r="A28" s="81">
        <v>11</v>
      </c>
      <c r="B28" s="4" t="s">
        <v>100</v>
      </c>
      <c r="C28" s="10">
        <v>90</v>
      </c>
      <c r="D28" s="10"/>
      <c r="E28" s="10"/>
      <c r="F28" s="46"/>
      <c r="G28" s="47"/>
      <c r="H28" s="43"/>
      <c r="I28" s="46"/>
      <c r="J28" s="46"/>
      <c r="K28" s="10"/>
    </row>
    <row r="29" spans="1:11">
      <c r="A29" s="81">
        <v>12</v>
      </c>
      <c r="B29" s="4" t="s">
        <v>230</v>
      </c>
      <c r="C29" s="85">
        <v>30</v>
      </c>
      <c r="D29" s="1"/>
      <c r="E29" s="1"/>
      <c r="F29" s="82"/>
      <c r="G29" s="83"/>
      <c r="H29" s="84"/>
      <c r="I29" s="82"/>
      <c r="J29" s="46"/>
      <c r="K29" s="10"/>
    </row>
    <row r="30" spans="1:11" ht="20.399999999999999">
      <c r="A30" s="85">
        <v>13</v>
      </c>
      <c r="B30" s="4" t="s">
        <v>231</v>
      </c>
      <c r="C30" s="85">
        <v>5</v>
      </c>
      <c r="D30" s="1"/>
      <c r="E30" s="1"/>
      <c r="F30" s="97"/>
      <c r="G30" s="181"/>
      <c r="H30" s="43"/>
      <c r="I30" s="46"/>
      <c r="J30" s="46"/>
      <c r="K30" s="10"/>
    </row>
    <row r="31" spans="1:11">
      <c r="A31" s="85">
        <v>14</v>
      </c>
      <c r="B31" s="4" t="s">
        <v>2</v>
      </c>
      <c r="C31" s="85">
        <v>5</v>
      </c>
      <c r="D31" s="182"/>
      <c r="E31" s="1"/>
      <c r="F31" s="82"/>
      <c r="G31" s="83"/>
      <c r="H31" s="43"/>
      <c r="I31" s="46"/>
      <c r="J31" s="46"/>
      <c r="K31" s="10"/>
    </row>
    <row r="32" spans="1:11">
      <c r="A32" s="85">
        <v>15</v>
      </c>
      <c r="B32" s="78" t="s">
        <v>101</v>
      </c>
      <c r="C32" s="85">
        <v>5</v>
      </c>
      <c r="D32" s="1"/>
      <c r="E32" s="1"/>
      <c r="F32" s="82"/>
      <c r="G32" s="83"/>
      <c r="H32" s="43"/>
      <c r="I32" s="46"/>
      <c r="J32" s="46"/>
      <c r="K32" s="10"/>
    </row>
    <row r="33" spans="1:11">
      <c r="A33" s="157" t="s">
        <v>154</v>
      </c>
      <c r="B33" s="157"/>
      <c r="C33" s="157"/>
      <c r="D33" s="157"/>
      <c r="E33" s="157"/>
      <c r="F33" s="157"/>
      <c r="G33" s="157"/>
      <c r="H33" s="157"/>
      <c r="I33" s="113">
        <f>SUM(I18:I32)</f>
        <v>0</v>
      </c>
      <c r="J33" s="113">
        <f>SUM(J18:J32)</f>
        <v>0</v>
      </c>
      <c r="K33" s="112"/>
    </row>
    <row r="34" spans="1:11">
      <c r="A34" s="125"/>
      <c r="B34" s="125"/>
      <c r="C34" s="125"/>
      <c r="D34" s="125"/>
      <c r="E34" s="125"/>
      <c r="F34" s="125"/>
      <c r="G34" s="125"/>
      <c r="H34" s="125"/>
      <c r="I34" s="126"/>
      <c r="J34" s="126"/>
      <c r="K34" s="127"/>
    </row>
    <row r="35" spans="1:11" s="150" customFormat="1">
      <c r="A35" s="148"/>
      <c r="B35" s="160"/>
      <c r="C35" s="160"/>
      <c r="D35" s="160"/>
      <c r="E35" s="160"/>
      <c r="F35" s="160"/>
      <c r="G35" s="160"/>
      <c r="H35" s="160"/>
      <c r="I35" s="160"/>
      <c r="J35" s="160"/>
      <c r="K35" s="160"/>
    </row>
    <row r="36" spans="1:11" s="150" customFormat="1">
      <c r="A36" s="148"/>
      <c r="B36" s="147"/>
      <c r="C36" s="149"/>
      <c r="D36" s="149"/>
      <c r="E36" s="149"/>
      <c r="F36" s="149"/>
      <c r="G36" s="149"/>
      <c r="H36" s="149"/>
      <c r="I36" s="149"/>
      <c r="J36" s="149"/>
      <c r="K36" s="149"/>
    </row>
    <row r="37" spans="1:11" ht="42" customHeight="1">
      <c r="A37" s="12"/>
      <c r="B37" s="166" t="s">
        <v>297</v>
      </c>
      <c r="C37" s="166"/>
      <c r="D37" s="166"/>
      <c r="E37" s="166"/>
      <c r="F37" s="166"/>
      <c r="G37" s="166"/>
      <c r="H37" s="166"/>
      <c r="I37" s="166"/>
      <c r="J37" s="166"/>
      <c r="K37" s="166"/>
    </row>
    <row r="38" spans="1:11">
      <c r="A38" s="12"/>
      <c r="B38" s="153"/>
      <c r="C38" s="153"/>
      <c r="D38" s="153"/>
      <c r="E38" s="153"/>
      <c r="F38" s="153"/>
      <c r="G38" s="153"/>
      <c r="H38" s="153"/>
      <c r="I38" s="153"/>
      <c r="J38" s="153"/>
      <c r="K38" s="153"/>
    </row>
    <row r="39" spans="1:11" ht="21" customHeight="1">
      <c r="A39" s="12"/>
      <c r="B39" s="165" t="s">
        <v>298</v>
      </c>
      <c r="C39" s="165"/>
      <c r="D39" s="165"/>
      <c r="E39" s="165"/>
      <c r="F39" s="165"/>
      <c r="G39" s="165"/>
      <c r="H39" s="165"/>
      <c r="I39" s="165"/>
      <c r="J39" s="165"/>
      <c r="K39" s="165"/>
    </row>
    <row r="40" spans="1:11">
      <c r="A40" s="12"/>
      <c r="B40" s="102"/>
      <c r="C40" s="12"/>
      <c r="D40" s="26"/>
      <c r="E40" s="26"/>
      <c r="F40" s="25"/>
      <c r="G40" s="27"/>
      <c r="H40" s="25"/>
      <c r="I40" s="25"/>
      <c r="J40" s="25"/>
      <c r="K40" s="26"/>
    </row>
    <row r="41" spans="1:11" s="80" customFormat="1" ht="13.2">
      <c r="A41" s="180" t="s">
        <v>201</v>
      </c>
      <c r="B41" s="180"/>
      <c r="C41" s="180"/>
      <c r="D41" s="180"/>
      <c r="E41" s="180"/>
      <c r="F41" s="180"/>
      <c r="G41" s="180"/>
      <c r="H41" s="180"/>
      <c r="I41" s="180"/>
      <c r="J41" s="180"/>
      <c r="K41" s="180"/>
    </row>
    <row r="42" spans="1:11" ht="61.2">
      <c r="A42" s="213" t="s">
        <v>145</v>
      </c>
      <c r="B42" s="214" t="s">
        <v>143</v>
      </c>
      <c r="C42" s="215" t="s">
        <v>218</v>
      </c>
      <c r="D42" s="215" t="s">
        <v>95</v>
      </c>
      <c r="E42" s="215" t="s">
        <v>97</v>
      </c>
      <c r="F42" s="215" t="s">
        <v>98</v>
      </c>
      <c r="G42" s="216" t="s">
        <v>147</v>
      </c>
      <c r="H42" s="215" t="s">
        <v>148</v>
      </c>
      <c r="I42" s="215" t="s">
        <v>149</v>
      </c>
      <c r="J42" s="215" t="s">
        <v>150</v>
      </c>
      <c r="K42" s="215" t="s">
        <v>157</v>
      </c>
    </row>
    <row r="43" spans="1:11" ht="40.799999999999997">
      <c r="A43" s="10">
        <v>1</v>
      </c>
      <c r="B43" s="4" t="s">
        <v>296</v>
      </c>
      <c r="C43" s="10">
        <v>20</v>
      </c>
      <c r="D43" s="10"/>
      <c r="E43" s="10"/>
      <c r="F43" s="46"/>
      <c r="G43" s="11"/>
      <c r="H43" s="43"/>
      <c r="I43" s="46"/>
      <c r="J43" s="46"/>
      <c r="K43" s="10"/>
    </row>
    <row r="44" spans="1:11" ht="40.799999999999997">
      <c r="A44" s="10">
        <v>2</v>
      </c>
      <c r="B44" s="4" t="s">
        <v>232</v>
      </c>
      <c r="C44" s="10">
        <v>84</v>
      </c>
      <c r="D44" s="10"/>
      <c r="E44" s="10"/>
      <c r="F44" s="46"/>
      <c r="G44" s="11"/>
      <c r="H44" s="43"/>
      <c r="I44" s="46"/>
      <c r="J44" s="46"/>
      <c r="K44" s="10"/>
    </row>
    <row r="45" spans="1:11" ht="30.6">
      <c r="A45" s="10">
        <v>3</v>
      </c>
      <c r="B45" s="4" t="s">
        <v>233</v>
      </c>
      <c r="C45" s="10">
        <v>104</v>
      </c>
      <c r="D45" s="10"/>
      <c r="E45" s="10"/>
      <c r="F45" s="46"/>
      <c r="G45" s="11"/>
      <c r="H45" s="43"/>
      <c r="I45" s="46"/>
      <c r="J45" s="46"/>
      <c r="K45" s="10"/>
    </row>
    <row r="46" spans="1:11">
      <c r="A46" s="10">
        <v>4</v>
      </c>
      <c r="B46" s="4" t="s">
        <v>234</v>
      </c>
      <c r="C46" s="10">
        <v>104</v>
      </c>
      <c r="D46" s="10"/>
      <c r="E46" s="10"/>
      <c r="F46" s="46"/>
      <c r="G46" s="11"/>
      <c r="H46" s="43"/>
      <c r="I46" s="46"/>
      <c r="J46" s="46"/>
      <c r="K46" s="10"/>
    </row>
    <row r="47" spans="1:11">
      <c r="A47" s="10">
        <v>5</v>
      </c>
      <c r="B47" s="4" t="s">
        <v>235</v>
      </c>
      <c r="C47" s="10">
        <v>5</v>
      </c>
      <c r="D47" s="10"/>
      <c r="E47" s="10"/>
      <c r="F47" s="46"/>
      <c r="G47" s="11"/>
      <c r="H47" s="43"/>
      <c r="I47" s="46"/>
      <c r="J47" s="46"/>
      <c r="K47" s="10"/>
    </row>
    <row r="48" spans="1:11">
      <c r="A48" s="157" t="s">
        <v>154</v>
      </c>
      <c r="B48" s="157"/>
      <c r="C48" s="157"/>
      <c r="D48" s="157"/>
      <c r="E48" s="157"/>
      <c r="F48" s="157"/>
      <c r="G48" s="157"/>
      <c r="H48" s="157"/>
      <c r="I48" s="113">
        <f>SUM(I43:I47)</f>
        <v>0</v>
      </c>
      <c r="J48" s="115">
        <f>SUM(J43:J47)</f>
        <v>0</v>
      </c>
      <c r="K48" s="112"/>
    </row>
    <row r="49" spans="1:11">
      <c r="A49" s="125"/>
      <c r="B49" s="125"/>
      <c r="C49" s="125"/>
      <c r="D49" s="125"/>
      <c r="E49" s="125"/>
      <c r="F49" s="125"/>
      <c r="G49" s="125"/>
      <c r="H49" s="125"/>
      <c r="I49" s="126"/>
      <c r="J49" s="128"/>
      <c r="K49" s="127"/>
    </row>
    <row r="50" spans="1:11" ht="31.2" customHeight="1">
      <c r="A50" s="125"/>
      <c r="B50" s="163" t="s">
        <v>299</v>
      </c>
      <c r="C50" s="163"/>
      <c r="D50" s="163"/>
      <c r="E50" s="163"/>
      <c r="F50" s="163"/>
      <c r="G50" s="163"/>
      <c r="H50" s="163"/>
      <c r="I50" s="163"/>
      <c r="J50" s="163"/>
      <c r="K50" s="163"/>
    </row>
    <row r="51" spans="1:11">
      <c r="A51" s="12"/>
      <c r="B51" s="154"/>
      <c r="C51" s="154"/>
      <c r="D51" s="154"/>
      <c r="E51" s="154"/>
      <c r="F51" s="154"/>
      <c r="G51" s="154"/>
      <c r="H51" s="154"/>
      <c r="I51" s="154"/>
      <c r="J51" s="154"/>
      <c r="K51" s="154"/>
    </row>
    <row r="52" spans="1:11" ht="20.399999999999999" customHeight="1">
      <c r="A52" s="12"/>
      <c r="B52" s="166" t="s">
        <v>300</v>
      </c>
      <c r="C52" s="166"/>
      <c r="D52" s="166"/>
      <c r="E52" s="166"/>
      <c r="F52" s="166"/>
      <c r="G52" s="166"/>
      <c r="H52" s="166"/>
      <c r="I52" s="166"/>
      <c r="J52" s="166"/>
      <c r="K52" s="166"/>
    </row>
    <row r="53" spans="1:11">
      <c r="A53" s="12"/>
      <c r="B53" s="146"/>
      <c r="C53" s="145"/>
      <c r="D53" s="145"/>
      <c r="E53" s="145"/>
      <c r="F53" s="145"/>
      <c r="G53" s="145"/>
      <c r="H53" s="145"/>
      <c r="I53" s="145"/>
      <c r="J53" s="145"/>
      <c r="K53" s="145"/>
    </row>
    <row r="54" spans="1:11">
      <c r="A54" s="12"/>
      <c r="B54" s="102"/>
      <c r="C54" s="12"/>
      <c r="D54" s="12"/>
      <c r="E54" s="12"/>
      <c r="F54" s="25"/>
      <c r="G54" s="27"/>
      <c r="H54" s="25"/>
      <c r="I54" s="25"/>
      <c r="J54" s="25"/>
      <c r="K54" s="12"/>
    </row>
    <row r="55" spans="1:11" s="80" customFormat="1" ht="13.2">
      <c r="A55" s="180" t="s">
        <v>202</v>
      </c>
      <c r="B55" s="180"/>
      <c r="C55" s="180"/>
      <c r="D55" s="180"/>
      <c r="E55" s="180"/>
      <c r="F55" s="180"/>
      <c r="G55" s="180"/>
      <c r="H55" s="180"/>
      <c r="I55" s="180"/>
      <c r="J55" s="180"/>
      <c r="K55" s="180"/>
    </row>
    <row r="56" spans="1:11" ht="61.2">
      <c r="A56" s="213" t="s">
        <v>145</v>
      </c>
      <c r="B56" s="214" t="s">
        <v>143</v>
      </c>
      <c r="C56" s="215" t="s">
        <v>295</v>
      </c>
      <c r="D56" s="215" t="s">
        <v>95</v>
      </c>
      <c r="E56" s="215" t="s">
        <v>97</v>
      </c>
      <c r="F56" s="215" t="s">
        <v>98</v>
      </c>
      <c r="G56" s="216" t="s">
        <v>147</v>
      </c>
      <c r="H56" s="215" t="s">
        <v>148</v>
      </c>
      <c r="I56" s="215" t="s">
        <v>149</v>
      </c>
      <c r="J56" s="215" t="s">
        <v>150</v>
      </c>
      <c r="K56" s="215" t="s">
        <v>157</v>
      </c>
    </row>
    <row r="57" spans="1:11" ht="20.399999999999999">
      <c r="A57" s="81">
        <v>1</v>
      </c>
      <c r="B57" s="4" t="s">
        <v>236</v>
      </c>
      <c r="C57" s="10">
        <v>90</v>
      </c>
      <c r="D57" s="10"/>
      <c r="E57" s="10"/>
      <c r="F57" s="46"/>
      <c r="G57" s="11"/>
      <c r="H57" s="43"/>
      <c r="I57" s="46"/>
      <c r="J57" s="46"/>
      <c r="K57" s="10"/>
    </row>
    <row r="58" spans="1:11" ht="30.6">
      <c r="A58" s="81">
        <v>2</v>
      </c>
      <c r="B58" s="4" t="s">
        <v>237</v>
      </c>
      <c r="C58" s="10">
        <v>86</v>
      </c>
      <c r="D58" s="10"/>
      <c r="E58" s="10"/>
      <c r="F58" s="46"/>
      <c r="G58" s="11"/>
      <c r="H58" s="43"/>
      <c r="I58" s="46"/>
      <c r="J58" s="46"/>
      <c r="K58" s="10"/>
    </row>
    <row r="59" spans="1:11" ht="20.399999999999999">
      <c r="A59" s="81">
        <v>3</v>
      </c>
      <c r="B59" s="4" t="s">
        <v>238</v>
      </c>
      <c r="C59" s="10">
        <v>4</v>
      </c>
      <c r="D59" s="10"/>
      <c r="E59" s="10"/>
      <c r="F59" s="46"/>
      <c r="G59" s="11"/>
      <c r="H59" s="43"/>
      <c r="I59" s="46"/>
      <c r="J59" s="46"/>
      <c r="K59" s="10"/>
    </row>
    <row r="60" spans="1:11" ht="20.399999999999999">
      <c r="A60" s="81">
        <v>4</v>
      </c>
      <c r="B60" s="4" t="s">
        <v>239</v>
      </c>
      <c r="C60" s="10">
        <v>86</v>
      </c>
      <c r="D60" s="10"/>
      <c r="E60" s="10"/>
      <c r="F60" s="46"/>
      <c r="G60" s="11"/>
      <c r="H60" s="43"/>
      <c r="I60" s="46"/>
      <c r="J60" s="46"/>
      <c r="K60" s="10"/>
    </row>
    <row r="61" spans="1:11" ht="20.399999999999999">
      <c r="A61" s="81">
        <v>5</v>
      </c>
      <c r="B61" s="4" t="s">
        <v>240</v>
      </c>
      <c r="C61" s="10">
        <v>4</v>
      </c>
      <c r="D61" s="10"/>
      <c r="E61" s="10"/>
      <c r="F61" s="46"/>
      <c r="G61" s="11"/>
      <c r="H61" s="43"/>
      <c r="I61" s="46"/>
      <c r="J61" s="46"/>
      <c r="K61" s="10"/>
    </row>
    <row r="62" spans="1:11">
      <c r="A62" s="81">
        <v>6</v>
      </c>
      <c r="B62" s="4" t="s">
        <v>241</v>
      </c>
      <c r="C62" s="10">
        <v>10</v>
      </c>
      <c r="D62" s="10"/>
      <c r="E62" s="10"/>
      <c r="F62" s="46"/>
      <c r="G62" s="11"/>
      <c r="H62" s="43"/>
      <c r="I62" s="46"/>
      <c r="J62" s="46"/>
      <c r="K62" s="10"/>
    </row>
    <row r="63" spans="1:11" ht="30.6">
      <c r="A63" s="10">
        <v>7</v>
      </c>
      <c r="B63" s="4" t="s">
        <v>242</v>
      </c>
      <c r="C63" s="10">
        <v>15</v>
      </c>
      <c r="D63" s="10"/>
      <c r="E63" s="10"/>
      <c r="F63" s="46"/>
      <c r="G63" s="11"/>
      <c r="H63" s="43"/>
      <c r="I63" s="46"/>
      <c r="J63" s="46"/>
      <c r="K63" s="10"/>
    </row>
    <row r="64" spans="1:11" ht="30.6">
      <c r="A64" s="10">
        <v>8</v>
      </c>
      <c r="B64" s="4" t="s">
        <v>243</v>
      </c>
      <c r="C64" s="10">
        <v>10</v>
      </c>
      <c r="D64" s="10"/>
      <c r="E64" s="10"/>
      <c r="F64" s="46"/>
      <c r="G64" s="11"/>
      <c r="H64" s="43"/>
      <c r="I64" s="46"/>
      <c r="J64" s="46"/>
      <c r="K64" s="10"/>
    </row>
    <row r="65" spans="1:11" ht="30.6">
      <c r="A65" s="10">
        <v>9</v>
      </c>
      <c r="B65" s="4" t="s">
        <v>244</v>
      </c>
      <c r="C65" s="10">
        <v>5</v>
      </c>
      <c r="D65" s="10"/>
      <c r="E65" s="10"/>
      <c r="F65" s="46"/>
      <c r="G65" s="11"/>
      <c r="H65" s="43"/>
      <c r="I65" s="46"/>
      <c r="J65" s="46"/>
      <c r="K65" s="10"/>
    </row>
    <row r="66" spans="1:11" ht="40.799999999999997">
      <c r="A66" s="10">
        <v>10</v>
      </c>
      <c r="B66" s="4" t="s">
        <v>245</v>
      </c>
      <c r="C66" s="10">
        <v>10</v>
      </c>
      <c r="D66" s="10"/>
      <c r="E66" s="10"/>
      <c r="F66" s="46"/>
      <c r="G66" s="11"/>
      <c r="H66" s="43"/>
      <c r="I66" s="46"/>
      <c r="J66" s="46"/>
      <c r="K66" s="10"/>
    </row>
    <row r="67" spans="1:11" ht="30.6">
      <c r="A67" s="10">
        <v>11</v>
      </c>
      <c r="B67" s="4" t="s">
        <v>246</v>
      </c>
      <c r="C67" s="10">
        <v>5</v>
      </c>
      <c r="D67" s="10"/>
      <c r="E67" s="10"/>
      <c r="F67" s="46"/>
      <c r="G67" s="11"/>
      <c r="H67" s="43"/>
      <c r="I67" s="46"/>
      <c r="J67" s="46"/>
      <c r="K67" s="10"/>
    </row>
    <row r="68" spans="1:11" ht="20.399999999999999">
      <c r="A68" s="10">
        <v>12</v>
      </c>
      <c r="B68" s="4" t="s">
        <v>247</v>
      </c>
      <c r="C68" s="10">
        <v>5</v>
      </c>
      <c r="D68" s="10"/>
      <c r="E68" s="10"/>
      <c r="F68" s="46"/>
      <c r="G68" s="11"/>
      <c r="H68" s="43"/>
      <c r="I68" s="46"/>
      <c r="J68" s="46"/>
      <c r="K68" s="10"/>
    </row>
    <row r="69" spans="1:11">
      <c r="A69" s="10">
        <v>13</v>
      </c>
      <c r="B69" s="4" t="s">
        <v>103</v>
      </c>
      <c r="C69" s="10">
        <v>1</v>
      </c>
      <c r="D69" s="10"/>
      <c r="E69" s="10"/>
      <c r="F69" s="46"/>
      <c r="G69" s="11"/>
      <c r="H69" s="43"/>
      <c r="I69" s="46"/>
      <c r="J69" s="46"/>
      <c r="K69" s="10"/>
    </row>
    <row r="70" spans="1:11">
      <c r="A70" s="10">
        <v>14</v>
      </c>
      <c r="B70" s="4" t="s">
        <v>266</v>
      </c>
      <c r="C70" s="10">
        <v>85</v>
      </c>
      <c r="D70" s="10"/>
      <c r="E70" s="10"/>
      <c r="F70" s="46"/>
      <c r="G70" s="11"/>
      <c r="H70" s="43"/>
      <c r="I70" s="46"/>
      <c r="J70" s="46"/>
      <c r="K70" s="10"/>
    </row>
    <row r="71" spans="1:11">
      <c r="A71" s="10">
        <v>15</v>
      </c>
      <c r="B71" s="78" t="s">
        <v>101</v>
      </c>
      <c r="C71" s="10">
        <v>85</v>
      </c>
      <c r="D71" s="10"/>
      <c r="E71" s="10"/>
      <c r="F71" s="46"/>
      <c r="G71" s="11"/>
      <c r="H71" s="43"/>
      <c r="I71" s="46"/>
      <c r="J71" s="46"/>
      <c r="K71" s="10"/>
    </row>
    <row r="72" spans="1:11">
      <c r="A72" s="157" t="s">
        <v>154</v>
      </c>
      <c r="B72" s="157"/>
      <c r="C72" s="157"/>
      <c r="D72" s="157"/>
      <c r="E72" s="157"/>
      <c r="F72" s="157"/>
      <c r="G72" s="157"/>
      <c r="H72" s="157"/>
      <c r="I72" s="113">
        <f>SUM(I57:I71)</f>
        <v>0</v>
      </c>
      <c r="J72" s="115">
        <f>SUM(J57:J71)</f>
        <v>0</v>
      </c>
      <c r="K72" s="112"/>
    </row>
    <row r="73" spans="1:11">
      <c r="A73" s="125"/>
      <c r="B73" s="125"/>
      <c r="C73" s="125"/>
      <c r="D73" s="125"/>
      <c r="E73" s="125"/>
      <c r="F73" s="125"/>
      <c r="G73" s="125"/>
      <c r="H73" s="125"/>
      <c r="I73" s="126"/>
      <c r="J73" s="128"/>
      <c r="K73" s="127"/>
    </row>
    <row r="74" spans="1:11" ht="30" customHeight="1">
      <c r="A74" s="12"/>
      <c r="B74" s="163" t="s">
        <v>301</v>
      </c>
      <c r="C74" s="163"/>
      <c r="D74" s="163"/>
      <c r="E74" s="163"/>
      <c r="F74" s="163"/>
      <c r="G74" s="163"/>
      <c r="H74" s="163"/>
      <c r="I74" s="163"/>
      <c r="J74" s="163"/>
      <c r="K74" s="163"/>
    </row>
    <row r="75" spans="1:11">
      <c r="A75" s="12"/>
      <c r="B75" s="154"/>
      <c r="C75" s="154"/>
      <c r="D75" s="154"/>
      <c r="E75" s="154"/>
      <c r="F75" s="154"/>
      <c r="G75" s="154"/>
      <c r="H75" s="154"/>
      <c r="I75" s="154"/>
      <c r="J75" s="154"/>
      <c r="K75" s="154"/>
    </row>
    <row r="76" spans="1:11">
      <c r="A76" s="12"/>
      <c r="B76" s="166" t="s">
        <v>302</v>
      </c>
      <c r="C76" s="166"/>
      <c r="D76" s="166"/>
      <c r="E76" s="166"/>
      <c r="F76" s="166"/>
      <c r="G76" s="166"/>
      <c r="H76" s="166"/>
      <c r="I76" s="166"/>
      <c r="J76" s="166"/>
      <c r="K76" s="166"/>
    </row>
    <row r="77" spans="1:11" ht="12" customHeight="1">
      <c r="A77" s="12"/>
      <c r="B77" s="105"/>
      <c r="C77" s="12"/>
      <c r="D77" s="12"/>
      <c r="E77" s="12"/>
      <c r="F77" s="25"/>
      <c r="G77" s="27"/>
      <c r="H77" s="25"/>
      <c r="I77" s="28"/>
      <c r="J77" s="25"/>
      <c r="K77" s="12"/>
    </row>
    <row r="78" spans="1:11">
      <c r="A78" s="12"/>
      <c r="B78" s="102"/>
      <c r="C78" s="12"/>
      <c r="D78" s="12"/>
      <c r="E78" s="12"/>
      <c r="F78" s="25"/>
      <c r="G78" s="27"/>
      <c r="H78" s="25"/>
      <c r="I78" s="25"/>
      <c r="J78" s="25"/>
      <c r="K78" s="12"/>
    </row>
    <row r="79" spans="1:11" s="80" customFormat="1" ht="13.2">
      <c r="A79" s="180" t="s">
        <v>203</v>
      </c>
      <c r="B79" s="180"/>
      <c r="C79" s="180"/>
      <c r="D79" s="180"/>
      <c r="E79" s="180"/>
      <c r="F79" s="180"/>
      <c r="G79" s="180"/>
      <c r="H79" s="180"/>
      <c r="I79" s="180"/>
      <c r="J79" s="180"/>
      <c r="K79" s="180"/>
    </row>
    <row r="80" spans="1:11" s="86" customFormat="1" ht="61.2">
      <c r="A80" s="213" t="s">
        <v>145</v>
      </c>
      <c r="B80" s="214" t="s">
        <v>143</v>
      </c>
      <c r="C80" s="215" t="s">
        <v>295</v>
      </c>
      <c r="D80" s="215" t="s">
        <v>95</v>
      </c>
      <c r="E80" s="215" t="s">
        <v>97</v>
      </c>
      <c r="F80" s="215" t="s">
        <v>98</v>
      </c>
      <c r="G80" s="216" t="s">
        <v>147</v>
      </c>
      <c r="H80" s="215" t="s">
        <v>148</v>
      </c>
      <c r="I80" s="215" t="s">
        <v>149</v>
      </c>
      <c r="J80" s="215" t="s">
        <v>150</v>
      </c>
      <c r="K80" s="215" t="s">
        <v>157</v>
      </c>
    </row>
    <row r="81" spans="1:11" s="86" customFormat="1" ht="30.6">
      <c r="A81" s="29">
        <v>1</v>
      </c>
      <c r="B81" s="8" t="s">
        <v>248</v>
      </c>
      <c r="C81" s="29">
        <v>10</v>
      </c>
      <c r="D81" s="29"/>
      <c r="E81" s="29"/>
      <c r="F81" s="50"/>
      <c r="G81" s="42"/>
      <c r="H81" s="49"/>
      <c r="I81" s="53"/>
      <c r="J81" s="53"/>
      <c r="K81" s="29"/>
    </row>
    <row r="82" spans="1:11" s="86" customFormat="1">
      <c r="A82" s="29">
        <v>2</v>
      </c>
      <c r="B82" s="8" t="s">
        <v>104</v>
      </c>
      <c r="C82" s="29">
        <v>10</v>
      </c>
      <c r="D82" s="29"/>
      <c r="E82" s="29"/>
      <c r="F82" s="50"/>
      <c r="G82" s="42"/>
      <c r="H82" s="49"/>
      <c r="I82" s="53"/>
      <c r="J82" s="53"/>
      <c r="K82" s="29"/>
    </row>
    <row r="83" spans="1:11" s="86" customFormat="1" ht="30.6">
      <c r="A83" s="29">
        <v>3</v>
      </c>
      <c r="B83" s="8" t="s">
        <v>249</v>
      </c>
      <c r="C83" s="29">
        <v>2</v>
      </c>
      <c r="D83" s="29"/>
      <c r="E83" s="29"/>
      <c r="F83" s="50"/>
      <c r="G83" s="42"/>
      <c r="H83" s="49"/>
      <c r="I83" s="53"/>
      <c r="J83" s="53"/>
      <c r="K83" s="29"/>
    </row>
    <row r="84" spans="1:11" s="86" customFormat="1" ht="51">
      <c r="A84" s="29">
        <v>4</v>
      </c>
      <c r="B84" s="8" t="s">
        <v>267</v>
      </c>
      <c r="C84" s="29">
        <v>5</v>
      </c>
      <c r="D84" s="29"/>
      <c r="E84" s="29"/>
      <c r="F84" s="50"/>
      <c r="G84" s="42"/>
      <c r="H84" s="49"/>
      <c r="I84" s="53"/>
      <c r="J84" s="53"/>
      <c r="K84" s="29"/>
    </row>
    <row r="85" spans="1:11" s="86" customFormat="1" ht="40.799999999999997">
      <c r="A85" s="29">
        <v>5</v>
      </c>
      <c r="B85" s="8" t="s">
        <v>250</v>
      </c>
      <c r="C85" s="152">
        <v>1</v>
      </c>
      <c r="D85" s="29"/>
      <c r="E85" s="29"/>
      <c r="F85" s="50"/>
      <c r="G85" s="42"/>
      <c r="H85" s="49"/>
      <c r="I85" s="53"/>
      <c r="J85" s="53"/>
      <c r="K85" s="29"/>
    </row>
    <row r="86" spans="1:11" s="86" customFormat="1" ht="51">
      <c r="A86" s="29">
        <v>6</v>
      </c>
      <c r="B86" s="8" t="s">
        <v>251</v>
      </c>
      <c r="C86" s="29">
        <v>1</v>
      </c>
      <c r="D86" s="30"/>
      <c r="E86" s="30"/>
      <c r="F86" s="51"/>
      <c r="G86" s="52"/>
      <c r="H86" s="49"/>
      <c r="I86" s="54"/>
      <c r="J86" s="54"/>
      <c r="K86" s="30"/>
    </row>
    <row r="87" spans="1:11" s="86" customFormat="1">
      <c r="A87" s="29">
        <v>7</v>
      </c>
      <c r="B87" s="4" t="s">
        <v>252</v>
      </c>
      <c r="C87" s="85">
        <v>10</v>
      </c>
      <c r="D87" s="29"/>
      <c r="E87" s="29"/>
      <c r="F87" s="50"/>
      <c r="G87" s="42"/>
      <c r="H87" s="49"/>
      <c r="I87" s="53"/>
      <c r="J87" s="53"/>
      <c r="K87" s="29"/>
    </row>
    <row r="88" spans="1:11" s="86" customFormat="1" ht="20.399999999999999">
      <c r="A88" s="29">
        <v>8</v>
      </c>
      <c r="B88" s="4" t="s">
        <v>56</v>
      </c>
      <c r="C88" s="85">
        <v>11</v>
      </c>
      <c r="D88" s="29"/>
      <c r="E88" s="29"/>
      <c r="F88" s="50"/>
      <c r="G88" s="42"/>
      <c r="H88" s="49"/>
      <c r="I88" s="53"/>
      <c r="J88" s="53"/>
      <c r="K88" s="29"/>
    </row>
    <row r="89" spans="1:11" s="86" customFormat="1">
      <c r="A89" s="29">
        <v>9</v>
      </c>
      <c r="B89" s="4" t="s">
        <v>253</v>
      </c>
      <c r="C89" s="85">
        <v>1</v>
      </c>
      <c r="D89" s="29"/>
      <c r="E89" s="29"/>
      <c r="F89" s="50"/>
      <c r="G89" s="42"/>
      <c r="H89" s="49"/>
      <c r="I89" s="53"/>
      <c r="J89" s="53"/>
      <c r="K89" s="29"/>
    </row>
    <row r="90" spans="1:11" s="86" customFormat="1">
      <c r="A90" s="29">
        <v>10</v>
      </c>
      <c r="B90" s="78" t="s">
        <v>107</v>
      </c>
      <c r="C90" s="85">
        <v>9</v>
      </c>
      <c r="D90" s="29"/>
      <c r="E90" s="29"/>
      <c r="F90" s="50"/>
      <c r="G90" s="42"/>
      <c r="H90" s="49"/>
      <c r="I90" s="53"/>
      <c r="J90" s="53"/>
      <c r="K90" s="29"/>
    </row>
    <row r="91" spans="1:11" s="86" customFormat="1">
      <c r="A91" s="29">
        <v>11</v>
      </c>
      <c r="B91" s="8" t="s">
        <v>108</v>
      </c>
      <c r="C91" s="85">
        <v>11</v>
      </c>
      <c r="D91" s="29"/>
      <c r="E91" s="29"/>
      <c r="F91" s="50"/>
      <c r="G91" s="42"/>
      <c r="H91" s="49"/>
      <c r="I91" s="53"/>
      <c r="J91" s="53"/>
      <c r="K91" s="29"/>
    </row>
    <row r="92" spans="1:11" s="86" customFormat="1">
      <c r="A92" s="29">
        <v>12</v>
      </c>
      <c r="B92" s="8" t="s">
        <v>219</v>
      </c>
      <c r="C92" s="85">
        <v>2</v>
      </c>
      <c r="D92" s="29"/>
      <c r="E92" s="29"/>
      <c r="F92" s="50"/>
      <c r="G92" s="42"/>
      <c r="H92" s="49"/>
      <c r="I92" s="53"/>
      <c r="J92" s="53"/>
      <c r="K92" s="29"/>
    </row>
    <row r="93" spans="1:11" s="86" customFormat="1">
      <c r="A93" s="29">
        <v>13</v>
      </c>
      <c r="B93" s="8" t="s">
        <v>109</v>
      </c>
      <c r="C93" s="85">
        <v>2</v>
      </c>
      <c r="D93" s="29"/>
      <c r="E93" s="29"/>
      <c r="F93" s="50"/>
      <c r="G93" s="42"/>
      <c r="H93" s="49"/>
      <c r="I93" s="53"/>
      <c r="J93" s="53"/>
      <c r="K93" s="29"/>
    </row>
    <row r="94" spans="1:11" s="86" customFormat="1">
      <c r="A94" s="29">
        <v>14</v>
      </c>
      <c r="B94" s="8" t="s">
        <v>110</v>
      </c>
      <c r="C94" s="85">
        <v>9</v>
      </c>
      <c r="D94" s="29"/>
      <c r="E94" s="29"/>
      <c r="F94" s="50"/>
      <c r="G94" s="42"/>
      <c r="H94" s="49"/>
      <c r="I94" s="53"/>
      <c r="J94" s="53"/>
      <c r="K94" s="29"/>
    </row>
    <row r="95" spans="1:11" s="86" customFormat="1">
      <c r="A95" s="29">
        <v>15</v>
      </c>
      <c r="B95" s="4" t="s">
        <v>111</v>
      </c>
      <c r="C95" s="85">
        <v>4</v>
      </c>
      <c r="D95" s="29"/>
      <c r="E95" s="29"/>
      <c r="F95" s="50"/>
      <c r="G95" s="42"/>
      <c r="H95" s="49"/>
      <c r="I95" s="53"/>
      <c r="J95" s="53"/>
      <c r="K95" s="29"/>
    </row>
    <row r="96" spans="1:11" s="86" customFormat="1" ht="20.399999999999999">
      <c r="A96" s="29">
        <v>16</v>
      </c>
      <c r="B96" s="8" t="s">
        <v>268</v>
      </c>
      <c r="C96" s="85">
        <v>11</v>
      </c>
      <c r="D96" s="29"/>
      <c r="E96" s="29"/>
      <c r="F96" s="50"/>
      <c r="G96" s="42"/>
      <c r="H96" s="49"/>
      <c r="I96" s="53"/>
      <c r="J96" s="53"/>
      <c r="K96" s="29"/>
    </row>
    <row r="97" spans="1:11" s="86" customFormat="1">
      <c r="A97" s="29">
        <v>17</v>
      </c>
      <c r="B97" s="8" t="s">
        <v>254</v>
      </c>
      <c r="C97" s="85">
        <v>22</v>
      </c>
      <c r="D97" s="29"/>
      <c r="E97" s="29"/>
      <c r="F97" s="50"/>
      <c r="G97" s="42"/>
      <c r="H97" s="49"/>
      <c r="I97" s="53"/>
      <c r="J97" s="53"/>
      <c r="K97" s="29"/>
    </row>
    <row r="98" spans="1:11" s="86" customFormat="1">
      <c r="A98" s="172" t="s">
        <v>154</v>
      </c>
      <c r="B98" s="172"/>
      <c r="C98" s="172"/>
      <c r="D98" s="172"/>
      <c r="E98" s="172"/>
      <c r="F98" s="172"/>
      <c r="G98" s="172"/>
      <c r="H98" s="172"/>
      <c r="I98" s="115">
        <f>SUM(I81:I97)</f>
        <v>0</v>
      </c>
      <c r="J98" s="115">
        <f>SUM(J81:J97)</f>
        <v>0</v>
      </c>
      <c r="K98" s="183"/>
    </row>
    <row r="99" spans="1:11" s="86" customFormat="1">
      <c r="A99" s="129"/>
      <c r="B99" s="129"/>
      <c r="C99" s="129"/>
      <c r="D99" s="129"/>
      <c r="E99" s="129"/>
      <c r="F99" s="129"/>
      <c r="G99" s="129"/>
      <c r="H99" s="129"/>
      <c r="I99" s="128"/>
      <c r="J99" s="128"/>
      <c r="K99" s="130"/>
    </row>
    <row r="100" spans="1:11" s="86" customFormat="1" ht="22.95" customHeight="1">
      <c r="A100" s="28"/>
      <c r="B100" s="160" t="s">
        <v>3</v>
      </c>
      <c r="C100" s="160"/>
      <c r="D100" s="160"/>
      <c r="E100" s="160"/>
      <c r="F100" s="160"/>
      <c r="G100" s="160"/>
      <c r="H100" s="160"/>
      <c r="I100" s="160"/>
      <c r="J100" s="160"/>
      <c r="K100" s="160"/>
    </row>
    <row r="101" spans="1:11" s="86" customFormat="1">
      <c r="A101" s="28"/>
      <c r="B101" s="107"/>
      <c r="C101" s="31"/>
      <c r="D101" s="28"/>
      <c r="E101" s="28"/>
      <c r="F101" s="28"/>
      <c r="G101" s="28"/>
      <c r="H101" s="28"/>
      <c r="I101" s="28"/>
      <c r="J101" s="28"/>
      <c r="K101" s="31"/>
    </row>
    <row r="102" spans="1:11" s="86" customFormat="1">
      <c r="A102" s="12"/>
      <c r="B102" s="102"/>
      <c r="C102" s="12"/>
      <c r="D102" s="25"/>
      <c r="E102" s="25"/>
      <c r="F102" s="25"/>
      <c r="G102" s="27"/>
      <c r="H102" s="25"/>
      <c r="I102" s="25"/>
      <c r="J102" s="28"/>
      <c r="K102" s="12"/>
    </row>
    <row r="103" spans="1:11" s="80" customFormat="1" ht="13.2">
      <c r="A103" s="180" t="s">
        <v>190</v>
      </c>
      <c r="B103" s="180"/>
      <c r="C103" s="180"/>
      <c r="D103" s="180"/>
      <c r="E103" s="180"/>
      <c r="F103" s="180"/>
      <c r="G103" s="180"/>
      <c r="H103" s="180"/>
      <c r="I103" s="180"/>
      <c r="J103" s="180"/>
      <c r="K103" s="180"/>
    </row>
    <row r="104" spans="1:11" s="86" customFormat="1" ht="61.2">
      <c r="A104" s="213" t="s">
        <v>145</v>
      </c>
      <c r="B104" s="214" t="s">
        <v>143</v>
      </c>
      <c r="C104" s="215" t="s">
        <v>119</v>
      </c>
      <c r="D104" s="215" t="s">
        <v>95</v>
      </c>
      <c r="E104" s="215" t="s">
        <v>97</v>
      </c>
      <c r="F104" s="215" t="s">
        <v>98</v>
      </c>
      <c r="G104" s="216" t="s">
        <v>147</v>
      </c>
      <c r="H104" s="215" t="s">
        <v>148</v>
      </c>
      <c r="I104" s="215" t="s">
        <v>149</v>
      </c>
      <c r="J104" s="215" t="s">
        <v>150</v>
      </c>
      <c r="K104" s="215" t="s">
        <v>157</v>
      </c>
    </row>
    <row r="105" spans="1:11" s="86" customFormat="1" ht="40.799999999999997">
      <c r="A105" s="10">
        <v>1</v>
      </c>
      <c r="B105" s="4" t="s">
        <v>255</v>
      </c>
      <c r="C105" s="10">
        <v>9</v>
      </c>
      <c r="D105" s="10"/>
      <c r="E105" s="10"/>
      <c r="F105" s="46"/>
      <c r="G105" s="47"/>
      <c r="H105" s="43"/>
      <c r="I105" s="46"/>
      <c r="J105" s="46"/>
      <c r="K105" s="10"/>
    </row>
    <row r="106" spans="1:11" s="86" customFormat="1" ht="76.2" customHeight="1">
      <c r="A106" s="10">
        <v>2</v>
      </c>
      <c r="B106" s="4" t="s">
        <v>256</v>
      </c>
      <c r="C106" s="10">
        <v>9</v>
      </c>
      <c r="D106" s="10"/>
      <c r="E106" s="10"/>
      <c r="F106" s="46"/>
      <c r="G106" s="47"/>
      <c r="H106" s="43"/>
      <c r="I106" s="46"/>
      <c r="J106" s="46"/>
      <c r="K106" s="10"/>
    </row>
    <row r="107" spans="1:11" s="86" customFormat="1">
      <c r="A107" s="10">
        <v>3</v>
      </c>
      <c r="B107" s="4" t="s">
        <v>257</v>
      </c>
      <c r="C107" s="10">
        <v>4</v>
      </c>
      <c r="D107" s="10"/>
      <c r="E107" s="10"/>
      <c r="F107" s="46"/>
      <c r="G107" s="47"/>
      <c r="H107" s="43"/>
      <c r="I107" s="46"/>
      <c r="J107" s="46"/>
      <c r="K107" s="10"/>
    </row>
    <row r="108" spans="1:11" s="86" customFormat="1" ht="30.6">
      <c r="A108" s="10">
        <v>4</v>
      </c>
      <c r="B108" s="4" t="s">
        <v>258</v>
      </c>
      <c r="C108" s="10">
        <v>25</v>
      </c>
      <c r="D108" s="10"/>
      <c r="E108" s="10"/>
      <c r="F108" s="46"/>
      <c r="G108" s="47"/>
      <c r="H108" s="43"/>
      <c r="I108" s="46"/>
      <c r="J108" s="46"/>
      <c r="K108" s="10"/>
    </row>
    <row r="109" spans="1:11" s="86" customFormat="1" ht="126" customHeight="1">
      <c r="A109" s="10">
        <v>5</v>
      </c>
      <c r="B109" s="138" t="s">
        <v>120</v>
      </c>
      <c r="C109" s="10">
        <v>200</v>
      </c>
      <c r="D109" s="10"/>
      <c r="E109" s="10"/>
      <c r="F109" s="46"/>
      <c r="G109" s="47"/>
      <c r="H109" s="43"/>
      <c r="I109" s="46"/>
      <c r="J109" s="46"/>
      <c r="K109" s="10"/>
    </row>
    <row r="110" spans="1:11" s="86" customFormat="1" ht="93.6" customHeight="1">
      <c r="A110" s="10">
        <v>6</v>
      </c>
      <c r="B110" s="139" t="s">
        <v>57</v>
      </c>
      <c r="C110" s="10">
        <v>200</v>
      </c>
      <c r="D110" s="10"/>
      <c r="E110" s="10"/>
      <c r="F110" s="46"/>
      <c r="G110" s="47"/>
      <c r="H110" s="43"/>
      <c r="I110" s="46"/>
      <c r="J110" s="46"/>
      <c r="K110" s="10"/>
    </row>
    <row r="111" spans="1:11" s="86" customFormat="1" ht="73.95" customHeight="1">
      <c r="A111" s="10">
        <v>7</v>
      </c>
      <c r="B111" s="140" t="s">
        <v>167</v>
      </c>
      <c r="C111" s="10">
        <v>200</v>
      </c>
      <c r="D111" s="29"/>
      <c r="E111" s="29"/>
      <c r="F111" s="56"/>
      <c r="G111" s="47"/>
      <c r="H111" s="43"/>
      <c r="I111" s="46"/>
      <c r="J111" s="46"/>
      <c r="K111" s="10"/>
    </row>
    <row r="112" spans="1:11" ht="67.2" customHeight="1">
      <c r="A112" s="10">
        <v>8</v>
      </c>
      <c r="B112" s="44" t="s">
        <v>58</v>
      </c>
      <c r="C112" s="10">
        <v>50</v>
      </c>
      <c r="D112" s="29"/>
      <c r="E112" s="29"/>
      <c r="F112" s="53"/>
      <c r="G112" s="47"/>
      <c r="H112" s="43"/>
      <c r="I112" s="46"/>
      <c r="J112" s="46"/>
      <c r="K112" s="10"/>
    </row>
    <row r="113" spans="1:11" s="86" customFormat="1">
      <c r="A113" s="172" t="s">
        <v>154</v>
      </c>
      <c r="B113" s="172"/>
      <c r="C113" s="172"/>
      <c r="D113" s="172"/>
      <c r="E113" s="172"/>
      <c r="F113" s="172"/>
      <c r="G113" s="172"/>
      <c r="H113" s="172"/>
      <c r="I113" s="115">
        <f>SUM(I105:I112)</f>
        <v>0</v>
      </c>
      <c r="J113" s="115">
        <f>SUM(J105:J112)</f>
        <v>0</v>
      </c>
      <c r="K113" s="183"/>
    </row>
    <row r="114" spans="1:11" s="86" customFormat="1">
      <c r="A114" s="129"/>
      <c r="B114" s="129"/>
      <c r="C114" s="129"/>
      <c r="D114" s="129"/>
      <c r="E114" s="129"/>
      <c r="F114" s="129"/>
      <c r="G114" s="129"/>
      <c r="H114" s="129"/>
      <c r="I114" s="128"/>
      <c r="J114" s="128"/>
      <c r="K114" s="130"/>
    </row>
    <row r="115" spans="1:11" ht="21.6" customHeight="1">
      <c r="A115" s="25"/>
      <c r="B115" s="161" t="s">
        <v>221</v>
      </c>
      <c r="C115" s="161"/>
      <c r="D115" s="161"/>
      <c r="E115" s="161"/>
      <c r="F115" s="161"/>
      <c r="G115" s="161"/>
      <c r="H115" s="161"/>
      <c r="I115" s="161"/>
      <c r="J115" s="161"/>
      <c r="K115" s="161"/>
    </row>
    <row r="116" spans="1:11">
      <c r="A116" s="25"/>
      <c r="B116" s="45"/>
      <c r="C116" s="12"/>
      <c r="D116" s="25"/>
      <c r="E116" s="25"/>
      <c r="F116" s="25"/>
      <c r="G116" s="25"/>
      <c r="H116" s="25"/>
      <c r="I116" s="25"/>
      <c r="J116" s="25"/>
      <c r="K116" s="12"/>
    </row>
    <row r="117" spans="1:11">
      <c r="A117" s="25"/>
      <c r="B117" s="45"/>
      <c r="C117" s="12"/>
      <c r="D117" s="25"/>
      <c r="E117" s="25"/>
      <c r="F117" s="25"/>
      <c r="G117" s="25"/>
      <c r="H117" s="25"/>
      <c r="I117" s="25"/>
      <c r="J117" s="25"/>
      <c r="K117" s="12"/>
    </row>
    <row r="118" spans="1:11">
      <c r="A118" s="25"/>
      <c r="B118" s="102"/>
      <c r="C118" s="12"/>
      <c r="D118" s="25"/>
      <c r="E118" s="25"/>
      <c r="F118" s="25"/>
      <c r="G118" s="25"/>
      <c r="H118" s="25"/>
      <c r="I118" s="25"/>
      <c r="J118" s="25"/>
      <c r="K118" s="12"/>
    </row>
    <row r="119" spans="1:11" s="80" customFormat="1" ht="13.2">
      <c r="A119" s="158" t="s">
        <v>197</v>
      </c>
      <c r="B119" s="159"/>
      <c r="C119" s="159"/>
      <c r="D119" s="74"/>
      <c r="E119" s="74"/>
      <c r="F119" s="74"/>
      <c r="G119" s="75"/>
      <c r="H119" s="74"/>
      <c r="I119" s="74"/>
      <c r="J119" s="74"/>
      <c r="K119" s="76"/>
    </row>
    <row r="120" spans="1:11" ht="61.2">
      <c r="A120" s="213" t="s">
        <v>145</v>
      </c>
      <c r="B120" s="214" t="s">
        <v>143</v>
      </c>
      <c r="C120" s="215" t="s">
        <v>295</v>
      </c>
      <c r="D120" s="215" t="s">
        <v>95</v>
      </c>
      <c r="E120" s="215" t="s">
        <v>97</v>
      </c>
      <c r="F120" s="215" t="s">
        <v>98</v>
      </c>
      <c r="G120" s="216" t="s">
        <v>147</v>
      </c>
      <c r="H120" s="215" t="s">
        <v>148</v>
      </c>
      <c r="I120" s="215" t="s">
        <v>149</v>
      </c>
      <c r="J120" s="215" t="s">
        <v>150</v>
      </c>
      <c r="K120" s="215" t="s">
        <v>157</v>
      </c>
    </row>
    <row r="121" spans="1:11" ht="159.6" customHeight="1">
      <c r="A121" s="34">
        <v>1</v>
      </c>
      <c r="B121" s="141" t="s">
        <v>59</v>
      </c>
      <c r="C121" s="110">
        <v>40</v>
      </c>
      <c r="D121" s="3"/>
      <c r="E121" s="1"/>
      <c r="F121" s="116"/>
      <c r="G121" s="117"/>
      <c r="H121" s="118"/>
      <c r="I121" s="117"/>
      <c r="J121" s="117"/>
      <c r="K121" s="1"/>
    </row>
    <row r="122" spans="1:11" ht="108.6" customHeight="1">
      <c r="A122" s="34">
        <v>2</v>
      </c>
      <c r="B122" s="142" t="s">
        <v>60</v>
      </c>
      <c r="C122" s="111">
        <v>15</v>
      </c>
      <c r="D122" s="1"/>
      <c r="E122" s="1"/>
      <c r="F122" s="116"/>
      <c r="G122" s="117"/>
      <c r="H122" s="119"/>
      <c r="I122" s="117"/>
      <c r="J122" s="117"/>
      <c r="K122" s="1"/>
    </row>
    <row r="123" spans="1:11" ht="277.2" customHeight="1">
      <c r="A123" s="34">
        <v>3</v>
      </c>
      <c r="B123" s="142" t="s">
        <v>26</v>
      </c>
      <c r="C123" s="111">
        <v>200</v>
      </c>
      <c r="D123" s="1"/>
      <c r="E123" s="1"/>
      <c r="F123" s="116"/>
      <c r="G123" s="117"/>
      <c r="H123" s="119"/>
      <c r="I123" s="117"/>
      <c r="J123" s="117"/>
      <c r="K123" s="1"/>
    </row>
    <row r="124" spans="1:11" ht="206.4" customHeight="1">
      <c r="A124" s="34">
        <v>4</v>
      </c>
      <c r="B124" s="61" t="s">
        <v>25</v>
      </c>
      <c r="C124" s="111">
        <v>1</v>
      </c>
      <c r="D124" s="1"/>
      <c r="E124" s="1"/>
      <c r="F124" s="57"/>
      <c r="G124" s="58"/>
      <c r="H124" s="59"/>
      <c r="I124" s="58"/>
      <c r="J124" s="58"/>
      <c r="K124" s="1"/>
    </row>
    <row r="125" spans="1:11" ht="235.2" customHeight="1">
      <c r="A125" s="34">
        <v>5</v>
      </c>
      <c r="B125" s="184" t="s">
        <v>24</v>
      </c>
      <c r="C125" s="110">
        <v>2</v>
      </c>
      <c r="D125" s="87"/>
      <c r="E125" s="87"/>
      <c r="F125" s="57"/>
      <c r="G125" s="58"/>
      <c r="H125" s="185"/>
      <c r="I125" s="58"/>
      <c r="J125" s="58"/>
      <c r="K125" s="87"/>
    </row>
    <row r="126" spans="1:11" ht="184.2" customHeight="1">
      <c r="A126" s="34">
        <v>6</v>
      </c>
      <c r="B126" s="61" t="s">
        <v>22</v>
      </c>
      <c r="C126" s="111">
        <v>200</v>
      </c>
      <c r="D126" s="1"/>
      <c r="E126" s="1"/>
      <c r="F126" s="116"/>
      <c r="G126" s="117"/>
      <c r="H126" s="119"/>
      <c r="I126" s="117"/>
      <c r="J126" s="117"/>
      <c r="K126" s="1"/>
    </row>
    <row r="127" spans="1:11" s="86" customFormat="1" ht="30.6">
      <c r="A127" s="34">
        <v>7</v>
      </c>
      <c r="B127" s="77" t="s">
        <v>61</v>
      </c>
      <c r="C127" s="110">
        <v>200</v>
      </c>
      <c r="D127" s="87"/>
      <c r="E127" s="87"/>
      <c r="F127" s="116"/>
      <c r="G127" s="117"/>
      <c r="H127" s="120"/>
      <c r="I127" s="117"/>
      <c r="J127" s="117"/>
      <c r="K127" s="87"/>
    </row>
    <row r="128" spans="1:11" s="86" customFormat="1" ht="30.6">
      <c r="A128" s="34">
        <v>8</v>
      </c>
      <c r="B128" s="77" t="s">
        <v>259</v>
      </c>
      <c r="C128" s="110">
        <v>10</v>
      </c>
      <c r="D128" s="87"/>
      <c r="E128" s="87"/>
      <c r="F128" s="116"/>
      <c r="G128" s="117"/>
      <c r="H128" s="120"/>
      <c r="I128" s="117"/>
      <c r="J128" s="117"/>
      <c r="K128" s="87"/>
    </row>
    <row r="129" spans="1:11" s="86" customFormat="1" ht="30.6">
      <c r="A129" s="34">
        <v>9</v>
      </c>
      <c r="B129" s="77" t="s">
        <v>260</v>
      </c>
      <c r="C129" s="110">
        <v>1</v>
      </c>
      <c r="D129" s="87"/>
      <c r="E129" s="87"/>
      <c r="F129" s="116"/>
      <c r="G129" s="117"/>
      <c r="H129" s="120"/>
      <c r="I129" s="117"/>
      <c r="J129" s="117"/>
      <c r="K129" s="87"/>
    </row>
    <row r="130" spans="1:11" s="86" customFormat="1" ht="30.6">
      <c r="A130" s="34">
        <v>10</v>
      </c>
      <c r="B130" s="77" t="s">
        <v>261</v>
      </c>
      <c r="C130" s="110">
        <v>1</v>
      </c>
      <c r="D130" s="87"/>
      <c r="E130" s="87"/>
      <c r="F130" s="116"/>
      <c r="G130" s="117"/>
      <c r="H130" s="120"/>
      <c r="I130" s="117"/>
      <c r="J130" s="117"/>
      <c r="K130" s="87"/>
    </row>
    <row r="131" spans="1:11">
      <c r="A131" s="34">
        <v>11</v>
      </c>
      <c r="B131" s="35" t="s">
        <v>94</v>
      </c>
      <c r="C131" s="110">
        <v>20</v>
      </c>
      <c r="D131" s="1"/>
      <c r="E131" s="1"/>
      <c r="F131" s="116"/>
      <c r="G131" s="117"/>
      <c r="H131" s="119"/>
      <c r="I131" s="117"/>
      <c r="J131" s="117"/>
      <c r="K131" s="1"/>
    </row>
    <row r="132" spans="1:11" ht="51">
      <c r="A132" s="34">
        <v>12</v>
      </c>
      <c r="B132" s="35" t="s">
        <v>23</v>
      </c>
      <c r="C132" s="110">
        <v>10</v>
      </c>
      <c r="D132" s="1"/>
      <c r="E132" s="1"/>
      <c r="F132" s="116"/>
      <c r="G132" s="117"/>
      <c r="H132" s="119"/>
      <c r="I132" s="117"/>
      <c r="J132" s="117"/>
      <c r="K132" s="1"/>
    </row>
    <row r="133" spans="1:11" s="86" customFormat="1">
      <c r="A133" s="186" t="s">
        <v>154</v>
      </c>
      <c r="B133" s="186"/>
      <c r="C133" s="186"/>
      <c r="D133" s="186"/>
      <c r="E133" s="186"/>
      <c r="F133" s="186"/>
      <c r="G133" s="186"/>
      <c r="H133" s="186"/>
      <c r="I133" s="121">
        <f>SUM(I121:I132)</f>
        <v>0</v>
      </c>
      <c r="J133" s="113">
        <f>SUM(J121:J132)</f>
        <v>0</v>
      </c>
      <c r="K133" s="2"/>
    </row>
    <row r="134" spans="1:11" s="86" customFormat="1">
      <c r="A134" s="131"/>
      <c r="B134" s="151"/>
      <c r="C134" s="131"/>
      <c r="D134" s="131"/>
      <c r="E134" s="131"/>
      <c r="F134" s="131"/>
      <c r="G134" s="131"/>
      <c r="H134" s="131"/>
      <c r="I134" s="132"/>
      <c r="J134" s="126"/>
      <c r="K134" s="48"/>
    </row>
    <row r="135" spans="1:11" s="86" customFormat="1">
      <c r="A135" s="88"/>
      <c r="B135" s="160" t="s">
        <v>303</v>
      </c>
      <c r="C135" s="160"/>
      <c r="D135" s="160"/>
      <c r="E135" s="160"/>
      <c r="F135" s="160"/>
      <c r="G135" s="160"/>
      <c r="H135" s="160"/>
      <c r="I135" s="160"/>
      <c r="J135" s="160"/>
      <c r="K135" s="160"/>
    </row>
    <row r="136" spans="1:11" s="86" customFormat="1">
      <c r="A136" s="88"/>
      <c r="B136" s="108"/>
      <c r="C136" s="100"/>
      <c r="D136" s="88"/>
      <c r="E136" s="88"/>
      <c r="F136" s="88"/>
      <c r="G136" s="88"/>
      <c r="H136" s="88"/>
      <c r="I136" s="60"/>
      <c r="J136" s="12"/>
      <c r="K136" s="79"/>
    </row>
    <row r="137" spans="1:11" s="86" customFormat="1">
      <c r="B137" s="108"/>
      <c r="C137" s="100"/>
      <c r="I137" s="60"/>
      <c r="J137" s="12"/>
      <c r="K137" s="79"/>
    </row>
    <row r="138" spans="1:11">
      <c r="A138" s="12"/>
      <c r="B138" s="102"/>
      <c r="C138" s="12"/>
      <c r="D138" s="25"/>
      <c r="E138" s="25"/>
      <c r="F138" s="25"/>
      <c r="G138" s="27"/>
      <c r="H138" s="25"/>
      <c r="I138" s="25"/>
      <c r="J138" s="25"/>
      <c r="K138" s="12"/>
    </row>
    <row r="139" spans="1:11" s="80" customFormat="1" ht="13.2">
      <c r="A139" s="180" t="s">
        <v>204</v>
      </c>
      <c r="B139" s="158"/>
      <c r="C139" s="180"/>
      <c r="D139" s="180"/>
      <c r="E139" s="180"/>
      <c r="F139" s="180"/>
      <c r="G139" s="180"/>
      <c r="H139" s="180"/>
      <c r="I139" s="180"/>
      <c r="J139" s="180"/>
      <c r="K139" s="180"/>
    </row>
    <row r="140" spans="1:11" s="86" customFormat="1" ht="61.2">
      <c r="A140" s="213" t="s">
        <v>145</v>
      </c>
      <c r="B140" s="214" t="s">
        <v>143</v>
      </c>
      <c r="C140" s="215" t="s">
        <v>121</v>
      </c>
      <c r="D140" s="215" t="s">
        <v>95</v>
      </c>
      <c r="E140" s="215" t="s">
        <v>97</v>
      </c>
      <c r="F140" s="215" t="s">
        <v>98</v>
      </c>
      <c r="G140" s="216" t="s">
        <v>147</v>
      </c>
      <c r="H140" s="215" t="s">
        <v>148</v>
      </c>
      <c r="I140" s="215" t="s">
        <v>149</v>
      </c>
      <c r="J140" s="215" t="s">
        <v>150</v>
      </c>
      <c r="K140" s="215" t="s">
        <v>157</v>
      </c>
    </row>
    <row r="141" spans="1:11" s="86" customFormat="1" ht="174" customHeight="1">
      <c r="A141" s="36">
        <v>1</v>
      </c>
      <c r="B141" s="140" t="s">
        <v>21</v>
      </c>
      <c r="C141" s="41">
        <v>200</v>
      </c>
      <c r="D141" s="41"/>
      <c r="E141" s="41"/>
      <c r="F141" s="69"/>
      <c r="G141" s="71"/>
      <c r="H141" s="72"/>
      <c r="I141" s="69"/>
      <c r="J141" s="69"/>
      <c r="K141" s="41"/>
    </row>
    <row r="142" spans="1:11" s="86" customFormat="1" ht="73.95" customHeight="1">
      <c r="A142" s="36">
        <v>2</v>
      </c>
      <c r="B142" s="140" t="s">
        <v>262</v>
      </c>
      <c r="C142" s="41">
        <v>30</v>
      </c>
      <c r="D142" s="41"/>
      <c r="E142" s="41"/>
      <c r="F142" s="69"/>
      <c r="G142" s="71"/>
      <c r="H142" s="72"/>
      <c r="I142" s="69"/>
      <c r="J142" s="69"/>
      <c r="K142" s="41"/>
    </row>
    <row r="143" spans="1:11" s="86" customFormat="1">
      <c r="A143" s="187" t="s">
        <v>154</v>
      </c>
      <c r="B143" s="187"/>
      <c r="C143" s="187"/>
      <c r="D143" s="187"/>
      <c r="E143" s="187"/>
      <c r="F143" s="187"/>
      <c r="G143" s="187"/>
      <c r="H143" s="187"/>
      <c r="I143" s="62">
        <f>SUM(I141:I142)</f>
        <v>0</v>
      </c>
      <c r="J143" s="62">
        <f>SUM(J141:J142)</f>
        <v>0</v>
      </c>
      <c r="K143" s="36"/>
    </row>
    <row r="144" spans="1:11" s="86" customFormat="1">
      <c r="A144" s="133"/>
      <c r="B144" s="143"/>
      <c r="C144" s="133"/>
      <c r="D144" s="133"/>
      <c r="E144" s="133"/>
      <c r="F144" s="133"/>
      <c r="G144" s="133"/>
      <c r="H144" s="133"/>
      <c r="I144" s="134"/>
      <c r="J144" s="134"/>
      <c r="K144" s="135"/>
    </row>
    <row r="145" spans="1:11" s="86" customFormat="1">
      <c r="A145" s="31"/>
      <c r="B145" s="171" t="s">
        <v>4</v>
      </c>
      <c r="C145" s="171"/>
      <c r="D145" s="171"/>
      <c r="E145" s="171"/>
      <c r="F145" s="171"/>
      <c r="G145" s="171"/>
      <c r="H145" s="171"/>
      <c r="I145" s="171"/>
      <c r="J145" s="171"/>
      <c r="K145" s="171"/>
    </row>
    <row r="146" spans="1:11">
      <c r="A146" s="12"/>
      <c r="B146" s="102"/>
      <c r="C146" s="12"/>
      <c r="D146" s="25"/>
      <c r="E146" s="25"/>
      <c r="F146" s="25"/>
      <c r="G146" s="27"/>
      <c r="H146" s="25"/>
      <c r="I146" s="25"/>
      <c r="J146" s="25"/>
      <c r="K146" s="12"/>
    </row>
    <row r="147" spans="1:11">
      <c r="A147" s="12"/>
      <c r="B147" s="102"/>
      <c r="C147" s="12"/>
      <c r="D147" s="25"/>
      <c r="E147" s="25"/>
      <c r="F147" s="25"/>
      <c r="G147" s="27"/>
      <c r="H147" s="25"/>
      <c r="I147" s="25"/>
      <c r="J147" s="25"/>
      <c r="K147" s="12"/>
    </row>
    <row r="148" spans="1:11">
      <c r="A148" s="12"/>
      <c r="B148" s="102"/>
      <c r="C148" s="12"/>
      <c r="D148" s="25"/>
      <c r="E148" s="25"/>
      <c r="F148" s="25"/>
      <c r="G148" s="27"/>
      <c r="H148" s="25"/>
      <c r="I148" s="25"/>
      <c r="J148" s="25"/>
      <c r="K148" s="12"/>
    </row>
    <row r="149" spans="1:11" s="80" customFormat="1" ht="13.2">
      <c r="A149" s="156" t="s">
        <v>205</v>
      </c>
      <c r="B149" s="156"/>
      <c r="C149" s="156"/>
      <c r="D149" s="156"/>
      <c r="E149" s="156"/>
      <c r="F149" s="156"/>
      <c r="G149" s="156"/>
      <c r="H149" s="156"/>
      <c r="I149" s="156"/>
      <c r="J149" s="156"/>
      <c r="K149" s="156"/>
    </row>
    <row r="150" spans="1:11" ht="61.2">
      <c r="A150" s="217" t="s">
        <v>145</v>
      </c>
      <c r="B150" s="218" t="s">
        <v>143</v>
      </c>
      <c r="C150" s="219" t="s">
        <v>295</v>
      </c>
      <c r="D150" s="219" t="s">
        <v>95</v>
      </c>
      <c r="E150" s="219" t="s">
        <v>97</v>
      </c>
      <c r="F150" s="219" t="s">
        <v>98</v>
      </c>
      <c r="G150" s="220" t="s">
        <v>147</v>
      </c>
      <c r="H150" s="219" t="s">
        <v>148</v>
      </c>
      <c r="I150" s="219" t="s">
        <v>149</v>
      </c>
      <c r="J150" s="219" t="s">
        <v>150</v>
      </c>
      <c r="K150" s="219" t="s">
        <v>157</v>
      </c>
    </row>
    <row r="151" spans="1:11" s="86" customFormat="1" ht="76.2" customHeight="1">
      <c r="A151" s="32">
        <v>1</v>
      </c>
      <c r="B151" s="6" t="s">
        <v>99</v>
      </c>
      <c r="C151" s="33">
        <v>200</v>
      </c>
      <c r="D151" s="33"/>
      <c r="E151" s="37"/>
      <c r="F151" s="55"/>
      <c r="G151" s="64"/>
      <c r="H151" s="63"/>
      <c r="I151" s="55"/>
      <c r="J151" s="55"/>
      <c r="K151" s="33"/>
    </row>
    <row r="152" spans="1:11" s="86" customFormat="1" ht="51">
      <c r="A152" s="10">
        <v>2</v>
      </c>
      <c r="B152" s="4" t="s">
        <v>263</v>
      </c>
      <c r="C152" s="10">
        <v>8</v>
      </c>
      <c r="D152" s="10"/>
      <c r="E152" s="10"/>
      <c r="F152" s="39"/>
      <c r="G152" s="64"/>
      <c r="H152" s="43"/>
      <c r="I152" s="55"/>
      <c r="J152" s="55"/>
      <c r="K152" s="10"/>
    </row>
    <row r="153" spans="1:11" s="86" customFormat="1" ht="30.6">
      <c r="A153" s="33">
        <v>3</v>
      </c>
      <c r="B153" s="7" t="s">
        <v>15</v>
      </c>
      <c r="C153" s="33">
        <v>5</v>
      </c>
      <c r="D153" s="33"/>
      <c r="E153" s="33"/>
      <c r="F153" s="38"/>
      <c r="G153" s="64"/>
      <c r="H153" s="63"/>
      <c r="I153" s="55"/>
      <c r="J153" s="55"/>
      <c r="K153" s="33"/>
    </row>
    <row r="154" spans="1:11">
      <c r="A154" s="168" t="s">
        <v>154</v>
      </c>
      <c r="B154" s="169"/>
      <c r="C154" s="169"/>
      <c r="D154" s="169"/>
      <c r="E154" s="169"/>
      <c r="F154" s="169"/>
      <c r="G154" s="169"/>
      <c r="H154" s="170"/>
      <c r="I154" s="113">
        <f>SUM(I151:I153)</f>
        <v>0</v>
      </c>
      <c r="J154" s="113">
        <f>SUM(J151:J153)</f>
        <v>0</v>
      </c>
      <c r="K154" s="112"/>
    </row>
    <row r="155" spans="1:11">
      <c r="A155" s="136"/>
      <c r="B155" s="144"/>
      <c r="C155" s="136"/>
      <c r="D155" s="136"/>
      <c r="E155" s="136"/>
      <c r="F155" s="136"/>
      <c r="G155" s="136"/>
      <c r="H155" s="136"/>
      <c r="I155" s="126"/>
      <c r="J155" s="126"/>
      <c r="K155" s="127"/>
    </row>
    <row r="156" spans="1:11">
      <c r="A156" s="12"/>
      <c r="B156" s="163" t="s">
        <v>5</v>
      </c>
      <c r="C156" s="163"/>
      <c r="D156" s="163"/>
      <c r="E156" s="163"/>
      <c r="F156" s="163"/>
      <c r="G156" s="163"/>
      <c r="H156" s="163"/>
      <c r="I156" s="163"/>
      <c r="J156" s="163"/>
      <c r="K156" s="163"/>
    </row>
    <row r="157" spans="1:11">
      <c r="A157" s="12"/>
      <c r="B157" s="45"/>
      <c r="C157" s="12"/>
      <c r="D157" s="25"/>
      <c r="E157" s="25"/>
      <c r="F157" s="25"/>
      <c r="G157" s="27"/>
      <c r="H157" s="25"/>
      <c r="I157" s="25"/>
      <c r="J157" s="25"/>
      <c r="K157" s="12"/>
    </row>
    <row r="158" spans="1:11">
      <c r="A158" s="12"/>
      <c r="B158" s="45"/>
      <c r="C158" s="12"/>
      <c r="D158" s="25"/>
      <c r="E158" s="25"/>
      <c r="F158" s="25"/>
      <c r="G158" s="27"/>
      <c r="H158" s="25"/>
      <c r="I158" s="25"/>
      <c r="J158" s="25"/>
      <c r="K158" s="12"/>
    </row>
    <row r="159" spans="1:11">
      <c r="A159" s="12"/>
      <c r="B159" s="102"/>
      <c r="C159" s="12"/>
      <c r="D159" s="25"/>
      <c r="E159" s="25"/>
      <c r="F159" s="25"/>
      <c r="G159" s="27"/>
      <c r="H159" s="25"/>
      <c r="I159" s="25"/>
      <c r="J159" s="25"/>
      <c r="K159" s="12"/>
    </row>
    <row r="160" spans="1:11" s="80" customFormat="1" ht="13.2">
      <c r="A160" s="180" t="s">
        <v>206</v>
      </c>
      <c r="B160" s="180"/>
      <c r="C160" s="180"/>
      <c r="D160" s="180"/>
      <c r="E160" s="180"/>
      <c r="F160" s="180"/>
      <c r="G160" s="180"/>
      <c r="H160" s="180"/>
      <c r="I160" s="180"/>
      <c r="J160" s="180"/>
      <c r="K160" s="180"/>
    </row>
    <row r="161" spans="1:11" ht="61.2">
      <c r="A161" s="213" t="s">
        <v>145</v>
      </c>
      <c r="B161" s="214" t="s">
        <v>143</v>
      </c>
      <c r="C161" s="215" t="s">
        <v>295</v>
      </c>
      <c r="D161" s="215" t="s">
        <v>95</v>
      </c>
      <c r="E161" s="215" t="s">
        <v>97</v>
      </c>
      <c r="F161" s="215" t="s">
        <v>98</v>
      </c>
      <c r="G161" s="216" t="s">
        <v>147</v>
      </c>
      <c r="H161" s="215" t="s">
        <v>148</v>
      </c>
      <c r="I161" s="215" t="s">
        <v>149</v>
      </c>
      <c r="J161" s="215" t="s">
        <v>150</v>
      </c>
      <c r="K161" s="215" t="s">
        <v>157</v>
      </c>
    </row>
    <row r="162" spans="1:11" ht="126" customHeight="1">
      <c r="A162" s="10">
        <v>1</v>
      </c>
      <c r="B162" s="4" t="s">
        <v>264</v>
      </c>
      <c r="C162" s="10">
        <v>20</v>
      </c>
      <c r="D162" s="10"/>
      <c r="E162" s="10"/>
      <c r="F162" s="188"/>
      <c r="G162" s="189"/>
      <c r="H162" s="43"/>
      <c r="I162" s="46"/>
      <c r="J162" s="46"/>
      <c r="K162" s="10"/>
    </row>
    <row r="163" spans="1:11" ht="40.799999999999997">
      <c r="A163" s="10">
        <v>2</v>
      </c>
      <c r="B163" s="8" t="s">
        <v>165</v>
      </c>
      <c r="C163" s="10">
        <v>3</v>
      </c>
      <c r="D163" s="10"/>
      <c r="E163" s="10"/>
      <c r="F163" s="188"/>
      <c r="G163" s="189"/>
      <c r="H163" s="43"/>
      <c r="I163" s="46"/>
      <c r="J163" s="46"/>
      <c r="K163" s="10"/>
    </row>
    <row r="164" spans="1:11">
      <c r="A164" s="157" t="s">
        <v>154</v>
      </c>
      <c r="B164" s="157"/>
      <c r="C164" s="157"/>
      <c r="D164" s="157"/>
      <c r="E164" s="157"/>
      <c r="F164" s="157"/>
      <c r="G164" s="157"/>
      <c r="H164" s="157"/>
      <c r="I164" s="113">
        <f>SUM(I162:I163)</f>
        <v>0</v>
      </c>
      <c r="J164" s="113">
        <f>SUM(J162:J163)</f>
        <v>0</v>
      </c>
      <c r="K164" s="112"/>
    </row>
    <row r="165" spans="1:11">
      <c r="A165" s="125"/>
      <c r="B165" s="125"/>
      <c r="C165" s="125"/>
      <c r="D165" s="125"/>
      <c r="E165" s="125"/>
      <c r="F165" s="125"/>
      <c r="G165" s="125"/>
      <c r="H165" s="125"/>
      <c r="I165" s="126"/>
      <c r="J165" s="126"/>
      <c r="K165" s="127"/>
    </row>
    <row r="166" spans="1:11">
      <c r="A166" s="12"/>
      <c r="B166" s="163" t="s">
        <v>6</v>
      </c>
      <c r="C166" s="163"/>
      <c r="D166" s="163"/>
      <c r="E166" s="163"/>
      <c r="F166" s="163"/>
      <c r="G166" s="163"/>
      <c r="H166" s="163"/>
      <c r="I166" s="163"/>
      <c r="J166" s="163"/>
      <c r="K166" s="163"/>
    </row>
    <row r="167" spans="1:11">
      <c r="A167" s="12"/>
      <c r="B167" s="45"/>
      <c r="C167" s="12"/>
      <c r="D167" s="25"/>
      <c r="E167" s="25"/>
      <c r="F167" s="25"/>
      <c r="G167" s="27"/>
      <c r="H167" s="25"/>
      <c r="I167" s="25"/>
      <c r="J167" s="25"/>
      <c r="K167" s="12"/>
    </row>
    <row r="168" spans="1:11">
      <c r="A168" s="12"/>
      <c r="B168" s="102"/>
      <c r="C168" s="12"/>
      <c r="D168" s="25"/>
      <c r="E168" s="25"/>
      <c r="F168" s="25"/>
      <c r="G168" s="27"/>
      <c r="H168" s="25"/>
      <c r="I168" s="25"/>
      <c r="J168" s="25"/>
      <c r="K168" s="12"/>
    </row>
    <row r="169" spans="1:11">
      <c r="A169" s="12"/>
      <c r="B169" s="102"/>
      <c r="C169" s="12"/>
      <c r="D169" s="25"/>
      <c r="E169" s="25"/>
      <c r="F169" s="25"/>
      <c r="G169" s="27"/>
      <c r="H169" s="25"/>
      <c r="I169" s="25"/>
      <c r="J169" s="25"/>
      <c r="K169" s="12"/>
    </row>
    <row r="170" spans="1:11" s="80" customFormat="1" ht="13.2">
      <c r="A170" s="180" t="s">
        <v>207</v>
      </c>
      <c r="B170" s="180"/>
      <c r="C170" s="180"/>
      <c r="D170" s="180"/>
      <c r="E170" s="180"/>
      <c r="F170" s="180"/>
      <c r="G170" s="180"/>
      <c r="H170" s="180"/>
      <c r="I170" s="180"/>
      <c r="J170" s="180"/>
      <c r="K170" s="180"/>
    </row>
    <row r="171" spans="1:11" s="86" customFormat="1" ht="61.2">
      <c r="A171" s="213" t="s">
        <v>145</v>
      </c>
      <c r="B171" s="214" t="s">
        <v>143</v>
      </c>
      <c r="C171" s="215" t="s">
        <v>96</v>
      </c>
      <c r="D171" s="215" t="s">
        <v>95</v>
      </c>
      <c r="E171" s="215" t="s">
        <v>97</v>
      </c>
      <c r="F171" s="215" t="s">
        <v>98</v>
      </c>
      <c r="G171" s="216" t="s">
        <v>147</v>
      </c>
      <c r="H171" s="215" t="s">
        <v>148</v>
      </c>
      <c r="I171" s="215" t="s">
        <v>149</v>
      </c>
      <c r="J171" s="215" t="s">
        <v>150</v>
      </c>
      <c r="K171" s="215" t="s">
        <v>157</v>
      </c>
    </row>
    <row r="172" spans="1:11" ht="94.95" customHeight="1">
      <c r="A172" s="10">
        <v>1</v>
      </c>
      <c r="B172" s="4" t="s">
        <v>62</v>
      </c>
      <c r="C172" s="10">
        <v>200</v>
      </c>
      <c r="D172" s="10"/>
      <c r="E172" s="10"/>
      <c r="F172" s="46"/>
      <c r="G172" s="66"/>
      <c r="H172" s="96"/>
      <c r="I172" s="46"/>
      <c r="J172" s="46"/>
      <c r="K172" s="10"/>
    </row>
    <row r="173" spans="1:11">
      <c r="A173" s="10">
        <v>2</v>
      </c>
      <c r="B173" s="4" t="s">
        <v>168</v>
      </c>
      <c r="C173" s="10">
        <v>20</v>
      </c>
      <c r="D173" s="10"/>
      <c r="E173" s="10"/>
      <c r="F173" s="46"/>
      <c r="G173" s="66"/>
      <c r="H173" s="43"/>
      <c r="I173" s="46"/>
      <c r="J173" s="46"/>
      <c r="K173" s="10"/>
    </row>
    <row r="174" spans="1:11" ht="76.95" customHeight="1">
      <c r="A174" s="10">
        <v>3</v>
      </c>
      <c r="B174" s="4" t="s">
        <v>304</v>
      </c>
      <c r="C174" s="10">
        <v>2</v>
      </c>
      <c r="D174" s="29"/>
      <c r="E174" s="29"/>
      <c r="F174" s="46"/>
      <c r="G174" s="66"/>
      <c r="H174" s="43"/>
      <c r="I174" s="46"/>
      <c r="J174" s="46"/>
      <c r="K174" s="10"/>
    </row>
    <row r="175" spans="1:11">
      <c r="A175" s="157" t="s">
        <v>154</v>
      </c>
      <c r="B175" s="157"/>
      <c r="C175" s="157"/>
      <c r="D175" s="157"/>
      <c r="E175" s="157"/>
      <c r="F175" s="157"/>
      <c r="G175" s="157"/>
      <c r="H175" s="157"/>
      <c r="I175" s="113">
        <f>SUM(I172:I174)</f>
        <v>0</v>
      </c>
      <c r="J175" s="113">
        <f>SUM(J172:J174)</f>
        <v>0</v>
      </c>
      <c r="K175" s="112"/>
    </row>
    <row r="176" spans="1:11">
      <c r="A176" s="190"/>
      <c r="B176" s="190"/>
      <c r="C176" s="190"/>
      <c r="D176" s="190"/>
      <c r="E176" s="190"/>
      <c r="F176" s="190"/>
      <c r="G176" s="190"/>
      <c r="H176" s="190"/>
      <c r="I176" s="191"/>
      <c r="J176" s="191"/>
      <c r="K176" s="192"/>
    </row>
    <row r="177" spans="1:11">
      <c r="A177" s="193"/>
      <c r="B177" s="161" t="s">
        <v>7</v>
      </c>
      <c r="C177" s="161"/>
      <c r="D177" s="161"/>
      <c r="E177" s="161"/>
      <c r="F177" s="161"/>
      <c r="G177" s="161"/>
      <c r="H177" s="161"/>
      <c r="I177" s="161"/>
      <c r="J177" s="161"/>
      <c r="K177" s="161"/>
    </row>
    <row r="178" spans="1:11">
      <c r="A178" s="12"/>
      <c r="B178" s="102"/>
      <c r="C178" s="12"/>
      <c r="D178" s="25"/>
      <c r="E178" s="25"/>
      <c r="F178" s="25"/>
      <c r="G178" s="27"/>
      <c r="H178" s="25"/>
      <c r="I178" s="25"/>
      <c r="J178" s="25"/>
      <c r="K178" s="12"/>
    </row>
    <row r="179" spans="1:11">
      <c r="A179" s="12"/>
      <c r="B179" s="102"/>
      <c r="C179" s="12"/>
      <c r="D179" s="25"/>
      <c r="E179" s="25"/>
      <c r="F179" s="25"/>
      <c r="G179" s="27"/>
      <c r="H179" s="25"/>
      <c r="I179" s="25"/>
      <c r="J179" s="25"/>
      <c r="K179" s="12"/>
    </row>
    <row r="180" spans="1:11">
      <c r="A180" s="12"/>
      <c r="B180" s="102"/>
      <c r="C180" s="12"/>
      <c r="D180" s="25"/>
      <c r="E180" s="25"/>
      <c r="F180" s="25"/>
      <c r="G180" s="27"/>
      <c r="H180" s="25"/>
      <c r="I180" s="25"/>
      <c r="J180" s="25"/>
      <c r="K180" s="12"/>
    </row>
    <row r="181" spans="1:11" s="80" customFormat="1" ht="13.2">
      <c r="A181" s="180" t="s">
        <v>208</v>
      </c>
      <c r="B181" s="180"/>
      <c r="C181" s="180"/>
      <c r="D181" s="180"/>
      <c r="E181" s="180"/>
      <c r="F181" s="180"/>
      <c r="G181" s="180"/>
      <c r="H181" s="180"/>
      <c r="I181" s="180"/>
      <c r="J181" s="180"/>
      <c r="K181" s="180"/>
    </row>
    <row r="182" spans="1:11" ht="61.2">
      <c r="A182" s="213" t="s">
        <v>145</v>
      </c>
      <c r="B182" s="214" t="s">
        <v>143</v>
      </c>
      <c r="C182" s="215" t="s">
        <v>295</v>
      </c>
      <c r="D182" s="215" t="s">
        <v>95</v>
      </c>
      <c r="E182" s="215" t="s">
        <v>97</v>
      </c>
      <c r="F182" s="215" t="s">
        <v>98</v>
      </c>
      <c r="G182" s="216" t="s">
        <v>147</v>
      </c>
      <c r="H182" s="215" t="s">
        <v>148</v>
      </c>
      <c r="I182" s="215" t="s">
        <v>149</v>
      </c>
      <c r="J182" s="215" t="s">
        <v>150</v>
      </c>
      <c r="K182" s="215" t="s">
        <v>157</v>
      </c>
    </row>
    <row r="183" spans="1:11" ht="74.400000000000006" customHeight="1">
      <c r="A183" s="10">
        <v>1</v>
      </c>
      <c r="B183" s="8" t="s">
        <v>166</v>
      </c>
      <c r="C183" s="112">
        <v>30</v>
      </c>
      <c r="D183" s="112"/>
      <c r="E183" s="112"/>
      <c r="F183" s="122"/>
      <c r="G183" s="123"/>
      <c r="H183" s="114"/>
      <c r="I183" s="113"/>
      <c r="J183" s="113"/>
      <c r="K183" s="112"/>
    </row>
    <row r="184" spans="1:11">
      <c r="A184" s="157" t="s">
        <v>154</v>
      </c>
      <c r="B184" s="157"/>
      <c r="C184" s="157"/>
      <c r="D184" s="157"/>
      <c r="E184" s="157"/>
      <c r="F184" s="157"/>
      <c r="G184" s="157"/>
      <c r="H184" s="157"/>
      <c r="I184" s="113">
        <f>SUM(I183)</f>
        <v>0</v>
      </c>
      <c r="J184" s="113">
        <f>SUM(J183)</f>
        <v>0</v>
      </c>
      <c r="K184" s="112"/>
    </row>
    <row r="185" spans="1:11">
      <c r="A185" s="190"/>
      <c r="B185" s="190"/>
      <c r="C185" s="190"/>
      <c r="D185" s="190"/>
      <c r="E185" s="190"/>
      <c r="F185" s="190"/>
      <c r="G185" s="190"/>
      <c r="H185" s="190"/>
      <c r="I185" s="191"/>
      <c r="J185" s="191"/>
      <c r="K185" s="192"/>
    </row>
    <row r="186" spans="1:11">
      <c r="A186" s="193"/>
      <c r="B186" s="194" t="s">
        <v>305</v>
      </c>
      <c r="C186" s="194"/>
      <c r="D186" s="194"/>
      <c r="E186" s="194"/>
      <c r="F186" s="194"/>
      <c r="G186" s="194"/>
      <c r="H186" s="194"/>
      <c r="I186" s="194"/>
      <c r="J186" s="194"/>
      <c r="K186" s="194"/>
    </row>
    <row r="187" spans="1:11">
      <c r="A187" s="193"/>
      <c r="B187" s="195"/>
      <c r="C187" s="193"/>
      <c r="D187" s="196"/>
      <c r="E187" s="196"/>
      <c r="F187" s="196"/>
      <c r="G187" s="27"/>
      <c r="H187" s="196"/>
      <c r="I187" s="196"/>
      <c r="J187" s="197"/>
      <c r="K187" s="193"/>
    </row>
    <row r="188" spans="1:11">
      <c r="A188" s="12"/>
      <c r="B188" s="102"/>
      <c r="C188" s="12"/>
      <c r="D188" s="25"/>
      <c r="E188" s="25"/>
      <c r="F188" s="25"/>
      <c r="G188" s="27"/>
      <c r="H188" s="25"/>
      <c r="I188" s="25"/>
      <c r="J188" s="25"/>
      <c r="K188" s="12"/>
    </row>
    <row r="189" spans="1:11" s="80" customFormat="1" ht="13.2">
      <c r="A189" s="180" t="s">
        <v>220</v>
      </c>
      <c r="B189" s="180"/>
      <c r="C189" s="180"/>
      <c r="D189" s="180"/>
      <c r="E189" s="180"/>
      <c r="F189" s="180"/>
      <c r="G189" s="180"/>
      <c r="H189" s="180"/>
      <c r="I189" s="180"/>
      <c r="J189" s="180"/>
      <c r="K189" s="180"/>
    </row>
    <row r="190" spans="1:11" ht="61.2">
      <c r="A190" s="213" t="s">
        <v>145</v>
      </c>
      <c r="B190" s="214" t="s">
        <v>143</v>
      </c>
      <c r="C190" s="215" t="s">
        <v>295</v>
      </c>
      <c r="D190" s="215" t="s">
        <v>95</v>
      </c>
      <c r="E190" s="215" t="s">
        <v>97</v>
      </c>
      <c r="F190" s="215" t="s">
        <v>98</v>
      </c>
      <c r="G190" s="216" t="s">
        <v>147</v>
      </c>
      <c r="H190" s="215" t="s">
        <v>148</v>
      </c>
      <c r="I190" s="215" t="s">
        <v>149</v>
      </c>
      <c r="J190" s="215" t="s">
        <v>150</v>
      </c>
      <c r="K190" s="215" t="s">
        <v>157</v>
      </c>
    </row>
    <row r="191" spans="1:11" ht="42">
      <c r="A191" s="29">
        <v>1</v>
      </c>
      <c r="B191" s="8" t="s">
        <v>122</v>
      </c>
      <c r="C191" s="29">
        <v>3</v>
      </c>
      <c r="D191" s="10"/>
      <c r="E191" s="29"/>
      <c r="F191" s="53"/>
      <c r="G191" s="91"/>
      <c r="H191" s="49"/>
      <c r="I191" s="53"/>
      <c r="J191" s="53"/>
      <c r="K191" s="29"/>
    </row>
    <row r="192" spans="1:11" s="86" customFormat="1" ht="42">
      <c r="A192" s="29">
        <v>2</v>
      </c>
      <c r="B192" s="8" t="s">
        <v>123</v>
      </c>
      <c r="C192" s="29">
        <v>3</v>
      </c>
      <c r="D192" s="10"/>
      <c r="E192" s="29"/>
      <c r="F192" s="53"/>
      <c r="G192" s="91"/>
      <c r="H192" s="49"/>
      <c r="I192" s="53"/>
      <c r="J192" s="53"/>
      <c r="K192" s="29"/>
    </row>
    <row r="193" spans="1:11" ht="42">
      <c r="A193" s="29">
        <v>3</v>
      </c>
      <c r="B193" s="8" t="s">
        <v>124</v>
      </c>
      <c r="C193" s="29">
        <v>3</v>
      </c>
      <c r="D193" s="10"/>
      <c r="E193" s="29"/>
      <c r="F193" s="53"/>
      <c r="G193" s="91"/>
      <c r="H193" s="49"/>
      <c r="I193" s="53"/>
      <c r="J193" s="53"/>
      <c r="K193" s="29"/>
    </row>
    <row r="194" spans="1:11">
      <c r="A194" s="172" t="s">
        <v>191</v>
      </c>
      <c r="B194" s="172"/>
      <c r="C194" s="172"/>
      <c r="D194" s="172"/>
      <c r="E194" s="172"/>
      <c r="F194" s="172"/>
      <c r="G194" s="172"/>
      <c r="H194" s="172"/>
      <c r="I194" s="115">
        <f>SUM(I191:I193)</f>
        <v>0</v>
      </c>
      <c r="J194" s="115">
        <f>SUM(J191:J193)</f>
        <v>0</v>
      </c>
      <c r="K194" s="183"/>
    </row>
    <row r="195" spans="1:11">
      <c r="A195" s="198"/>
      <c r="B195" s="198"/>
      <c r="C195" s="198"/>
      <c r="D195" s="198"/>
      <c r="E195" s="198"/>
      <c r="F195" s="198"/>
      <c r="G195" s="198"/>
      <c r="H195" s="198"/>
      <c r="I195" s="199"/>
      <c r="J195" s="199"/>
      <c r="K195" s="200"/>
    </row>
    <row r="196" spans="1:11">
      <c r="A196" s="201"/>
      <c r="B196" s="194" t="s">
        <v>8</v>
      </c>
      <c r="C196" s="194"/>
      <c r="D196" s="194"/>
      <c r="E196" s="194"/>
      <c r="F196" s="194"/>
      <c r="G196" s="194"/>
      <c r="H196" s="194"/>
      <c r="I196" s="194"/>
      <c r="J196" s="194"/>
      <c r="K196" s="194"/>
    </row>
    <row r="197" spans="1:11">
      <c r="A197" s="31"/>
      <c r="B197" s="65"/>
      <c r="C197" s="31"/>
      <c r="D197" s="28"/>
      <c r="E197" s="28"/>
      <c r="F197" s="28"/>
      <c r="G197" s="40"/>
      <c r="H197" s="28"/>
      <c r="I197" s="28"/>
      <c r="J197" s="28"/>
      <c r="K197" s="31"/>
    </row>
    <row r="198" spans="1:11">
      <c r="A198" s="31"/>
      <c r="B198" s="65"/>
      <c r="C198" s="31"/>
      <c r="D198" s="28"/>
      <c r="E198" s="28"/>
      <c r="F198" s="28"/>
      <c r="G198" s="40"/>
      <c r="H198" s="28"/>
      <c r="I198" s="28"/>
      <c r="J198" s="28"/>
      <c r="K198" s="31"/>
    </row>
    <row r="199" spans="1:11">
      <c r="A199" s="12"/>
      <c r="B199" s="102"/>
      <c r="C199" s="12"/>
      <c r="D199" s="25"/>
      <c r="E199" s="25"/>
      <c r="F199" s="25"/>
      <c r="G199" s="27"/>
      <c r="H199" s="25"/>
      <c r="I199" s="25"/>
      <c r="J199" s="25"/>
      <c r="K199" s="12"/>
    </row>
    <row r="200" spans="1:11" s="80" customFormat="1" ht="13.2">
      <c r="A200" s="180" t="s">
        <v>209</v>
      </c>
      <c r="B200" s="180"/>
      <c r="C200" s="180"/>
      <c r="D200" s="180"/>
      <c r="E200" s="180"/>
      <c r="F200" s="180"/>
      <c r="G200" s="180"/>
      <c r="H200" s="180"/>
      <c r="I200" s="180"/>
      <c r="J200" s="180"/>
      <c r="K200" s="180"/>
    </row>
    <row r="201" spans="1:11" s="86" customFormat="1" ht="61.2">
      <c r="A201" s="213" t="s">
        <v>145</v>
      </c>
      <c r="B201" s="214" t="s">
        <v>143</v>
      </c>
      <c r="C201" s="215" t="s">
        <v>295</v>
      </c>
      <c r="D201" s="215" t="s">
        <v>95</v>
      </c>
      <c r="E201" s="215" t="s">
        <v>97</v>
      </c>
      <c r="F201" s="215" t="s">
        <v>98</v>
      </c>
      <c r="G201" s="216" t="s">
        <v>147</v>
      </c>
      <c r="H201" s="215" t="s">
        <v>148</v>
      </c>
      <c r="I201" s="215" t="s">
        <v>149</v>
      </c>
      <c r="J201" s="215" t="s">
        <v>150</v>
      </c>
      <c r="K201" s="215" t="s">
        <v>157</v>
      </c>
    </row>
    <row r="202" spans="1:11" ht="51">
      <c r="A202" s="10">
        <v>1</v>
      </c>
      <c r="B202" s="4" t="s">
        <v>169</v>
      </c>
      <c r="C202" s="10">
        <v>400</v>
      </c>
      <c r="D202" s="10"/>
      <c r="E202" s="10"/>
      <c r="F202" s="46"/>
      <c r="G202" s="66"/>
      <c r="H202" s="43"/>
      <c r="I202" s="46"/>
      <c r="J202" s="46"/>
      <c r="K202" s="10"/>
    </row>
    <row r="203" spans="1:11">
      <c r="A203" s="157" t="s">
        <v>154</v>
      </c>
      <c r="B203" s="157"/>
      <c r="C203" s="157"/>
      <c r="D203" s="157"/>
      <c r="E203" s="157"/>
      <c r="F203" s="157"/>
      <c r="G203" s="157"/>
      <c r="H203" s="157"/>
      <c r="I203" s="113">
        <f>SUM(I202)</f>
        <v>0</v>
      </c>
      <c r="J203" s="113">
        <f>SUM(J202)</f>
        <v>0</v>
      </c>
      <c r="K203" s="112"/>
    </row>
    <row r="204" spans="1:11">
      <c r="A204" s="125"/>
      <c r="B204" s="125"/>
      <c r="C204" s="125"/>
      <c r="D204" s="125"/>
      <c r="E204" s="125"/>
      <c r="F204" s="125"/>
      <c r="G204" s="125"/>
      <c r="H204" s="125"/>
      <c r="I204" s="126"/>
      <c r="J204" s="126"/>
      <c r="K204" s="127"/>
    </row>
    <row r="205" spans="1:11">
      <c r="A205" s="12"/>
      <c r="B205" s="163" t="s">
        <v>192</v>
      </c>
      <c r="C205" s="163"/>
      <c r="D205" s="163"/>
      <c r="E205" s="163"/>
      <c r="F205" s="163"/>
      <c r="G205" s="163"/>
      <c r="H205" s="163"/>
      <c r="I205" s="163"/>
      <c r="J205" s="163"/>
      <c r="K205" s="163"/>
    </row>
    <row r="206" spans="1:11">
      <c r="A206" s="12"/>
      <c r="B206" s="45"/>
      <c r="C206" s="12"/>
      <c r="D206" s="25"/>
      <c r="E206" s="25"/>
      <c r="F206" s="25"/>
      <c r="G206" s="27"/>
      <c r="H206" s="25"/>
      <c r="I206" s="25"/>
      <c r="J206" s="28"/>
      <c r="K206" s="12"/>
    </row>
    <row r="209" spans="1:11" s="80" customFormat="1" ht="13.2">
      <c r="A209" s="180" t="s">
        <v>210</v>
      </c>
      <c r="B209" s="180"/>
      <c r="C209" s="180"/>
      <c r="D209" s="180"/>
      <c r="E209" s="180"/>
      <c r="F209" s="180"/>
      <c r="G209" s="180"/>
      <c r="H209" s="180"/>
      <c r="I209" s="180"/>
      <c r="J209" s="180"/>
      <c r="K209" s="180"/>
    </row>
    <row r="210" spans="1:11" ht="61.2">
      <c r="A210" s="213" t="s">
        <v>145</v>
      </c>
      <c r="B210" s="214" t="s">
        <v>143</v>
      </c>
      <c r="C210" s="215" t="s">
        <v>295</v>
      </c>
      <c r="D210" s="215" t="s">
        <v>95</v>
      </c>
      <c r="E210" s="215" t="s">
        <v>97</v>
      </c>
      <c r="F210" s="215" t="s">
        <v>98</v>
      </c>
      <c r="G210" s="216" t="s">
        <v>147</v>
      </c>
      <c r="H210" s="215" t="s">
        <v>148</v>
      </c>
      <c r="I210" s="215" t="s">
        <v>149</v>
      </c>
      <c r="J210" s="215" t="s">
        <v>150</v>
      </c>
      <c r="K210" s="215" t="s">
        <v>157</v>
      </c>
    </row>
    <row r="211" spans="1:11" s="86" customFormat="1" ht="20.399999999999999">
      <c r="A211" s="89">
        <v>1</v>
      </c>
      <c r="B211" s="8" t="s">
        <v>63</v>
      </c>
      <c r="C211" s="89">
        <v>1</v>
      </c>
      <c r="D211" s="67"/>
      <c r="E211" s="67"/>
      <c r="F211" s="90"/>
      <c r="G211" s="91"/>
      <c r="H211" s="92"/>
      <c r="I211" s="90"/>
      <c r="J211" s="90"/>
      <c r="K211" s="87"/>
    </row>
    <row r="212" spans="1:11" ht="20.399999999999999">
      <c r="A212" s="10">
        <v>2</v>
      </c>
      <c r="B212" s="4" t="s">
        <v>64</v>
      </c>
      <c r="C212" s="10">
        <v>1</v>
      </c>
      <c r="D212" s="10"/>
      <c r="E212" s="10"/>
      <c r="F212" s="46"/>
      <c r="G212" s="91"/>
      <c r="H212" s="92"/>
      <c r="I212" s="90"/>
      <c r="J212" s="90"/>
      <c r="K212" s="10"/>
    </row>
    <row r="213" spans="1:11" ht="30.6">
      <c r="A213" s="10">
        <v>3</v>
      </c>
      <c r="B213" s="4" t="s">
        <v>65</v>
      </c>
      <c r="C213" s="10">
        <v>1</v>
      </c>
      <c r="D213" s="10"/>
      <c r="E213" s="10"/>
      <c r="F213" s="46"/>
      <c r="G213" s="91"/>
      <c r="H213" s="92"/>
      <c r="I213" s="90"/>
      <c r="J213" s="90"/>
      <c r="K213" s="10"/>
    </row>
    <row r="214" spans="1:11" ht="20.399999999999999">
      <c r="A214" s="10">
        <v>4</v>
      </c>
      <c r="B214" s="4" t="s">
        <v>66</v>
      </c>
      <c r="C214" s="10">
        <v>1</v>
      </c>
      <c r="D214" s="10"/>
      <c r="E214" s="10"/>
      <c r="F214" s="46"/>
      <c r="G214" s="91"/>
      <c r="H214" s="92"/>
      <c r="I214" s="90"/>
      <c r="J214" s="90"/>
      <c r="K214" s="10"/>
    </row>
    <row r="215" spans="1:11" ht="30.6">
      <c r="A215" s="10">
        <v>5</v>
      </c>
      <c r="B215" s="4" t="s">
        <v>67</v>
      </c>
      <c r="C215" s="10">
        <v>1</v>
      </c>
      <c r="D215" s="10"/>
      <c r="E215" s="10"/>
      <c r="F215" s="46"/>
      <c r="G215" s="91"/>
      <c r="H215" s="92"/>
      <c r="I215" s="90"/>
      <c r="J215" s="90"/>
      <c r="K215" s="10"/>
    </row>
    <row r="216" spans="1:11" ht="20.399999999999999">
      <c r="A216" s="10">
        <v>6</v>
      </c>
      <c r="B216" s="4" t="s">
        <v>68</v>
      </c>
      <c r="C216" s="10">
        <v>1</v>
      </c>
      <c r="D216" s="10"/>
      <c r="E216" s="10"/>
      <c r="F216" s="46"/>
      <c r="G216" s="91"/>
      <c r="H216" s="92"/>
      <c r="I216" s="90"/>
      <c r="J216" s="90"/>
      <c r="K216" s="10"/>
    </row>
    <row r="217" spans="1:11" ht="20.399999999999999">
      <c r="A217" s="10">
        <v>7</v>
      </c>
      <c r="B217" s="4" t="s">
        <v>69</v>
      </c>
      <c r="C217" s="10">
        <v>1</v>
      </c>
      <c r="D217" s="10"/>
      <c r="E217" s="10"/>
      <c r="F217" s="46"/>
      <c r="G217" s="91"/>
      <c r="H217" s="92"/>
      <c r="I217" s="90"/>
      <c r="J217" s="90"/>
      <c r="K217" s="10"/>
    </row>
    <row r="218" spans="1:11">
      <c r="A218" s="10">
        <v>8</v>
      </c>
      <c r="B218" s="4" t="s">
        <v>70</v>
      </c>
      <c r="C218" s="10">
        <v>1</v>
      </c>
      <c r="D218" s="10"/>
      <c r="E218" s="10"/>
      <c r="F218" s="46"/>
      <c r="G218" s="91"/>
      <c r="H218" s="92"/>
      <c r="I218" s="90"/>
      <c r="J218" s="90"/>
      <c r="K218" s="10"/>
    </row>
    <row r="219" spans="1:11" ht="30.6">
      <c r="A219" s="10">
        <v>9</v>
      </c>
      <c r="B219" s="4" t="s">
        <v>71</v>
      </c>
      <c r="C219" s="10">
        <v>1</v>
      </c>
      <c r="D219" s="10"/>
      <c r="E219" s="10"/>
      <c r="F219" s="46"/>
      <c r="G219" s="91"/>
      <c r="H219" s="92"/>
      <c r="I219" s="90"/>
      <c r="J219" s="90"/>
      <c r="K219" s="10"/>
    </row>
    <row r="220" spans="1:11" ht="30.6">
      <c r="A220" s="10">
        <v>10</v>
      </c>
      <c r="B220" s="4" t="s">
        <v>72</v>
      </c>
      <c r="C220" s="10">
        <v>1</v>
      </c>
      <c r="D220" s="10"/>
      <c r="E220" s="10"/>
      <c r="F220" s="46"/>
      <c r="G220" s="91"/>
      <c r="H220" s="92"/>
      <c r="I220" s="90"/>
      <c r="J220" s="90"/>
      <c r="K220" s="10"/>
    </row>
    <row r="221" spans="1:11" ht="30.6">
      <c r="A221" s="10">
        <v>11</v>
      </c>
      <c r="B221" s="4" t="s">
        <v>73</v>
      </c>
      <c r="C221" s="10">
        <v>1</v>
      </c>
      <c r="D221" s="10"/>
      <c r="E221" s="10"/>
      <c r="F221" s="46"/>
      <c r="G221" s="91"/>
      <c r="H221" s="92"/>
      <c r="I221" s="90"/>
      <c r="J221" s="90"/>
      <c r="K221" s="10"/>
    </row>
    <row r="222" spans="1:11" ht="20.399999999999999">
      <c r="A222" s="10">
        <v>12</v>
      </c>
      <c r="B222" s="4" t="s">
        <v>74</v>
      </c>
      <c r="C222" s="10">
        <v>1</v>
      </c>
      <c r="D222" s="10"/>
      <c r="E222" s="10"/>
      <c r="F222" s="46"/>
      <c r="G222" s="91"/>
      <c r="H222" s="92"/>
      <c r="I222" s="90"/>
      <c r="J222" s="90"/>
      <c r="K222" s="10"/>
    </row>
    <row r="223" spans="1:11" ht="30.6">
      <c r="A223" s="10">
        <v>13</v>
      </c>
      <c r="B223" s="4" t="s">
        <v>75</v>
      </c>
      <c r="C223" s="10">
        <v>1</v>
      </c>
      <c r="D223" s="10"/>
      <c r="E223" s="10"/>
      <c r="F223" s="46"/>
      <c r="G223" s="91"/>
      <c r="H223" s="92"/>
      <c r="I223" s="90"/>
      <c r="J223" s="90"/>
      <c r="K223" s="10"/>
    </row>
    <row r="224" spans="1:11" ht="30.6">
      <c r="A224" s="10">
        <v>14</v>
      </c>
      <c r="B224" s="4" t="s">
        <v>76</v>
      </c>
      <c r="C224" s="10">
        <v>1</v>
      </c>
      <c r="D224" s="10"/>
      <c r="E224" s="10"/>
      <c r="F224" s="46"/>
      <c r="G224" s="91"/>
      <c r="H224" s="92"/>
      <c r="I224" s="90"/>
      <c r="J224" s="90"/>
      <c r="K224" s="10"/>
    </row>
    <row r="225" spans="1:11" ht="20.399999999999999">
      <c r="A225" s="10">
        <v>15</v>
      </c>
      <c r="B225" s="4" t="s">
        <v>77</v>
      </c>
      <c r="C225" s="10">
        <v>1</v>
      </c>
      <c r="D225" s="10"/>
      <c r="E225" s="10"/>
      <c r="F225" s="46"/>
      <c r="G225" s="91"/>
      <c r="H225" s="92"/>
      <c r="I225" s="90"/>
      <c r="J225" s="90"/>
      <c r="K225" s="10"/>
    </row>
    <row r="226" spans="1:11" ht="30.6">
      <c r="A226" s="10">
        <v>16</v>
      </c>
      <c r="B226" s="4" t="s">
        <v>78</v>
      </c>
      <c r="C226" s="10">
        <v>1</v>
      </c>
      <c r="D226" s="10"/>
      <c r="E226" s="10"/>
      <c r="F226" s="46"/>
      <c r="G226" s="91"/>
      <c r="H226" s="92"/>
      <c r="I226" s="90"/>
      <c r="J226" s="90"/>
      <c r="K226" s="10"/>
    </row>
    <row r="227" spans="1:11" ht="30.6">
      <c r="A227" s="10">
        <v>17</v>
      </c>
      <c r="B227" s="4" t="s">
        <v>79</v>
      </c>
      <c r="C227" s="10">
        <v>1</v>
      </c>
      <c r="D227" s="10"/>
      <c r="E227" s="10"/>
      <c r="F227" s="46"/>
      <c r="G227" s="91"/>
      <c r="H227" s="92"/>
      <c r="I227" s="90"/>
      <c r="J227" s="90"/>
      <c r="K227" s="10"/>
    </row>
    <row r="228" spans="1:11">
      <c r="A228" s="10">
        <v>18</v>
      </c>
      <c r="B228" s="4" t="s">
        <v>80</v>
      </c>
      <c r="C228" s="10">
        <v>20</v>
      </c>
      <c r="D228" s="10"/>
      <c r="E228" s="10"/>
      <c r="F228" s="46"/>
      <c r="G228" s="91"/>
      <c r="H228" s="92"/>
      <c r="I228" s="90"/>
      <c r="J228" s="93"/>
      <c r="K228" s="10"/>
    </row>
    <row r="229" spans="1:11">
      <c r="A229" s="10">
        <v>19</v>
      </c>
      <c r="B229" s="4" t="s">
        <v>81</v>
      </c>
      <c r="C229" s="10">
        <v>4</v>
      </c>
      <c r="D229" s="10"/>
      <c r="E229" s="10"/>
      <c r="F229" s="46"/>
      <c r="G229" s="91"/>
      <c r="H229" s="92"/>
      <c r="I229" s="90"/>
      <c r="J229" s="93"/>
      <c r="K229" s="10"/>
    </row>
    <row r="230" spans="1:11" ht="30.6">
      <c r="A230" s="10">
        <v>20</v>
      </c>
      <c r="B230" s="4" t="s">
        <v>82</v>
      </c>
      <c r="C230" s="10">
        <v>20</v>
      </c>
      <c r="D230" s="10"/>
      <c r="E230" s="10"/>
      <c r="F230" s="46"/>
      <c r="G230" s="91"/>
      <c r="H230" s="92"/>
      <c r="I230" s="90"/>
      <c r="J230" s="93"/>
      <c r="K230" s="10"/>
    </row>
    <row r="231" spans="1:11">
      <c r="A231" s="10">
        <v>21</v>
      </c>
      <c r="B231" s="4" t="s">
        <v>16</v>
      </c>
      <c r="C231" s="10">
        <v>1</v>
      </c>
      <c r="D231" s="10"/>
      <c r="E231" s="10"/>
      <c r="F231" s="46"/>
      <c r="G231" s="91"/>
      <c r="H231" s="92"/>
      <c r="I231" s="90"/>
      <c r="J231" s="93"/>
      <c r="K231" s="10"/>
    </row>
    <row r="232" spans="1:11" ht="30.6">
      <c r="A232" s="10">
        <v>22</v>
      </c>
      <c r="B232" s="4" t="s">
        <v>83</v>
      </c>
      <c r="C232" s="10">
        <v>11</v>
      </c>
      <c r="D232" s="10"/>
      <c r="E232" s="10"/>
      <c r="F232" s="46"/>
      <c r="G232" s="91"/>
      <c r="H232" s="92"/>
      <c r="I232" s="90"/>
      <c r="J232" s="93"/>
      <c r="K232" s="10"/>
    </row>
    <row r="233" spans="1:11">
      <c r="A233" s="157" t="s">
        <v>154</v>
      </c>
      <c r="B233" s="157"/>
      <c r="C233" s="157"/>
      <c r="D233" s="157"/>
      <c r="E233" s="157"/>
      <c r="F233" s="157"/>
      <c r="G233" s="157"/>
      <c r="H233" s="157"/>
      <c r="I233" s="113">
        <f>SUM(I211:I232)</f>
        <v>0</v>
      </c>
      <c r="J233" s="124">
        <f>SUM(J211:J231)</f>
        <v>0</v>
      </c>
      <c r="K233" s="112"/>
    </row>
    <row r="234" spans="1:11">
      <c r="A234" s="190"/>
      <c r="B234" s="190"/>
      <c r="C234" s="190"/>
      <c r="D234" s="190"/>
      <c r="E234" s="190"/>
      <c r="F234" s="190"/>
      <c r="G234" s="190"/>
      <c r="H234" s="190"/>
      <c r="I234" s="191"/>
      <c r="J234" s="202"/>
      <c r="K234" s="192"/>
    </row>
    <row r="235" spans="1:11" ht="20.399999999999999" customHeight="1">
      <c r="A235" s="203"/>
      <c r="B235" s="167" t="s">
        <v>193</v>
      </c>
      <c r="C235" s="167"/>
      <c r="D235" s="167"/>
      <c r="E235" s="167"/>
      <c r="F235" s="167"/>
      <c r="G235" s="167"/>
      <c r="H235" s="167"/>
      <c r="I235" s="167"/>
      <c r="J235" s="167"/>
      <c r="K235" s="167"/>
    </row>
    <row r="236" spans="1:11">
      <c r="A236" s="203"/>
      <c r="B236" s="204"/>
      <c r="C236" s="203"/>
      <c r="D236" s="205"/>
      <c r="E236" s="206"/>
      <c r="F236" s="206"/>
      <c r="G236" s="14"/>
      <c r="H236" s="206"/>
      <c r="I236" s="206"/>
      <c r="J236" s="205"/>
      <c r="K236" s="206"/>
    </row>
    <row r="237" spans="1:11">
      <c r="A237" s="203"/>
      <c r="B237" s="207" t="s">
        <v>306</v>
      </c>
      <c r="C237" s="207"/>
      <c r="D237" s="207"/>
      <c r="E237" s="207"/>
      <c r="F237" s="207"/>
      <c r="G237" s="207"/>
      <c r="H237" s="207"/>
      <c r="I237" s="207"/>
      <c r="J237" s="207"/>
      <c r="K237" s="207"/>
    </row>
    <row r="239" spans="1:11" s="80" customFormat="1" ht="13.2">
      <c r="A239" s="180" t="s">
        <v>211</v>
      </c>
      <c r="B239" s="180"/>
      <c r="C239" s="180"/>
      <c r="D239" s="180"/>
      <c r="E239" s="180"/>
      <c r="F239" s="180"/>
      <c r="G239" s="180"/>
      <c r="H239" s="180"/>
      <c r="I239" s="180"/>
      <c r="J239" s="180"/>
      <c r="K239" s="180"/>
    </row>
    <row r="240" spans="1:11" ht="61.2">
      <c r="A240" s="213" t="s">
        <v>145</v>
      </c>
      <c r="B240" s="214" t="s">
        <v>143</v>
      </c>
      <c r="C240" s="215" t="s">
        <v>295</v>
      </c>
      <c r="D240" s="215" t="s">
        <v>95</v>
      </c>
      <c r="E240" s="215" t="s">
        <v>97</v>
      </c>
      <c r="F240" s="215" t="s">
        <v>98</v>
      </c>
      <c r="G240" s="216" t="s">
        <v>147</v>
      </c>
      <c r="H240" s="215" t="s">
        <v>148</v>
      </c>
      <c r="I240" s="215" t="s">
        <v>149</v>
      </c>
      <c r="J240" s="215" t="s">
        <v>150</v>
      </c>
      <c r="K240" s="215" t="s">
        <v>157</v>
      </c>
    </row>
    <row r="241" spans="1:11">
      <c r="A241" s="85">
        <v>1</v>
      </c>
      <c r="B241" s="78" t="s">
        <v>84</v>
      </c>
      <c r="C241" s="85">
        <v>40</v>
      </c>
      <c r="D241" s="3"/>
      <c r="E241" s="3"/>
      <c r="F241" s="93"/>
      <c r="G241" s="47"/>
      <c r="H241" s="96"/>
      <c r="I241" s="97"/>
      <c r="J241" s="97"/>
      <c r="K241" s="1"/>
    </row>
    <row r="242" spans="1:11">
      <c r="A242" s="10">
        <v>2</v>
      </c>
      <c r="B242" s="78" t="s">
        <v>85</v>
      </c>
      <c r="C242" s="10">
        <v>25</v>
      </c>
      <c r="D242" s="10"/>
      <c r="E242" s="10"/>
      <c r="F242" s="46"/>
      <c r="G242" s="47"/>
      <c r="H242" s="96"/>
      <c r="I242" s="97"/>
      <c r="J242" s="97"/>
      <c r="K242" s="10"/>
    </row>
    <row r="243" spans="1:11" ht="20.399999999999999">
      <c r="A243" s="10">
        <v>3</v>
      </c>
      <c r="B243" s="78" t="s">
        <v>86</v>
      </c>
      <c r="C243" s="10">
        <v>15</v>
      </c>
      <c r="D243" s="10"/>
      <c r="E243" s="10"/>
      <c r="F243" s="46"/>
      <c r="G243" s="47"/>
      <c r="H243" s="96"/>
      <c r="I243" s="97"/>
      <c r="J243" s="97"/>
      <c r="K243" s="10"/>
    </row>
    <row r="244" spans="1:11">
      <c r="A244" s="10">
        <v>4</v>
      </c>
      <c r="B244" s="78" t="s">
        <v>87</v>
      </c>
      <c r="C244" s="10">
        <v>4</v>
      </c>
      <c r="D244" s="10"/>
      <c r="E244" s="10"/>
      <c r="F244" s="46"/>
      <c r="G244" s="47"/>
      <c r="H244" s="96"/>
      <c r="I244" s="97"/>
      <c r="J244" s="97"/>
      <c r="K244" s="10"/>
    </row>
    <row r="245" spans="1:11" ht="40.799999999999997">
      <c r="A245" s="10">
        <v>5</v>
      </c>
      <c r="B245" s="78" t="s">
        <v>270</v>
      </c>
      <c r="C245" s="10">
        <v>4</v>
      </c>
      <c r="D245" s="10"/>
      <c r="E245" s="10"/>
      <c r="F245" s="46"/>
      <c r="G245" s="47"/>
      <c r="H245" s="96"/>
      <c r="I245" s="97"/>
      <c r="J245" s="97"/>
      <c r="K245" s="10"/>
    </row>
    <row r="246" spans="1:11" ht="20.399999999999999">
      <c r="A246" s="10"/>
      <c r="B246" s="78" t="s">
        <v>125</v>
      </c>
      <c r="C246" s="10">
        <v>4</v>
      </c>
      <c r="D246" s="10"/>
      <c r="E246" s="10"/>
      <c r="F246" s="46"/>
      <c r="G246" s="47"/>
      <c r="H246" s="96"/>
      <c r="I246" s="97"/>
      <c r="J246" s="97"/>
      <c r="K246" s="10"/>
    </row>
    <row r="247" spans="1:11">
      <c r="A247" s="10">
        <v>5</v>
      </c>
      <c r="B247" s="78" t="s">
        <v>9</v>
      </c>
      <c r="C247" s="10">
        <v>30</v>
      </c>
      <c r="D247" s="10"/>
      <c r="E247" s="10"/>
      <c r="F247" s="46"/>
      <c r="G247" s="47"/>
      <c r="H247" s="96"/>
      <c r="I247" s="97"/>
      <c r="J247" s="97"/>
      <c r="K247" s="10"/>
    </row>
    <row r="248" spans="1:11">
      <c r="A248" s="157" t="s">
        <v>154</v>
      </c>
      <c r="B248" s="157"/>
      <c r="C248" s="157"/>
      <c r="D248" s="157"/>
      <c r="E248" s="157"/>
      <c r="F248" s="157"/>
      <c r="G248" s="157"/>
      <c r="H248" s="157"/>
      <c r="I248" s="113">
        <f>SUM(I241:I247)</f>
        <v>0</v>
      </c>
      <c r="J248" s="113">
        <f>SUM(J241:J247)</f>
        <v>0</v>
      </c>
      <c r="K248" s="112"/>
    </row>
    <row r="249" spans="1:11">
      <c r="A249" s="125"/>
      <c r="B249" s="125"/>
      <c r="C249" s="125"/>
      <c r="D249" s="125"/>
      <c r="E249" s="125"/>
      <c r="F249" s="125"/>
      <c r="G249" s="125"/>
      <c r="H249" s="125"/>
      <c r="I249" s="126"/>
      <c r="J249" s="126"/>
      <c r="K249" s="127"/>
    </row>
    <row r="250" spans="1:11">
      <c r="A250" s="79"/>
      <c r="B250" s="155" t="s">
        <v>194</v>
      </c>
      <c r="C250" s="155"/>
      <c r="D250" s="155"/>
      <c r="E250" s="155"/>
      <c r="F250" s="155"/>
      <c r="G250" s="155"/>
      <c r="H250" s="155"/>
      <c r="I250" s="155"/>
      <c r="J250" s="155"/>
      <c r="K250" s="155"/>
    </row>
    <row r="251" spans="1:11">
      <c r="A251" s="79"/>
      <c r="B251" s="105"/>
      <c r="G251" s="79"/>
    </row>
    <row r="252" spans="1:11">
      <c r="A252" s="79"/>
      <c r="B252" s="166" t="s">
        <v>307</v>
      </c>
      <c r="C252" s="166"/>
      <c r="D252" s="166"/>
      <c r="E252" s="166"/>
      <c r="F252" s="166"/>
      <c r="G252" s="166"/>
      <c r="H252" s="166"/>
      <c r="I252" s="166"/>
      <c r="J252" s="166"/>
      <c r="K252" s="166"/>
    </row>
    <row r="253" spans="1:11">
      <c r="A253" s="79"/>
      <c r="G253" s="79"/>
    </row>
    <row r="254" spans="1:11" s="80" customFormat="1" ht="13.2">
      <c r="A254" s="180" t="s">
        <v>212</v>
      </c>
      <c r="B254" s="180"/>
      <c r="C254" s="180"/>
      <c r="D254" s="180"/>
      <c r="E254" s="180"/>
      <c r="F254" s="180"/>
      <c r="G254" s="180"/>
      <c r="H254" s="180"/>
      <c r="I254" s="180"/>
      <c r="J254" s="180"/>
      <c r="K254" s="180"/>
    </row>
    <row r="255" spans="1:11" ht="61.2">
      <c r="A255" s="213" t="s">
        <v>145</v>
      </c>
      <c r="B255" s="214" t="s">
        <v>143</v>
      </c>
      <c r="C255" s="215" t="s">
        <v>295</v>
      </c>
      <c r="D255" s="215" t="s">
        <v>95</v>
      </c>
      <c r="E255" s="215" t="s">
        <v>97</v>
      </c>
      <c r="F255" s="215" t="s">
        <v>98</v>
      </c>
      <c r="G255" s="216" t="s">
        <v>147</v>
      </c>
      <c r="H255" s="215" t="s">
        <v>148</v>
      </c>
      <c r="I255" s="215" t="s">
        <v>149</v>
      </c>
      <c r="J255" s="215" t="s">
        <v>150</v>
      </c>
      <c r="K255" s="215" t="s">
        <v>157</v>
      </c>
    </row>
    <row r="256" spans="1:11" ht="40.799999999999997">
      <c r="A256" s="36">
        <v>1</v>
      </c>
      <c r="B256" s="78" t="s">
        <v>271</v>
      </c>
      <c r="C256" s="208">
        <v>1</v>
      </c>
      <c r="D256" s="41"/>
      <c r="E256" s="41"/>
      <c r="F256" s="93"/>
      <c r="G256" s="71"/>
      <c r="H256" s="70"/>
      <c r="I256" s="69"/>
      <c r="J256" s="69"/>
      <c r="K256" s="41"/>
    </row>
    <row r="257" spans="1:11" ht="40.799999999999997">
      <c r="A257" s="36">
        <v>2</v>
      </c>
      <c r="B257" s="78" t="s">
        <v>272</v>
      </c>
      <c r="C257" s="208">
        <v>1</v>
      </c>
      <c r="D257" s="41"/>
      <c r="E257" s="41"/>
      <c r="F257" s="93"/>
      <c r="G257" s="71"/>
      <c r="H257" s="70"/>
      <c r="I257" s="69"/>
      <c r="J257" s="69"/>
      <c r="K257" s="41"/>
    </row>
    <row r="258" spans="1:11" ht="40.799999999999997">
      <c r="A258" s="36">
        <v>3</v>
      </c>
      <c r="B258" s="78" t="s">
        <v>273</v>
      </c>
      <c r="C258" s="208">
        <v>1</v>
      </c>
      <c r="D258" s="41"/>
      <c r="E258" s="41"/>
      <c r="F258" s="93"/>
      <c r="G258" s="71"/>
      <c r="H258" s="70"/>
      <c r="I258" s="69"/>
      <c r="J258" s="69"/>
      <c r="K258" s="41"/>
    </row>
    <row r="259" spans="1:11" ht="40.799999999999997">
      <c r="A259" s="36">
        <v>4</v>
      </c>
      <c r="B259" s="109" t="s">
        <v>274</v>
      </c>
      <c r="C259" s="208">
        <v>1</v>
      </c>
      <c r="D259" s="41"/>
      <c r="E259" s="41"/>
      <c r="F259" s="93"/>
      <c r="G259" s="71"/>
      <c r="H259" s="70"/>
      <c r="I259" s="69"/>
      <c r="J259" s="69"/>
      <c r="K259" s="41"/>
    </row>
    <row r="260" spans="1:11" ht="30.6">
      <c r="A260" s="36">
        <v>5</v>
      </c>
      <c r="B260" s="78" t="s">
        <v>275</v>
      </c>
      <c r="C260" s="208">
        <v>1</v>
      </c>
      <c r="D260" s="41"/>
      <c r="E260" s="41"/>
      <c r="F260" s="93"/>
      <c r="G260" s="71"/>
      <c r="H260" s="70"/>
      <c r="I260" s="69"/>
      <c r="J260" s="69"/>
      <c r="K260" s="41"/>
    </row>
    <row r="261" spans="1:11" ht="40.799999999999997">
      <c r="A261" s="36">
        <v>6</v>
      </c>
      <c r="B261" s="78" t="s">
        <v>276</v>
      </c>
      <c r="C261" s="208">
        <v>1</v>
      </c>
      <c r="D261" s="41"/>
      <c r="E261" s="41"/>
      <c r="F261" s="93"/>
      <c r="G261" s="71"/>
      <c r="H261" s="70"/>
      <c r="I261" s="69"/>
      <c r="J261" s="69"/>
      <c r="K261" s="41"/>
    </row>
    <row r="262" spans="1:11" ht="30.6">
      <c r="A262" s="36">
        <v>7</v>
      </c>
      <c r="B262" s="78" t="s">
        <v>277</v>
      </c>
      <c r="C262" s="208">
        <v>1</v>
      </c>
      <c r="D262" s="41"/>
      <c r="E262" s="41"/>
      <c r="F262" s="93"/>
      <c r="G262" s="71"/>
      <c r="H262" s="70"/>
      <c r="I262" s="69"/>
      <c r="J262" s="69"/>
      <c r="K262" s="41"/>
    </row>
    <row r="263" spans="1:11" ht="30.6">
      <c r="A263" s="36">
        <v>8</v>
      </c>
      <c r="B263" s="78" t="s">
        <v>278</v>
      </c>
      <c r="C263" s="208">
        <v>1</v>
      </c>
      <c r="D263" s="41"/>
      <c r="E263" s="41"/>
      <c r="F263" s="93"/>
      <c r="G263" s="71"/>
      <c r="H263" s="70"/>
      <c r="I263" s="69"/>
      <c r="J263" s="69"/>
      <c r="K263" s="41"/>
    </row>
    <row r="264" spans="1:11" ht="40.799999999999997">
      <c r="A264" s="36">
        <v>9</v>
      </c>
      <c r="B264" s="78" t="s">
        <v>279</v>
      </c>
      <c r="C264" s="208">
        <v>1</v>
      </c>
      <c r="D264" s="41"/>
      <c r="E264" s="41"/>
      <c r="F264" s="93"/>
      <c r="G264" s="71"/>
      <c r="H264" s="70"/>
      <c r="I264" s="69"/>
      <c r="J264" s="69"/>
      <c r="K264" s="41"/>
    </row>
    <row r="265" spans="1:11" ht="30.6">
      <c r="A265" s="36">
        <v>10</v>
      </c>
      <c r="B265" s="78" t="s">
        <v>17</v>
      </c>
      <c r="C265" s="208">
        <v>1</v>
      </c>
      <c r="D265" s="41"/>
      <c r="E265" s="41"/>
      <c r="F265" s="93"/>
      <c r="G265" s="71"/>
      <c r="H265" s="70"/>
      <c r="I265" s="69"/>
      <c r="J265" s="69"/>
      <c r="K265" s="41"/>
    </row>
    <row r="266" spans="1:11" ht="30.6">
      <c r="A266" s="36">
        <v>11</v>
      </c>
      <c r="B266" s="78" t="s">
        <v>18</v>
      </c>
      <c r="C266" s="208">
        <v>1</v>
      </c>
      <c r="D266" s="41"/>
      <c r="E266" s="41"/>
      <c r="F266" s="93"/>
      <c r="G266" s="71"/>
      <c r="H266" s="70"/>
      <c r="I266" s="69"/>
      <c r="J266" s="69"/>
      <c r="K266" s="41"/>
    </row>
    <row r="267" spans="1:11" ht="30.6">
      <c r="A267" s="36">
        <v>12</v>
      </c>
      <c r="B267" s="78" t="s">
        <v>19</v>
      </c>
      <c r="C267" s="208">
        <v>1</v>
      </c>
      <c r="D267" s="41"/>
      <c r="E267" s="41"/>
      <c r="F267" s="93"/>
      <c r="G267" s="71"/>
      <c r="H267" s="70"/>
      <c r="I267" s="69"/>
      <c r="J267" s="69"/>
      <c r="K267" s="41"/>
    </row>
    <row r="268" spans="1:11" ht="40.799999999999997">
      <c r="A268" s="36">
        <v>13</v>
      </c>
      <c r="B268" s="78" t="s">
        <v>280</v>
      </c>
      <c r="C268" s="208">
        <v>1</v>
      </c>
      <c r="D268" s="41"/>
      <c r="E268" s="41"/>
      <c r="F268" s="93"/>
      <c r="G268" s="71"/>
      <c r="H268" s="70"/>
      <c r="I268" s="69"/>
      <c r="J268" s="69"/>
      <c r="K268" s="41"/>
    </row>
    <row r="269" spans="1:11" ht="40.799999999999997">
      <c r="A269" s="36">
        <v>14</v>
      </c>
      <c r="B269" s="78" t="s">
        <v>281</v>
      </c>
      <c r="C269" s="208">
        <v>1</v>
      </c>
      <c r="D269" s="41"/>
      <c r="E269" s="41"/>
      <c r="F269" s="93"/>
      <c r="G269" s="71"/>
      <c r="H269" s="70"/>
      <c r="I269" s="69"/>
      <c r="J269" s="69"/>
      <c r="K269" s="41"/>
    </row>
    <row r="270" spans="1:11" ht="40.799999999999997">
      <c r="A270" s="36">
        <v>15</v>
      </c>
      <c r="B270" s="78" t="s">
        <v>282</v>
      </c>
      <c r="C270" s="208">
        <v>1</v>
      </c>
      <c r="D270" s="41"/>
      <c r="E270" s="41"/>
      <c r="F270" s="93"/>
      <c r="G270" s="71"/>
      <c r="H270" s="70"/>
      <c r="I270" s="69"/>
      <c r="J270" s="69"/>
      <c r="K270" s="41"/>
    </row>
    <row r="271" spans="1:11" ht="51">
      <c r="A271" s="36">
        <v>16</v>
      </c>
      <c r="B271" s="78" t="s">
        <v>283</v>
      </c>
      <c r="C271" s="208">
        <v>1</v>
      </c>
      <c r="D271" s="41"/>
      <c r="E271" s="41"/>
      <c r="F271" s="93"/>
      <c r="G271" s="71"/>
      <c r="H271" s="70"/>
      <c r="I271" s="69"/>
      <c r="J271" s="69"/>
      <c r="K271" s="41"/>
    </row>
    <row r="272" spans="1:11" ht="51">
      <c r="A272" s="36">
        <v>17</v>
      </c>
      <c r="B272" s="78" t="s">
        <v>284</v>
      </c>
      <c r="C272" s="208">
        <v>4</v>
      </c>
      <c r="D272" s="41"/>
      <c r="E272" s="41"/>
      <c r="F272" s="93"/>
      <c r="G272" s="71"/>
      <c r="H272" s="70"/>
      <c r="I272" s="69"/>
      <c r="J272" s="69"/>
      <c r="K272" s="41"/>
    </row>
    <row r="273" spans="1:11">
      <c r="A273" s="36">
        <v>18</v>
      </c>
      <c r="B273" s="78" t="s">
        <v>294</v>
      </c>
      <c r="C273" s="208">
        <v>1</v>
      </c>
      <c r="D273" s="41"/>
      <c r="E273" s="41"/>
      <c r="F273" s="93"/>
      <c r="G273" s="71"/>
      <c r="H273" s="70"/>
      <c r="I273" s="69"/>
      <c r="J273" s="69"/>
      <c r="K273" s="41"/>
    </row>
    <row r="274" spans="1:11" ht="20.399999999999999">
      <c r="A274" s="36">
        <v>19</v>
      </c>
      <c r="B274" s="78" t="s">
        <v>285</v>
      </c>
      <c r="C274" s="208">
        <v>4</v>
      </c>
      <c r="D274" s="41"/>
      <c r="E274" s="41"/>
      <c r="F274" s="93"/>
      <c r="G274" s="71"/>
      <c r="H274" s="70"/>
      <c r="I274" s="69"/>
      <c r="J274" s="69"/>
      <c r="K274" s="41"/>
    </row>
    <row r="275" spans="1:11" ht="20.399999999999999">
      <c r="A275" s="36">
        <v>20</v>
      </c>
      <c r="B275" s="78" t="s">
        <v>286</v>
      </c>
      <c r="C275" s="208">
        <v>50</v>
      </c>
      <c r="D275" s="41"/>
      <c r="E275" s="41"/>
      <c r="F275" s="93"/>
      <c r="G275" s="71"/>
      <c r="H275" s="70"/>
      <c r="I275" s="69"/>
      <c r="J275" s="69"/>
      <c r="K275" s="41"/>
    </row>
    <row r="276" spans="1:11" ht="20.399999999999999">
      <c r="A276" s="36">
        <v>21</v>
      </c>
      <c r="B276" s="78" t="s">
        <v>287</v>
      </c>
      <c r="C276" s="208">
        <v>20</v>
      </c>
      <c r="D276" s="41"/>
      <c r="E276" s="41"/>
      <c r="F276" s="93"/>
      <c r="G276" s="71"/>
      <c r="H276" s="70"/>
      <c r="I276" s="69"/>
      <c r="J276" s="69"/>
      <c r="K276" s="41"/>
    </row>
    <row r="277" spans="1:11">
      <c r="A277" s="36">
        <v>22</v>
      </c>
      <c r="B277" s="78" t="s">
        <v>288</v>
      </c>
      <c r="C277" s="208">
        <v>20</v>
      </c>
      <c r="D277" s="41"/>
      <c r="E277" s="41"/>
      <c r="F277" s="93"/>
      <c r="G277" s="71"/>
      <c r="H277" s="70"/>
      <c r="I277" s="69"/>
      <c r="J277" s="69"/>
      <c r="K277" s="41"/>
    </row>
    <row r="278" spans="1:11">
      <c r="A278" s="36">
        <v>24</v>
      </c>
      <c r="B278" s="78" t="s">
        <v>289</v>
      </c>
      <c r="C278" s="208">
        <v>10</v>
      </c>
      <c r="D278" s="41"/>
      <c r="E278" s="41"/>
      <c r="F278" s="93"/>
      <c r="G278" s="71"/>
      <c r="H278" s="70"/>
      <c r="I278" s="69"/>
      <c r="J278" s="69"/>
      <c r="K278" s="41"/>
    </row>
    <row r="279" spans="1:11" ht="20.399999999999999">
      <c r="A279" s="36">
        <v>25</v>
      </c>
      <c r="B279" s="78" t="s">
        <v>290</v>
      </c>
      <c r="C279" s="208">
        <v>20</v>
      </c>
      <c r="D279" s="41"/>
      <c r="E279" s="41"/>
      <c r="F279" s="93"/>
      <c r="G279" s="71"/>
      <c r="H279" s="70"/>
      <c r="I279" s="69"/>
      <c r="J279" s="69"/>
      <c r="K279" s="41"/>
    </row>
    <row r="280" spans="1:11" ht="20.399999999999999">
      <c r="A280" s="36">
        <v>26</v>
      </c>
      <c r="B280" s="78" t="s">
        <v>291</v>
      </c>
      <c r="C280" s="208">
        <v>5</v>
      </c>
      <c r="D280" s="41"/>
      <c r="E280" s="41"/>
      <c r="F280" s="93"/>
      <c r="G280" s="71"/>
      <c r="H280" s="70"/>
      <c r="I280" s="69"/>
      <c r="J280" s="69"/>
      <c r="K280" s="41"/>
    </row>
    <row r="281" spans="1:11" ht="40.799999999999997">
      <c r="A281" s="36">
        <v>27</v>
      </c>
      <c r="B281" s="78" t="s">
        <v>292</v>
      </c>
      <c r="C281" s="85">
        <v>4</v>
      </c>
      <c r="D281" s="41"/>
      <c r="E281" s="41"/>
      <c r="F281" s="68"/>
      <c r="G281" s="71"/>
      <c r="H281" s="70"/>
      <c r="I281" s="69"/>
      <c r="J281" s="69"/>
      <c r="K281" s="41"/>
    </row>
    <row r="282" spans="1:11" ht="20.399999999999999">
      <c r="A282" s="36">
        <v>28</v>
      </c>
      <c r="B282" s="78" t="s">
        <v>293</v>
      </c>
      <c r="C282" s="85">
        <v>30</v>
      </c>
      <c r="D282" s="41"/>
      <c r="E282" s="41"/>
      <c r="F282" s="68"/>
      <c r="G282" s="71"/>
      <c r="H282" s="70"/>
      <c r="I282" s="69"/>
      <c r="J282" s="69"/>
      <c r="K282" s="41"/>
    </row>
    <row r="283" spans="1:11" ht="20.399999999999999">
      <c r="A283" s="36">
        <v>29</v>
      </c>
      <c r="B283" s="78" t="s">
        <v>20</v>
      </c>
      <c r="C283" s="85">
        <v>6</v>
      </c>
      <c r="D283" s="41"/>
      <c r="E283" s="41"/>
      <c r="F283" s="68"/>
      <c r="G283" s="71"/>
      <c r="H283" s="70"/>
      <c r="I283" s="69"/>
      <c r="J283" s="69"/>
      <c r="K283" s="41"/>
    </row>
    <row r="284" spans="1:11">
      <c r="A284" s="36">
        <v>30</v>
      </c>
      <c r="B284" s="78" t="s">
        <v>118</v>
      </c>
      <c r="C284" s="85">
        <v>6</v>
      </c>
      <c r="D284" s="41"/>
      <c r="E284" s="41"/>
      <c r="F284" s="68"/>
      <c r="G284" s="71"/>
      <c r="H284" s="70"/>
      <c r="I284" s="69"/>
      <c r="J284" s="69"/>
      <c r="K284" s="41"/>
    </row>
    <row r="285" spans="1:11">
      <c r="A285" s="157" t="s">
        <v>154</v>
      </c>
      <c r="B285" s="157"/>
      <c r="C285" s="157"/>
      <c r="D285" s="157"/>
      <c r="E285" s="157"/>
      <c r="F285" s="157"/>
      <c r="G285" s="157"/>
      <c r="H285" s="157"/>
      <c r="I285" s="62">
        <f>F285*C285+SUM(I256:I284)</f>
        <v>0</v>
      </c>
      <c r="J285" s="113">
        <f>SUM(J256:J284)</f>
        <v>0</v>
      </c>
      <c r="K285" s="112"/>
    </row>
    <row r="286" spans="1:11">
      <c r="A286" s="125"/>
      <c r="B286" s="125"/>
      <c r="C286" s="125"/>
      <c r="D286" s="125"/>
      <c r="E286" s="125"/>
      <c r="F286" s="125"/>
      <c r="G286" s="125"/>
      <c r="H286" s="125"/>
      <c r="I286" s="134"/>
      <c r="J286" s="126"/>
      <c r="K286" s="127"/>
    </row>
    <row r="287" spans="1:11">
      <c r="A287" s="25"/>
      <c r="B287" s="162" t="s">
        <v>12</v>
      </c>
      <c r="C287" s="163"/>
      <c r="D287" s="163"/>
      <c r="E287" s="163"/>
      <c r="F287" s="163"/>
      <c r="G287" s="163"/>
      <c r="H287" s="163"/>
      <c r="I287" s="163"/>
      <c r="J287" s="163"/>
      <c r="K287" s="163"/>
    </row>
    <row r="288" spans="1:11">
      <c r="A288" s="25"/>
      <c r="B288" s="45"/>
      <c r="C288" s="12"/>
      <c r="D288" s="25"/>
      <c r="E288" s="25"/>
      <c r="F288" s="25"/>
      <c r="G288" s="25"/>
      <c r="H288" s="25"/>
      <c r="I288" s="25"/>
      <c r="J288" s="25"/>
      <c r="K288" s="12"/>
    </row>
    <row r="289" spans="1:11">
      <c r="A289" s="25"/>
      <c r="B289" s="102"/>
      <c r="C289" s="12"/>
      <c r="D289" s="25"/>
      <c r="E289" s="25"/>
      <c r="F289" s="25"/>
      <c r="G289" s="25"/>
      <c r="H289" s="25"/>
      <c r="I289" s="25"/>
      <c r="J289" s="25"/>
      <c r="K289" s="12"/>
    </row>
    <row r="290" spans="1:11">
      <c r="A290" s="25"/>
      <c r="B290" s="102"/>
      <c r="C290" s="12"/>
      <c r="D290" s="25"/>
      <c r="E290" s="25"/>
      <c r="F290" s="25"/>
      <c r="G290" s="25"/>
      <c r="H290" s="25"/>
      <c r="I290" s="25"/>
      <c r="J290" s="25"/>
      <c r="K290" s="12"/>
    </row>
    <row r="291" spans="1:11" s="80" customFormat="1" ht="13.2">
      <c r="A291" s="180" t="s">
        <v>213</v>
      </c>
      <c r="B291" s="180"/>
      <c r="C291" s="180"/>
      <c r="D291" s="180"/>
      <c r="E291" s="180"/>
      <c r="F291" s="180"/>
      <c r="G291" s="180"/>
      <c r="H291" s="180"/>
      <c r="I291" s="180"/>
      <c r="J291" s="180"/>
      <c r="K291" s="180"/>
    </row>
    <row r="292" spans="1:11" ht="61.2">
      <c r="A292" s="213" t="s">
        <v>145</v>
      </c>
      <c r="B292" s="214" t="s">
        <v>143</v>
      </c>
      <c r="C292" s="215" t="s">
        <v>295</v>
      </c>
      <c r="D292" s="215" t="s">
        <v>95</v>
      </c>
      <c r="E292" s="215" t="s">
        <v>97</v>
      </c>
      <c r="F292" s="215" t="s">
        <v>98</v>
      </c>
      <c r="G292" s="216" t="s">
        <v>147</v>
      </c>
      <c r="H292" s="215" t="s">
        <v>148</v>
      </c>
      <c r="I292" s="215" t="s">
        <v>149</v>
      </c>
      <c r="J292" s="215" t="s">
        <v>150</v>
      </c>
      <c r="K292" s="215" t="s">
        <v>157</v>
      </c>
    </row>
    <row r="293" spans="1:11" ht="82.95" customHeight="1">
      <c r="A293" s="10">
        <v>1</v>
      </c>
      <c r="B293" s="4" t="s">
        <v>138</v>
      </c>
      <c r="C293" s="10">
        <v>1</v>
      </c>
      <c r="D293" s="209"/>
      <c r="E293" s="209"/>
      <c r="F293" s="46"/>
      <c r="G293" s="66"/>
      <c r="H293" s="43"/>
      <c r="I293" s="46"/>
      <c r="J293" s="46"/>
      <c r="K293" s="209"/>
    </row>
    <row r="294" spans="1:11">
      <c r="A294" s="10">
        <v>2</v>
      </c>
      <c r="B294" s="4" t="s">
        <v>140</v>
      </c>
      <c r="C294" s="10">
        <v>4</v>
      </c>
      <c r="D294" s="10"/>
      <c r="E294" s="10"/>
      <c r="F294" s="46"/>
      <c r="G294" s="66"/>
      <c r="H294" s="43"/>
      <c r="I294" s="46"/>
      <c r="J294" s="46"/>
      <c r="K294" s="10"/>
    </row>
    <row r="295" spans="1:11">
      <c r="A295" s="10">
        <v>3</v>
      </c>
      <c r="B295" s="4" t="s">
        <v>217</v>
      </c>
      <c r="C295" s="10">
        <v>1</v>
      </c>
      <c r="D295" s="10"/>
      <c r="E295" s="10"/>
      <c r="F295" s="46"/>
      <c r="G295" s="66"/>
      <c r="H295" s="43"/>
      <c r="I295" s="46"/>
      <c r="J295" s="46"/>
      <c r="K295" s="10"/>
    </row>
    <row r="296" spans="1:11" ht="124.95" customHeight="1">
      <c r="A296" s="10">
        <v>4</v>
      </c>
      <c r="B296" s="139" t="s">
        <v>126</v>
      </c>
      <c r="C296" s="10">
        <v>1</v>
      </c>
      <c r="D296" s="10"/>
      <c r="E296" s="10"/>
      <c r="F296" s="46"/>
      <c r="G296" s="66"/>
      <c r="H296" s="43"/>
      <c r="I296" s="46"/>
      <c r="J296" s="46"/>
      <c r="K296" s="10"/>
    </row>
    <row r="297" spans="1:11" ht="30.6">
      <c r="A297" s="10">
        <v>5</v>
      </c>
      <c r="B297" s="4" t="s">
        <v>127</v>
      </c>
      <c r="C297" s="10">
        <v>1</v>
      </c>
      <c r="D297" s="10"/>
      <c r="E297" s="10"/>
      <c r="F297" s="46"/>
      <c r="G297" s="66"/>
      <c r="H297" s="43"/>
      <c r="I297" s="46"/>
      <c r="J297" s="46"/>
      <c r="K297" s="10"/>
    </row>
    <row r="298" spans="1:11">
      <c r="A298" s="10">
        <v>6</v>
      </c>
      <c r="B298" s="4" t="s">
        <v>128</v>
      </c>
      <c r="C298" s="10">
        <v>4</v>
      </c>
      <c r="D298" s="10"/>
      <c r="E298" s="10"/>
      <c r="F298" s="46"/>
      <c r="G298" s="66"/>
      <c r="H298" s="43"/>
      <c r="I298" s="46"/>
      <c r="J298" s="46"/>
      <c r="K298" s="10"/>
    </row>
    <row r="299" spans="1:11">
      <c r="A299" s="10">
        <v>7</v>
      </c>
      <c r="B299" s="4" t="s">
        <v>129</v>
      </c>
      <c r="C299" s="10">
        <v>10</v>
      </c>
      <c r="D299" s="10"/>
      <c r="E299" s="10"/>
      <c r="F299" s="46"/>
      <c r="G299" s="66"/>
      <c r="H299" s="43"/>
      <c r="I299" s="46"/>
      <c r="J299" s="46"/>
      <c r="K299" s="10"/>
    </row>
    <row r="300" spans="1:11">
      <c r="A300" s="10">
        <v>8</v>
      </c>
      <c r="B300" s="4" t="s">
        <v>139</v>
      </c>
      <c r="C300" s="10">
        <v>2</v>
      </c>
      <c r="D300" s="10"/>
      <c r="E300" s="10"/>
      <c r="F300" s="46"/>
      <c r="G300" s="66"/>
      <c r="H300" s="43"/>
      <c r="I300" s="46"/>
      <c r="J300" s="46"/>
      <c r="K300" s="10"/>
    </row>
    <row r="301" spans="1:11">
      <c r="A301" s="10">
        <v>9</v>
      </c>
      <c r="B301" s="4" t="s">
        <v>130</v>
      </c>
      <c r="C301" s="10">
        <v>2</v>
      </c>
      <c r="D301" s="10"/>
      <c r="E301" s="10"/>
      <c r="F301" s="46"/>
      <c r="G301" s="66"/>
      <c r="H301" s="43"/>
      <c r="I301" s="46"/>
      <c r="J301" s="46"/>
      <c r="K301" s="10"/>
    </row>
    <row r="302" spans="1:11" ht="175.95" customHeight="1">
      <c r="A302" s="10">
        <v>10</v>
      </c>
      <c r="B302" s="139" t="s">
        <v>14</v>
      </c>
      <c r="C302" s="10">
        <v>1</v>
      </c>
      <c r="D302" s="10"/>
      <c r="E302" s="10"/>
      <c r="F302" s="46"/>
      <c r="G302" s="66"/>
      <c r="H302" s="43"/>
      <c r="I302" s="46"/>
      <c r="J302" s="46"/>
      <c r="K302" s="10"/>
    </row>
    <row r="303" spans="1:11">
      <c r="A303" s="10">
        <v>11</v>
      </c>
      <c r="B303" s="4" t="s">
        <v>131</v>
      </c>
      <c r="C303" s="10">
        <v>2</v>
      </c>
      <c r="D303" s="10"/>
      <c r="E303" s="10"/>
      <c r="F303" s="46"/>
      <c r="G303" s="66"/>
      <c r="H303" s="43"/>
      <c r="I303" s="46"/>
      <c r="J303" s="46"/>
      <c r="K303" s="10"/>
    </row>
    <row r="304" spans="1:11">
      <c r="A304" s="10">
        <v>12</v>
      </c>
      <c r="B304" s="4" t="s">
        <v>132</v>
      </c>
      <c r="C304" s="10">
        <v>1</v>
      </c>
      <c r="D304" s="10"/>
      <c r="E304" s="10"/>
      <c r="F304" s="46"/>
      <c r="G304" s="66"/>
      <c r="H304" s="43"/>
      <c r="I304" s="46"/>
      <c r="J304" s="46"/>
      <c r="K304" s="10"/>
    </row>
    <row r="305" spans="1:11">
      <c r="A305" s="10">
        <v>13</v>
      </c>
      <c r="B305" s="4" t="s">
        <v>133</v>
      </c>
      <c r="C305" s="10">
        <v>1</v>
      </c>
      <c r="D305" s="10"/>
      <c r="E305" s="10"/>
      <c r="F305" s="46"/>
      <c r="G305" s="66"/>
      <c r="H305" s="43"/>
      <c r="I305" s="46"/>
      <c r="J305" s="46"/>
      <c r="K305" s="10"/>
    </row>
    <row r="306" spans="1:11">
      <c r="A306" s="10">
        <v>14</v>
      </c>
      <c r="B306" s="4" t="s">
        <v>141</v>
      </c>
      <c r="C306" s="10">
        <v>1</v>
      </c>
      <c r="D306" s="10"/>
      <c r="E306" s="10"/>
      <c r="F306" s="46"/>
      <c r="G306" s="66"/>
      <c r="H306" s="43"/>
      <c r="I306" s="46"/>
      <c r="J306" s="46"/>
      <c r="K306" s="10"/>
    </row>
    <row r="307" spans="1:11">
      <c r="A307" s="10">
        <v>15</v>
      </c>
      <c r="B307" s="4" t="s">
        <v>134</v>
      </c>
      <c r="C307" s="10">
        <v>1</v>
      </c>
      <c r="D307" s="10"/>
      <c r="E307" s="10"/>
      <c r="F307" s="46"/>
      <c r="G307" s="66"/>
      <c r="H307" s="43"/>
      <c r="I307" s="46"/>
      <c r="J307" s="46"/>
      <c r="K307" s="10"/>
    </row>
    <row r="308" spans="1:11">
      <c r="A308" s="10">
        <v>16</v>
      </c>
      <c r="B308" s="4" t="s">
        <v>139</v>
      </c>
      <c r="C308" s="10">
        <v>1</v>
      </c>
      <c r="D308" s="10"/>
      <c r="E308" s="10"/>
      <c r="F308" s="46"/>
      <c r="G308" s="66"/>
      <c r="H308" s="43"/>
      <c r="I308" s="46"/>
      <c r="J308" s="46"/>
      <c r="K308" s="10"/>
    </row>
    <row r="309" spans="1:11">
      <c r="A309" s="10">
        <v>17</v>
      </c>
      <c r="B309" s="4" t="s">
        <v>142</v>
      </c>
      <c r="C309" s="10">
        <v>1</v>
      </c>
      <c r="D309" s="10"/>
      <c r="E309" s="10"/>
      <c r="F309" s="46"/>
      <c r="G309" s="66"/>
      <c r="H309" s="43"/>
      <c r="I309" s="46"/>
      <c r="J309" s="46"/>
      <c r="K309" s="10"/>
    </row>
    <row r="310" spans="1:11">
      <c r="A310" s="10">
        <v>18</v>
      </c>
      <c r="B310" s="4" t="s">
        <v>135</v>
      </c>
      <c r="C310" s="10">
        <v>1</v>
      </c>
      <c r="D310" s="10"/>
      <c r="E310" s="10"/>
      <c r="F310" s="46"/>
      <c r="G310" s="66"/>
      <c r="H310" s="43"/>
      <c r="I310" s="46"/>
      <c r="J310" s="46"/>
      <c r="K310" s="10"/>
    </row>
    <row r="311" spans="1:11" ht="115.2" customHeight="1">
      <c r="A311" s="10">
        <v>19</v>
      </c>
      <c r="B311" s="139" t="s">
        <v>0</v>
      </c>
      <c r="C311" s="10">
        <v>1</v>
      </c>
      <c r="D311" s="10"/>
      <c r="E311" s="10"/>
      <c r="F311" s="46"/>
      <c r="G311" s="66"/>
      <c r="H311" s="43"/>
      <c r="I311" s="46"/>
      <c r="J311" s="46"/>
      <c r="K311" s="10"/>
    </row>
    <row r="312" spans="1:11">
      <c r="A312" s="10">
        <v>20</v>
      </c>
      <c r="B312" s="4" t="s">
        <v>195</v>
      </c>
      <c r="C312" s="10">
        <v>2</v>
      </c>
      <c r="D312" s="10"/>
      <c r="E312" s="10"/>
      <c r="F312" s="46"/>
      <c r="G312" s="66"/>
      <c r="H312" s="43"/>
      <c r="I312" s="46"/>
      <c r="J312" s="46"/>
      <c r="K312" s="10"/>
    </row>
    <row r="313" spans="1:11">
      <c r="A313" s="10">
        <v>21</v>
      </c>
      <c r="B313" s="4" t="s">
        <v>159</v>
      </c>
      <c r="C313" s="10">
        <v>2</v>
      </c>
      <c r="D313" s="10"/>
      <c r="E313" s="10"/>
      <c r="F313" s="46"/>
      <c r="G313" s="66"/>
      <c r="H313" s="43"/>
      <c r="I313" s="46"/>
      <c r="J313" s="46"/>
      <c r="K313" s="10"/>
    </row>
    <row r="314" spans="1:11">
      <c r="A314" s="10">
        <v>22</v>
      </c>
      <c r="B314" s="4" t="s">
        <v>196</v>
      </c>
      <c r="C314" s="10">
        <v>2</v>
      </c>
      <c r="D314" s="10"/>
      <c r="E314" s="10"/>
      <c r="F314" s="46"/>
      <c r="G314" s="66"/>
      <c r="H314" s="43"/>
      <c r="I314" s="46"/>
      <c r="J314" s="46"/>
      <c r="K314" s="10"/>
    </row>
    <row r="315" spans="1:11">
      <c r="A315" s="10">
        <v>23</v>
      </c>
      <c r="B315" s="4" t="s">
        <v>136</v>
      </c>
      <c r="C315" s="10">
        <v>4</v>
      </c>
      <c r="D315" s="10"/>
      <c r="E315" s="10"/>
      <c r="F315" s="46"/>
      <c r="G315" s="66"/>
      <c r="H315" s="43"/>
      <c r="I315" s="46"/>
      <c r="J315" s="46"/>
      <c r="K315" s="10"/>
    </row>
    <row r="316" spans="1:11">
      <c r="A316" s="10">
        <v>24</v>
      </c>
      <c r="B316" s="4" t="s">
        <v>137</v>
      </c>
      <c r="C316" s="10">
        <v>1</v>
      </c>
      <c r="D316" s="10"/>
      <c r="E316" s="10"/>
      <c r="F316" s="46"/>
      <c r="G316" s="66"/>
      <c r="H316" s="43"/>
      <c r="I316" s="46"/>
      <c r="J316" s="46"/>
      <c r="K316" s="10"/>
    </row>
    <row r="317" spans="1:11" ht="126" customHeight="1">
      <c r="A317" s="10">
        <v>25</v>
      </c>
      <c r="B317" s="139" t="s">
        <v>170</v>
      </c>
      <c r="C317" s="10">
        <v>1</v>
      </c>
      <c r="D317" s="10"/>
      <c r="E317" s="10"/>
      <c r="F317" s="46"/>
      <c r="G317" s="66"/>
      <c r="H317" s="43"/>
      <c r="I317" s="46"/>
      <c r="J317" s="46"/>
      <c r="K317" s="10"/>
    </row>
    <row r="318" spans="1:11">
      <c r="A318" s="10">
        <v>26</v>
      </c>
      <c r="B318" s="4" t="s">
        <v>136</v>
      </c>
      <c r="C318" s="10">
        <v>7</v>
      </c>
      <c r="D318" s="10"/>
      <c r="E318" s="10"/>
      <c r="F318" s="46"/>
      <c r="G318" s="66"/>
      <c r="H318" s="43"/>
      <c r="I318" s="46"/>
      <c r="J318" s="46"/>
      <c r="K318" s="10"/>
    </row>
    <row r="319" spans="1:11">
      <c r="A319" s="10">
        <v>27</v>
      </c>
      <c r="B319" s="4" t="s">
        <v>171</v>
      </c>
      <c r="C319" s="10">
        <v>7</v>
      </c>
      <c r="D319" s="10"/>
      <c r="E319" s="10"/>
      <c r="F319" s="46"/>
      <c r="G319" s="66"/>
      <c r="H319" s="43"/>
      <c r="I319" s="46"/>
      <c r="J319" s="46"/>
      <c r="K319" s="10"/>
    </row>
    <row r="320" spans="1:11">
      <c r="A320" s="10">
        <v>28</v>
      </c>
      <c r="B320" s="4" t="s">
        <v>160</v>
      </c>
      <c r="C320" s="10">
        <v>1</v>
      </c>
      <c r="D320" s="10"/>
      <c r="E320" s="10"/>
      <c r="F320" s="46"/>
      <c r="G320" s="66"/>
      <c r="H320" s="43"/>
      <c r="I320" s="46"/>
      <c r="J320" s="46"/>
      <c r="K320" s="10"/>
    </row>
    <row r="321" spans="1:11">
      <c r="A321" s="10">
        <v>29</v>
      </c>
      <c r="B321" s="4" t="s">
        <v>172</v>
      </c>
      <c r="C321" s="10">
        <v>1</v>
      </c>
      <c r="D321" s="10"/>
      <c r="E321" s="10"/>
      <c r="F321" s="46"/>
      <c r="G321" s="66"/>
      <c r="H321" s="43"/>
      <c r="I321" s="46"/>
      <c r="J321" s="46"/>
      <c r="K321" s="10"/>
    </row>
    <row r="322" spans="1:11" ht="84.6" customHeight="1">
      <c r="A322" s="10">
        <v>30</v>
      </c>
      <c r="B322" s="139" t="s">
        <v>173</v>
      </c>
      <c r="C322" s="10">
        <v>1</v>
      </c>
      <c r="D322" s="10"/>
      <c r="E322" s="10"/>
      <c r="F322" s="46"/>
      <c r="G322" s="66"/>
      <c r="H322" s="43"/>
      <c r="I322" s="46"/>
      <c r="J322" s="46"/>
      <c r="K322" s="10"/>
    </row>
    <row r="323" spans="1:11">
      <c r="A323" s="10">
        <v>31</v>
      </c>
      <c r="B323" s="4" t="s">
        <v>174</v>
      </c>
      <c r="C323" s="10">
        <v>6</v>
      </c>
      <c r="D323" s="10"/>
      <c r="E323" s="10"/>
      <c r="F323" s="46"/>
      <c r="G323" s="66"/>
      <c r="H323" s="43"/>
      <c r="I323" s="46"/>
      <c r="J323" s="46"/>
      <c r="K323" s="10"/>
    </row>
    <row r="324" spans="1:11">
      <c r="A324" s="10">
        <v>32</v>
      </c>
      <c r="B324" s="4" t="s">
        <v>161</v>
      </c>
      <c r="C324" s="10">
        <v>1</v>
      </c>
      <c r="D324" s="10"/>
      <c r="E324" s="10"/>
      <c r="F324" s="46"/>
      <c r="G324" s="66"/>
      <c r="H324" s="43"/>
      <c r="I324" s="46"/>
      <c r="J324" s="46"/>
      <c r="K324" s="10"/>
    </row>
    <row r="325" spans="1:11">
      <c r="A325" s="10">
        <v>33</v>
      </c>
      <c r="B325" s="4" t="s">
        <v>160</v>
      </c>
      <c r="C325" s="10">
        <v>1</v>
      </c>
      <c r="D325" s="10"/>
      <c r="E325" s="10"/>
      <c r="F325" s="46"/>
      <c r="G325" s="66"/>
      <c r="H325" s="43"/>
      <c r="I325" s="46"/>
      <c r="J325" s="46"/>
      <c r="K325" s="10"/>
    </row>
    <row r="326" spans="1:11" ht="112.2" customHeight="1">
      <c r="A326" s="10">
        <v>34</v>
      </c>
      <c r="B326" s="139" t="s">
        <v>1</v>
      </c>
      <c r="C326" s="10">
        <v>1</v>
      </c>
      <c r="D326" s="10"/>
      <c r="E326" s="10"/>
      <c r="F326" s="46"/>
      <c r="G326" s="66"/>
      <c r="H326" s="43"/>
      <c r="I326" s="46"/>
      <c r="J326" s="46"/>
      <c r="K326" s="10"/>
    </row>
    <row r="327" spans="1:11">
      <c r="A327" s="10">
        <f ca="1">A327:K34356</f>
        <v>0</v>
      </c>
      <c r="B327" s="4" t="s">
        <v>175</v>
      </c>
      <c r="C327" s="10">
        <v>2</v>
      </c>
      <c r="D327" s="10"/>
      <c r="E327" s="10"/>
      <c r="F327" s="46"/>
      <c r="G327" s="66"/>
      <c r="H327" s="43"/>
      <c r="I327" s="46"/>
      <c r="J327" s="46"/>
      <c r="K327" s="10"/>
    </row>
    <row r="328" spans="1:11">
      <c r="A328" s="10">
        <v>36</v>
      </c>
      <c r="B328" s="4" t="s">
        <v>176</v>
      </c>
      <c r="C328" s="10">
        <v>4</v>
      </c>
      <c r="D328" s="10"/>
      <c r="E328" s="10"/>
      <c r="F328" s="46"/>
      <c r="G328" s="66"/>
      <c r="H328" s="43"/>
      <c r="I328" s="46"/>
      <c r="J328" s="46"/>
      <c r="K328" s="10"/>
    </row>
    <row r="329" spans="1:11">
      <c r="A329" s="10">
        <v>37</v>
      </c>
      <c r="B329" s="4" t="s">
        <v>139</v>
      </c>
      <c r="C329" s="10">
        <v>1</v>
      </c>
      <c r="D329" s="10"/>
      <c r="E329" s="10"/>
      <c r="F329" s="46"/>
      <c r="G329" s="66"/>
      <c r="H329" s="43"/>
      <c r="I329" s="46"/>
      <c r="J329" s="46"/>
      <c r="K329" s="10"/>
    </row>
    <row r="330" spans="1:11">
      <c r="A330" s="10">
        <v>38</v>
      </c>
      <c r="B330" s="4" t="s">
        <v>177</v>
      </c>
      <c r="C330" s="10">
        <v>1</v>
      </c>
      <c r="D330" s="10"/>
      <c r="E330" s="10"/>
      <c r="F330" s="46"/>
      <c r="G330" s="66"/>
      <c r="H330" s="43"/>
      <c r="I330" s="46"/>
      <c r="J330" s="46"/>
      <c r="K330" s="10"/>
    </row>
    <row r="331" spans="1:11">
      <c r="A331" s="157" t="s">
        <v>154</v>
      </c>
      <c r="B331" s="157"/>
      <c r="C331" s="157"/>
      <c r="D331" s="157"/>
      <c r="E331" s="157"/>
      <c r="F331" s="157"/>
      <c r="G331" s="157"/>
      <c r="H331" s="157"/>
      <c r="I331" s="113">
        <f>SUM(I293:I330)</f>
        <v>0</v>
      </c>
      <c r="J331" s="113">
        <f>SUM(J293:J330)</f>
        <v>0</v>
      </c>
      <c r="K331" s="112"/>
    </row>
    <row r="332" spans="1:11">
      <c r="A332" s="190"/>
      <c r="B332" s="190"/>
      <c r="C332" s="190"/>
      <c r="D332" s="190"/>
      <c r="E332" s="190"/>
      <c r="F332" s="190"/>
      <c r="G332" s="190"/>
      <c r="H332" s="190"/>
      <c r="I332" s="191"/>
      <c r="J332" s="191"/>
      <c r="K332" s="192"/>
    </row>
    <row r="333" spans="1:11">
      <c r="A333" s="196"/>
      <c r="B333" s="161" t="s">
        <v>10</v>
      </c>
      <c r="C333" s="161"/>
      <c r="D333" s="161"/>
      <c r="E333" s="161"/>
      <c r="F333" s="161"/>
      <c r="G333" s="161"/>
      <c r="H333" s="161"/>
      <c r="I333" s="161"/>
      <c r="J333" s="161"/>
      <c r="K333" s="161"/>
    </row>
    <row r="334" spans="1:11">
      <c r="A334" s="25"/>
      <c r="B334" s="45"/>
      <c r="C334" s="12"/>
      <c r="D334" s="25"/>
      <c r="E334" s="25"/>
      <c r="F334" s="25"/>
      <c r="G334" s="25"/>
      <c r="H334" s="25"/>
      <c r="I334" s="25"/>
      <c r="J334" s="25"/>
      <c r="K334" s="12"/>
    </row>
    <row r="335" spans="1:11">
      <c r="A335" s="25"/>
      <c r="B335" s="102"/>
      <c r="C335" s="12"/>
      <c r="D335" s="25"/>
      <c r="E335" s="25"/>
      <c r="F335" s="25"/>
      <c r="G335" s="25"/>
      <c r="H335" s="25"/>
      <c r="I335" s="25"/>
      <c r="J335" s="25"/>
      <c r="K335" s="12"/>
    </row>
    <row r="336" spans="1:11">
      <c r="A336" s="25"/>
      <c r="B336" s="102"/>
      <c r="C336" s="12"/>
      <c r="D336" s="25"/>
      <c r="E336" s="25"/>
      <c r="F336" s="25"/>
      <c r="G336" s="25"/>
      <c r="H336" s="25"/>
      <c r="I336" s="25"/>
      <c r="J336" s="25"/>
      <c r="K336" s="12"/>
    </row>
    <row r="337" spans="1:11" s="80" customFormat="1" ht="13.2">
      <c r="A337" s="180" t="s">
        <v>214</v>
      </c>
      <c r="B337" s="180"/>
      <c r="C337" s="180"/>
      <c r="D337" s="180"/>
      <c r="E337" s="180"/>
      <c r="F337" s="180"/>
      <c r="G337" s="180"/>
      <c r="H337" s="180"/>
      <c r="I337" s="180"/>
      <c r="J337" s="180"/>
      <c r="K337" s="180"/>
    </row>
    <row r="338" spans="1:11" ht="61.2">
      <c r="A338" s="213" t="s">
        <v>145</v>
      </c>
      <c r="B338" s="214" t="s">
        <v>143</v>
      </c>
      <c r="C338" s="215" t="s">
        <v>295</v>
      </c>
      <c r="D338" s="215" t="s">
        <v>95</v>
      </c>
      <c r="E338" s="215" t="s">
        <v>97</v>
      </c>
      <c r="F338" s="215" t="s">
        <v>98</v>
      </c>
      <c r="G338" s="216" t="s">
        <v>147</v>
      </c>
      <c r="H338" s="215" t="s">
        <v>148</v>
      </c>
      <c r="I338" s="215" t="s">
        <v>149</v>
      </c>
      <c r="J338" s="215" t="s">
        <v>150</v>
      </c>
      <c r="K338" s="215" t="s">
        <v>157</v>
      </c>
    </row>
    <row r="339" spans="1:11" ht="123.6" customHeight="1">
      <c r="A339" s="10">
        <v>1</v>
      </c>
      <c r="B339" s="139" t="s">
        <v>178</v>
      </c>
      <c r="C339" s="10">
        <v>1</v>
      </c>
      <c r="D339" s="209"/>
      <c r="E339" s="209"/>
      <c r="F339" s="46"/>
      <c r="G339" s="66"/>
      <c r="H339" s="43"/>
      <c r="I339" s="46"/>
      <c r="J339" s="46"/>
      <c r="K339" s="209"/>
    </row>
    <row r="340" spans="1:11" ht="98.4" customHeight="1">
      <c r="A340" s="10">
        <v>2</v>
      </c>
      <c r="B340" s="4" t="s">
        <v>179</v>
      </c>
      <c r="C340" s="10">
        <v>1</v>
      </c>
      <c r="D340" s="10"/>
      <c r="E340" s="10"/>
      <c r="F340" s="46"/>
      <c r="G340" s="66"/>
      <c r="H340" s="43"/>
      <c r="I340" s="46"/>
      <c r="J340" s="46"/>
      <c r="K340" s="10"/>
    </row>
    <row r="341" spans="1:11" ht="83.4" customHeight="1">
      <c r="A341" s="10">
        <v>3</v>
      </c>
      <c r="B341" s="139" t="s">
        <v>180</v>
      </c>
      <c r="C341" s="10">
        <v>1</v>
      </c>
      <c r="D341" s="10"/>
      <c r="E341" s="10"/>
      <c r="F341" s="46"/>
      <c r="G341" s="66"/>
      <c r="H341" s="43"/>
      <c r="I341" s="46"/>
      <c r="J341" s="46"/>
      <c r="K341" s="10"/>
    </row>
    <row r="342" spans="1:11" ht="117.6" customHeight="1">
      <c r="A342" s="10">
        <v>4</v>
      </c>
      <c r="B342" s="139" t="s">
        <v>162</v>
      </c>
      <c r="C342" s="10">
        <v>3</v>
      </c>
      <c r="D342" s="10"/>
      <c r="E342" s="10"/>
      <c r="F342" s="46"/>
      <c r="G342" s="66"/>
      <c r="H342" s="43"/>
      <c r="I342" s="46"/>
      <c r="J342" s="46"/>
      <c r="K342" s="10"/>
    </row>
    <row r="343" spans="1:11">
      <c r="A343" s="10">
        <v>5</v>
      </c>
      <c r="B343" s="4" t="s">
        <v>181</v>
      </c>
      <c r="C343" s="10">
        <v>35</v>
      </c>
      <c r="D343" s="10"/>
      <c r="E343" s="10"/>
      <c r="F343" s="93"/>
      <c r="G343" s="66"/>
      <c r="H343" s="43"/>
      <c r="I343" s="46"/>
      <c r="J343" s="46"/>
      <c r="K343" s="10"/>
    </row>
    <row r="344" spans="1:11">
      <c r="A344" s="10">
        <v>6</v>
      </c>
      <c r="B344" s="4" t="s">
        <v>182</v>
      </c>
      <c r="C344" s="10">
        <v>1</v>
      </c>
      <c r="D344" s="10"/>
      <c r="E344" s="10"/>
      <c r="F344" s="93"/>
      <c r="G344" s="66"/>
      <c r="H344" s="43"/>
      <c r="I344" s="46"/>
      <c r="J344" s="46"/>
      <c r="K344" s="10"/>
    </row>
    <row r="345" spans="1:11">
      <c r="A345" s="10">
        <v>7</v>
      </c>
      <c r="B345" s="4" t="s">
        <v>183</v>
      </c>
      <c r="C345" s="10">
        <v>1</v>
      </c>
      <c r="D345" s="10"/>
      <c r="E345" s="10"/>
      <c r="F345" s="93"/>
      <c r="G345" s="66"/>
      <c r="H345" s="43"/>
      <c r="I345" s="46"/>
      <c r="J345" s="46"/>
      <c r="K345" s="10"/>
    </row>
    <row r="346" spans="1:11">
      <c r="A346" s="10">
        <v>8</v>
      </c>
      <c r="B346" s="4" t="s">
        <v>184</v>
      </c>
      <c r="C346" s="10">
        <v>5</v>
      </c>
      <c r="D346" s="10"/>
      <c r="E346" s="10"/>
      <c r="F346" s="93"/>
      <c r="G346" s="66"/>
      <c r="H346" s="43"/>
      <c r="I346" s="46"/>
      <c r="J346" s="46"/>
      <c r="K346" s="10"/>
    </row>
    <row r="347" spans="1:11">
      <c r="A347" s="10">
        <v>9</v>
      </c>
      <c r="B347" s="4" t="s">
        <v>163</v>
      </c>
      <c r="C347" s="10">
        <v>1</v>
      </c>
      <c r="D347" s="10"/>
      <c r="E347" s="10"/>
      <c r="F347" s="93"/>
      <c r="G347" s="66"/>
      <c r="H347" s="43"/>
      <c r="I347" s="46"/>
      <c r="J347" s="46"/>
      <c r="K347" s="10"/>
    </row>
    <row r="348" spans="1:11" ht="20.399999999999999">
      <c r="A348" s="10">
        <v>10</v>
      </c>
      <c r="B348" s="4" t="s">
        <v>185</v>
      </c>
      <c r="C348" s="10">
        <v>2</v>
      </c>
      <c r="D348" s="10"/>
      <c r="E348" s="10"/>
      <c r="F348" s="93"/>
      <c r="G348" s="66"/>
      <c r="H348" s="43"/>
      <c r="I348" s="46"/>
      <c r="J348" s="46"/>
      <c r="K348" s="10"/>
    </row>
    <row r="349" spans="1:11">
      <c r="A349" s="157" t="s">
        <v>154</v>
      </c>
      <c r="B349" s="157"/>
      <c r="C349" s="157"/>
      <c r="D349" s="157"/>
      <c r="E349" s="157"/>
      <c r="F349" s="157"/>
      <c r="G349" s="157"/>
      <c r="H349" s="157"/>
      <c r="I349" s="113">
        <f>SUM(I339:I348)</f>
        <v>0</v>
      </c>
      <c r="J349" s="113">
        <f>SUM(J339:J348)</f>
        <v>0</v>
      </c>
      <c r="K349" s="112"/>
    </row>
    <row r="350" spans="1:11">
      <c r="A350" s="190"/>
      <c r="B350" s="190"/>
      <c r="C350" s="190"/>
      <c r="D350" s="190"/>
      <c r="E350" s="190"/>
      <c r="F350" s="190"/>
      <c r="G350" s="190"/>
      <c r="H350" s="190"/>
      <c r="I350" s="191"/>
      <c r="J350" s="191"/>
      <c r="K350" s="192"/>
    </row>
    <row r="351" spans="1:11">
      <c r="A351" s="196"/>
      <c r="B351" s="161" t="s">
        <v>11</v>
      </c>
      <c r="C351" s="161"/>
      <c r="D351" s="161"/>
      <c r="E351" s="161"/>
      <c r="F351" s="161"/>
      <c r="G351" s="161"/>
      <c r="H351" s="161"/>
      <c r="I351" s="161"/>
      <c r="J351" s="161"/>
      <c r="K351" s="161"/>
    </row>
    <row r="352" spans="1:11">
      <c r="A352" s="25"/>
      <c r="B352" s="45"/>
      <c r="C352" s="12"/>
      <c r="D352" s="25"/>
      <c r="E352" s="25"/>
      <c r="F352" s="25"/>
      <c r="G352" s="25"/>
      <c r="H352" s="25"/>
      <c r="I352" s="25"/>
      <c r="J352" s="25"/>
      <c r="K352" s="12"/>
    </row>
    <row r="353" spans="1:11">
      <c r="A353" s="25"/>
      <c r="B353" s="102"/>
      <c r="C353" s="12"/>
      <c r="D353" s="25"/>
      <c r="E353" s="25"/>
      <c r="F353" s="25"/>
      <c r="G353" s="25"/>
      <c r="H353" s="25"/>
      <c r="I353" s="25"/>
      <c r="J353" s="25"/>
      <c r="K353" s="12"/>
    </row>
    <row r="354" spans="1:11">
      <c r="A354" s="12"/>
      <c r="B354" s="102"/>
      <c r="C354" s="12"/>
      <c r="D354" s="25"/>
      <c r="E354" s="25"/>
      <c r="F354" s="25"/>
      <c r="G354" s="27"/>
      <c r="H354" s="25"/>
      <c r="I354" s="25"/>
      <c r="J354" s="25"/>
      <c r="K354" s="12"/>
    </row>
    <row r="355" spans="1:11" s="80" customFormat="1" ht="13.2">
      <c r="A355" s="180" t="s">
        <v>215</v>
      </c>
      <c r="B355" s="180"/>
      <c r="C355" s="180"/>
      <c r="D355" s="180"/>
      <c r="E355" s="180"/>
      <c r="F355" s="180"/>
      <c r="G355" s="180"/>
      <c r="H355" s="180"/>
      <c r="I355" s="180"/>
      <c r="J355" s="180"/>
      <c r="K355" s="180"/>
    </row>
    <row r="356" spans="1:11" ht="61.2">
      <c r="A356" s="214" t="s">
        <v>145</v>
      </c>
      <c r="B356" s="214" t="s">
        <v>143</v>
      </c>
      <c r="C356" s="215" t="s">
        <v>295</v>
      </c>
      <c r="D356" s="215" t="s">
        <v>95</v>
      </c>
      <c r="E356" s="215" t="s">
        <v>97</v>
      </c>
      <c r="F356" s="215" t="s">
        <v>98</v>
      </c>
      <c r="G356" s="216" t="s">
        <v>147</v>
      </c>
      <c r="H356" s="215" t="s">
        <v>148</v>
      </c>
      <c r="I356" s="215" t="s">
        <v>149</v>
      </c>
      <c r="J356" s="215" t="s">
        <v>150</v>
      </c>
      <c r="K356" s="215" t="s">
        <v>157</v>
      </c>
    </row>
    <row r="357" spans="1:11" ht="20.399999999999999">
      <c r="A357" s="4">
        <v>1</v>
      </c>
      <c r="B357" s="4" t="s">
        <v>186</v>
      </c>
      <c r="C357" s="85">
        <v>34</v>
      </c>
      <c r="D357" s="4"/>
      <c r="E357" s="98"/>
      <c r="F357" s="93"/>
      <c r="G357" s="47"/>
      <c r="H357" s="99"/>
      <c r="I357" s="93"/>
      <c r="J357" s="93"/>
      <c r="K357" s="98"/>
    </row>
    <row r="358" spans="1:11">
      <c r="A358" s="157" t="s">
        <v>154</v>
      </c>
      <c r="B358" s="157"/>
      <c r="C358" s="157"/>
      <c r="D358" s="157"/>
      <c r="E358" s="157"/>
      <c r="F358" s="157"/>
      <c r="G358" s="157"/>
      <c r="H358" s="157"/>
      <c r="I358" s="113">
        <f>SUM(I357)</f>
        <v>0</v>
      </c>
      <c r="J358" s="113">
        <f>SUM(J357)</f>
        <v>0</v>
      </c>
      <c r="K358" s="112"/>
    </row>
    <row r="359" spans="1:11">
      <c r="A359" s="25"/>
      <c r="B359" s="102"/>
      <c r="C359" s="12"/>
      <c r="D359" s="25"/>
      <c r="E359" s="25"/>
      <c r="F359" s="25"/>
      <c r="G359" s="25"/>
      <c r="H359" s="25"/>
      <c r="I359" s="73"/>
      <c r="J359" s="73"/>
      <c r="K359" s="12"/>
    </row>
    <row r="360" spans="1:11">
      <c r="A360" s="12"/>
      <c r="B360" s="102"/>
      <c r="C360" s="12"/>
      <c r="D360" s="25"/>
      <c r="E360" s="25"/>
      <c r="F360" s="25"/>
      <c r="G360" s="27"/>
      <c r="H360" s="25"/>
      <c r="I360" s="25"/>
      <c r="J360" s="25"/>
      <c r="K360" s="12"/>
    </row>
    <row r="362" spans="1:11" s="80" customFormat="1" ht="13.2">
      <c r="A362" s="180" t="s">
        <v>216</v>
      </c>
      <c r="B362" s="180"/>
      <c r="C362" s="180"/>
      <c r="D362" s="180"/>
      <c r="E362" s="180"/>
      <c r="F362" s="180"/>
      <c r="G362" s="180"/>
      <c r="H362" s="180"/>
      <c r="I362" s="180"/>
      <c r="J362" s="180"/>
      <c r="K362" s="180"/>
    </row>
    <row r="363" spans="1:11" ht="61.2">
      <c r="A363" s="213" t="s">
        <v>145</v>
      </c>
      <c r="B363" s="214" t="s">
        <v>143</v>
      </c>
      <c r="C363" s="215" t="s">
        <v>295</v>
      </c>
      <c r="D363" s="215" t="s">
        <v>95</v>
      </c>
      <c r="E363" s="215" t="s">
        <v>97</v>
      </c>
      <c r="F363" s="215" t="s">
        <v>98</v>
      </c>
      <c r="G363" s="216" t="s">
        <v>147</v>
      </c>
      <c r="H363" s="215" t="s">
        <v>148</v>
      </c>
      <c r="I363" s="215" t="s">
        <v>149</v>
      </c>
      <c r="J363" s="215" t="s">
        <v>150</v>
      </c>
      <c r="K363" s="215" t="s">
        <v>157</v>
      </c>
    </row>
    <row r="364" spans="1:11" s="86" customFormat="1" ht="40.799999999999997">
      <c r="A364" s="36">
        <v>1</v>
      </c>
      <c r="B364" s="109" t="s">
        <v>187</v>
      </c>
      <c r="C364" s="208">
        <v>100</v>
      </c>
      <c r="D364" s="41"/>
      <c r="E364" s="41"/>
      <c r="F364" s="68"/>
      <c r="G364" s="71"/>
      <c r="H364" s="70"/>
      <c r="I364" s="69"/>
      <c r="J364" s="69"/>
      <c r="K364" s="41"/>
    </row>
    <row r="365" spans="1:11" ht="40.799999999999997">
      <c r="A365" s="36">
        <v>2</v>
      </c>
      <c r="B365" s="109" t="s">
        <v>188</v>
      </c>
      <c r="C365" s="208">
        <v>5</v>
      </c>
      <c r="D365" s="41"/>
      <c r="E365" s="41"/>
      <c r="F365" s="68"/>
      <c r="G365" s="71"/>
      <c r="H365" s="70"/>
      <c r="I365" s="69"/>
      <c r="J365" s="69"/>
      <c r="K365" s="41"/>
    </row>
    <row r="366" spans="1:11" ht="30.6">
      <c r="A366" s="36">
        <v>3</v>
      </c>
      <c r="B366" s="78" t="s">
        <v>189</v>
      </c>
      <c r="C366" s="208">
        <v>10</v>
      </c>
      <c r="D366" s="41"/>
      <c r="E366" s="41"/>
      <c r="F366" s="68"/>
      <c r="G366" s="71"/>
      <c r="H366" s="70"/>
      <c r="I366" s="69"/>
      <c r="J366" s="69"/>
      <c r="K366" s="41"/>
    </row>
    <row r="367" spans="1:11" ht="30.6">
      <c r="A367" s="36">
        <v>4</v>
      </c>
      <c r="B367" s="109" t="s">
        <v>27</v>
      </c>
      <c r="C367" s="208">
        <v>10</v>
      </c>
      <c r="D367" s="41"/>
      <c r="E367" s="41"/>
      <c r="F367" s="68"/>
      <c r="G367" s="71"/>
      <c r="H367" s="70"/>
      <c r="I367" s="69"/>
      <c r="J367" s="69"/>
      <c r="K367" s="41"/>
    </row>
    <row r="368" spans="1:11" ht="30.6">
      <c r="A368" s="36">
        <v>5</v>
      </c>
      <c r="B368" s="78" t="s">
        <v>28</v>
      </c>
      <c r="C368" s="208">
        <v>120</v>
      </c>
      <c r="D368" s="41"/>
      <c r="E368" s="41"/>
      <c r="F368" s="68"/>
      <c r="G368" s="71"/>
      <c r="H368" s="70"/>
      <c r="I368" s="69"/>
      <c r="J368" s="69"/>
      <c r="K368" s="41"/>
    </row>
    <row r="369" spans="1:11" ht="40.799999999999997">
      <c r="A369" s="36">
        <v>6</v>
      </c>
      <c r="B369" s="109" t="s">
        <v>29</v>
      </c>
      <c r="C369" s="208">
        <v>25</v>
      </c>
      <c r="D369" s="41"/>
      <c r="E369" s="41"/>
      <c r="F369" s="68"/>
      <c r="G369" s="71"/>
      <c r="H369" s="70"/>
      <c r="I369" s="69"/>
      <c r="J369" s="69"/>
      <c r="K369" s="41"/>
    </row>
    <row r="370" spans="1:11" ht="40.799999999999997">
      <c r="A370" s="36">
        <v>7</v>
      </c>
      <c r="B370" s="109" t="s">
        <v>30</v>
      </c>
      <c r="C370" s="208">
        <v>5</v>
      </c>
      <c r="D370" s="41"/>
      <c r="E370" s="41"/>
      <c r="F370" s="68"/>
      <c r="G370" s="71"/>
      <c r="H370" s="70"/>
      <c r="I370" s="69"/>
      <c r="J370" s="69"/>
      <c r="K370" s="41"/>
    </row>
    <row r="371" spans="1:11">
      <c r="A371" s="36">
        <v>8</v>
      </c>
      <c r="B371" s="109" t="s">
        <v>31</v>
      </c>
      <c r="C371" s="208">
        <v>2</v>
      </c>
      <c r="D371" s="41"/>
      <c r="E371" s="41"/>
      <c r="F371" s="68"/>
      <c r="G371" s="71"/>
      <c r="H371" s="70"/>
      <c r="I371" s="69"/>
      <c r="J371" s="69"/>
      <c r="K371" s="41"/>
    </row>
    <row r="372" spans="1:11">
      <c r="A372" s="36">
        <v>9</v>
      </c>
      <c r="B372" s="109" t="s">
        <v>32</v>
      </c>
      <c r="C372" s="208">
        <v>2</v>
      </c>
      <c r="D372" s="41"/>
      <c r="E372" s="41"/>
      <c r="F372" s="68"/>
      <c r="G372" s="71"/>
      <c r="H372" s="70"/>
      <c r="I372" s="69"/>
      <c r="J372" s="69"/>
      <c r="K372" s="41"/>
    </row>
    <row r="373" spans="1:11">
      <c r="A373" s="36">
        <v>10</v>
      </c>
      <c r="B373" s="109" t="s">
        <v>33</v>
      </c>
      <c r="C373" s="208">
        <v>5</v>
      </c>
      <c r="D373" s="41"/>
      <c r="E373" s="41"/>
      <c r="F373" s="68"/>
      <c r="G373" s="71"/>
      <c r="H373" s="70"/>
      <c r="I373" s="69"/>
      <c r="J373" s="69"/>
      <c r="K373" s="41"/>
    </row>
    <row r="374" spans="1:11" ht="20.399999999999999">
      <c r="A374" s="36">
        <v>11</v>
      </c>
      <c r="B374" s="109" t="s">
        <v>112</v>
      </c>
      <c r="C374" s="208">
        <v>30</v>
      </c>
      <c r="D374" s="41"/>
      <c r="E374" s="41"/>
      <c r="F374" s="68"/>
      <c r="G374" s="71"/>
      <c r="H374" s="70"/>
      <c r="I374" s="69"/>
      <c r="J374" s="69"/>
      <c r="K374" s="41"/>
    </row>
    <row r="375" spans="1:11" ht="20.399999999999999">
      <c r="A375" s="36">
        <v>12</v>
      </c>
      <c r="B375" s="109" t="s">
        <v>113</v>
      </c>
      <c r="C375" s="208">
        <v>70</v>
      </c>
      <c r="D375" s="41"/>
      <c r="E375" s="41"/>
      <c r="F375" s="68"/>
      <c r="G375" s="71"/>
      <c r="H375" s="70"/>
      <c r="I375" s="69"/>
      <c r="J375" s="69"/>
      <c r="K375" s="41"/>
    </row>
    <row r="376" spans="1:11" ht="20.399999999999999">
      <c r="A376" s="36">
        <v>13</v>
      </c>
      <c r="B376" s="109" t="s">
        <v>158</v>
      </c>
      <c r="C376" s="208">
        <v>15</v>
      </c>
      <c r="D376" s="41"/>
      <c r="E376" s="41"/>
      <c r="F376" s="68"/>
      <c r="G376" s="71"/>
      <c r="H376" s="70"/>
      <c r="I376" s="69"/>
      <c r="J376" s="69"/>
      <c r="K376" s="41"/>
    </row>
    <row r="377" spans="1:11" ht="30.6">
      <c r="A377" s="36">
        <v>14</v>
      </c>
      <c r="B377" s="4" t="s">
        <v>269</v>
      </c>
      <c r="C377" s="208">
        <v>15</v>
      </c>
      <c r="D377" s="10"/>
      <c r="E377" s="41"/>
      <c r="F377" s="68"/>
      <c r="G377" s="71"/>
      <c r="H377" s="70"/>
      <c r="I377" s="69"/>
      <c r="J377" s="69"/>
      <c r="K377" s="41"/>
    </row>
    <row r="378" spans="1:11" ht="20.399999999999999">
      <c r="A378" s="36">
        <v>15</v>
      </c>
      <c r="B378" s="109" t="s">
        <v>34</v>
      </c>
      <c r="C378" s="208">
        <v>15</v>
      </c>
      <c r="D378" s="41"/>
      <c r="E378" s="41"/>
      <c r="F378" s="68"/>
      <c r="G378" s="71"/>
      <c r="H378" s="70"/>
      <c r="I378" s="69"/>
      <c r="J378" s="69"/>
      <c r="K378" s="41"/>
    </row>
    <row r="379" spans="1:11" ht="20.399999999999999">
      <c r="A379" s="36">
        <v>16</v>
      </c>
      <c r="B379" s="109" t="s">
        <v>35</v>
      </c>
      <c r="C379" s="208">
        <v>15</v>
      </c>
      <c r="D379" s="41"/>
      <c r="E379" s="41"/>
      <c r="F379" s="68"/>
      <c r="G379" s="71"/>
      <c r="H379" s="70"/>
      <c r="I379" s="69"/>
      <c r="J379" s="69"/>
      <c r="K379" s="41"/>
    </row>
    <row r="380" spans="1:11">
      <c r="A380" s="36">
        <v>17</v>
      </c>
      <c r="B380" s="109" t="s">
        <v>36</v>
      </c>
      <c r="C380" s="208">
        <v>10</v>
      </c>
      <c r="D380" s="41"/>
      <c r="E380" s="41"/>
      <c r="F380" s="68"/>
      <c r="G380" s="71"/>
      <c r="H380" s="70"/>
      <c r="I380" s="69"/>
      <c r="J380" s="69"/>
      <c r="K380" s="41"/>
    </row>
    <row r="381" spans="1:11" ht="20.399999999999999">
      <c r="A381" s="36">
        <v>18</v>
      </c>
      <c r="B381" s="109" t="s">
        <v>37</v>
      </c>
      <c r="C381" s="208">
        <v>30</v>
      </c>
      <c r="D381" s="41"/>
      <c r="E381" s="41"/>
      <c r="F381" s="68"/>
      <c r="G381" s="71"/>
      <c r="H381" s="70"/>
      <c r="I381" s="69"/>
      <c r="J381" s="69"/>
      <c r="K381" s="41"/>
    </row>
    <row r="382" spans="1:11" ht="20.399999999999999">
      <c r="A382" s="36">
        <v>19</v>
      </c>
      <c r="B382" s="109" t="s">
        <v>38</v>
      </c>
      <c r="C382" s="208">
        <v>20</v>
      </c>
      <c r="D382" s="41"/>
      <c r="E382" s="41"/>
      <c r="F382" s="68"/>
      <c r="G382" s="71"/>
      <c r="H382" s="70"/>
      <c r="I382" s="69"/>
      <c r="J382" s="69"/>
      <c r="K382" s="41"/>
    </row>
    <row r="383" spans="1:11" ht="30.6">
      <c r="A383" s="36">
        <v>20</v>
      </c>
      <c r="B383" s="109" t="s">
        <v>39</v>
      </c>
      <c r="C383" s="208">
        <v>10</v>
      </c>
      <c r="D383" s="41"/>
      <c r="E383" s="41"/>
      <c r="F383" s="68"/>
      <c r="G383" s="71"/>
      <c r="H383" s="70"/>
      <c r="I383" s="69"/>
      <c r="J383" s="69"/>
      <c r="K383" s="41"/>
    </row>
    <row r="384" spans="1:11">
      <c r="A384" s="36">
        <v>21</v>
      </c>
      <c r="B384" s="109" t="s">
        <v>40</v>
      </c>
      <c r="C384" s="208">
        <v>10</v>
      </c>
      <c r="D384" s="41"/>
      <c r="E384" s="41"/>
      <c r="F384" s="68"/>
      <c r="G384" s="71"/>
      <c r="H384" s="70"/>
      <c r="I384" s="69"/>
      <c r="J384" s="69"/>
      <c r="K384" s="41"/>
    </row>
    <row r="385" spans="1:11" ht="20.399999999999999">
      <c r="A385" s="36">
        <v>22</v>
      </c>
      <c r="B385" s="109" t="s">
        <v>41</v>
      </c>
      <c r="C385" s="208">
        <v>2</v>
      </c>
      <c r="D385" s="41"/>
      <c r="E385" s="41"/>
      <c r="F385" s="68"/>
      <c r="G385" s="71"/>
      <c r="H385" s="70"/>
      <c r="I385" s="69"/>
      <c r="J385" s="69"/>
      <c r="K385" s="41"/>
    </row>
    <row r="386" spans="1:11" ht="20.399999999999999">
      <c r="A386" s="36">
        <v>23</v>
      </c>
      <c r="B386" s="109" t="s">
        <v>42</v>
      </c>
      <c r="C386" s="208">
        <v>2</v>
      </c>
      <c r="D386" s="41"/>
      <c r="E386" s="41"/>
      <c r="F386" s="68"/>
      <c r="G386" s="71"/>
      <c r="H386" s="70"/>
      <c r="I386" s="69"/>
      <c r="J386" s="69"/>
      <c r="K386" s="41"/>
    </row>
    <row r="387" spans="1:11" ht="30.6">
      <c r="A387" s="36">
        <v>24</v>
      </c>
      <c r="B387" s="109" t="s">
        <v>114</v>
      </c>
      <c r="C387" s="208">
        <v>1</v>
      </c>
      <c r="D387" s="41"/>
      <c r="E387" s="41"/>
      <c r="F387" s="68"/>
      <c r="G387" s="71"/>
      <c r="H387" s="70"/>
      <c r="I387" s="69"/>
      <c r="J387" s="69"/>
      <c r="K387" s="41"/>
    </row>
    <row r="388" spans="1:11" ht="20.399999999999999">
      <c r="A388" s="36">
        <v>25</v>
      </c>
      <c r="B388" s="109" t="s">
        <v>115</v>
      </c>
      <c r="C388" s="208">
        <v>4</v>
      </c>
      <c r="D388" s="41"/>
      <c r="E388" s="41"/>
      <c r="F388" s="68"/>
      <c r="G388" s="71"/>
      <c r="H388" s="70"/>
      <c r="I388" s="69"/>
      <c r="J388" s="69"/>
      <c r="K388" s="41"/>
    </row>
    <row r="389" spans="1:11">
      <c r="A389" s="36">
        <v>26</v>
      </c>
      <c r="B389" s="109" t="s">
        <v>43</v>
      </c>
      <c r="C389" s="208">
        <v>10</v>
      </c>
      <c r="D389" s="41"/>
      <c r="E389" s="41"/>
      <c r="F389" s="68"/>
      <c r="G389" s="71"/>
      <c r="H389" s="70"/>
      <c r="I389" s="69"/>
      <c r="J389" s="69"/>
      <c r="K389" s="41"/>
    </row>
    <row r="390" spans="1:11">
      <c r="A390" s="36">
        <v>27</v>
      </c>
      <c r="B390" s="109" t="s">
        <v>44</v>
      </c>
      <c r="C390" s="208">
        <v>1</v>
      </c>
      <c r="D390" s="41"/>
      <c r="E390" s="41"/>
      <c r="F390" s="68"/>
      <c r="G390" s="71"/>
      <c r="H390" s="70"/>
      <c r="I390" s="69"/>
      <c r="J390" s="69"/>
      <c r="K390" s="41"/>
    </row>
    <row r="391" spans="1:11" ht="20.399999999999999">
      <c r="A391" s="36">
        <v>28</v>
      </c>
      <c r="B391" s="109" t="s">
        <v>116</v>
      </c>
      <c r="C391" s="208">
        <v>20</v>
      </c>
      <c r="D391" s="41"/>
      <c r="E391" s="41"/>
      <c r="F391" s="68"/>
      <c r="G391" s="71"/>
      <c r="H391" s="70"/>
      <c r="I391" s="69"/>
      <c r="J391" s="69"/>
      <c r="K391" s="41"/>
    </row>
    <row r="392" spans="1:11" ht="20.399999999999999">
      <c r="A392" s="36">
        <v>29</v>
      </c>
      <c r="B392" s="109" t="s">
        <v>117</v>
      </c>
      <c r="C392" s="208">
        <v>20</v>
      </c>
      <c r="D392" s="41"/>
      <c r="E392" s="41"/>
      <c r="F392" s="68"/>
      <c r="G392" s="71"/>
      <c r="H392" s="70"/>
      <c r="I392" s="69"/>
      <c r="J392" s="69"/>
      <c r="K392" s="41"/>
    </row>
    <row r="393" spans="1:11">
      <c r="A393" s="36">
        <v>30</v>
      </c>
      <c r="B393" s="109" t="s">
        <v>45</v>
      </c>
      <c r="C393" s="208">
        <v>30</v>
      </c>
      <c r="D393" s="41"/>
      <c r="E393" s="41"/>
      <c r="F393" s="68"/>
      <c r="G393" s="71"/>
      <c r="H393" s="70"/>
      <c r="I393" s="69"/>
      <c r="J393" s="69"/>
      <c r="K393" s="41"/>
    </row>
    <row r="394" spans="1:11">
      <c r="A394" s="36">
        <v>31</v>
      </c>
      <c r="B394" s="109" t="s">
        <v>46</v>
      </c>
      <c r="C394" s="208">
        <v>30</v>
      </c>
      <c r="D394" s="41"/>
      <c r="E394" s="41"/>
      <c r="F394" s="68"/>
      <c r="G394" s="71"/>
      <c r="H394" s="70"/>
      <c r="I394" s="69"/>
      <c r="J394" s="69"/>
      <c r="K394" s="41"/>
    </row>
    <row r="395" spans="1:11">
      <c r="A395" s="36">
        <v>32</v>
      </c>
      <c r="B395" s="109" t="s">
        <v>47</v>
      </c>
      <c r="C395" s="208">
        <v>30</v>
      </c>
      <c r="D395" s="10"/>
      <c r="E395" s="10"/>
      <c r="F395" s="68"/>
      <c r="G395" s="71"/>
      <c r="H395" s="70"/>
      <c r="I395" s="69"/>
      <c r="J395" s="69"/>
      <c r="K395" s="10"/>
    </row>
    <row r="396" spans="1:11">
      <c r="A396" s="157" t="s">
        <v>154</v>
      </c>
      <c r="B396" s="157"/>
      <c r="C396" s="157"/>
      <c r="D396" s="157"/>
      <c r="E396" s="157"/>
      <c r="F396" s="157"/>
      <c r="G396" s="157"/>
      <c r="H396" s="157"/>
      <c r="I396" s="113">
        <f>SUM(I364:I395)</f>
        <v>0</v>
      </c>
      <c r="J396" s="113">
        <f>SUM(J364:J395)</f>
        <v>0</v>
      </c>
      <c r="K396" s="112"/>
    </row>
    <row r="397" spans="1:11">
      <c r="A397" s="190"/>
      <c r="B397" s="190"/>
      <c r="C397" s="190"/>
      <c r="D397" s="190"/>
      <c r="E397" s="190"/>
      <c r="F397" s="190"/>
      <c r="G397" s="190"/>
      <c r="H397" s="190"/>
      <c r="I397" s="191"/>
      <c r="J397" s="191"/>
      <c r="K397" s="192"/>
    </row>
    <row r="398" spans="1:11">
      <c r="A398" s="193"/>
      <c r="B398" s="161" t="s">
        <v>308</v>
      </c>
      <c r="C398" s="161"/>
      <c r="D398" s="161"/>
      <c r="E398" s="161"/>
      <c r="F398" s="161"/>
      <c r="G398" s="161"/>
      <c r="H398" s="161"/>
      <c r="I398" s="161"/>
      <c r="J398" s="161"/>
      <c r="K398" s="161"/>
    </row>
    <row r="399" spans="1:11" ht="10.199999999999999" customHeight="1">
      <c r="A399" s="210"/>
      <c r="B399" s="207" t="s">
        <v>309</v>
      </c>
      <c r="C399" s="207"/>
      <c r="D399" s="207"/>
      <c r="E399" s="207"/>
      <c r="F399" s="207"/>
      <c r="G399" s="207"/>
      <c r="H399" s="207"/>
      <c r="I399" s="207"/>
      <c r="J399" s="207"/>
      <c r="K399" s="207"/>
    </row>
    <row r="400" spans="1:11" s="80" customFormat="1" ht="13.2">
      <c r="A400" s="180" t="s">
        <v>199</v>
      </c>
      <c r="B400" s="180"/>
      <c r="C400" s="180"/>
      <c r="D400" s="180"/>
      <c r="E400" s="180"/>
      <c r="F400" s="180"/>
      <c r="G400" s="180"/>
      <c r="H400" s="180"/>
      <c r="I400" s="180"/>
      <c r="J400" s="180"/>
      <c r="K400" s="180"/>
    </row>
    <row r="401" spans="1:11" ht="61.2">
      <c r="A401" s="213" t="s">
        <v>145</v>
      </c>
      <c r="B401" s="214" t="s">
        <v>143</v>
      </c>
      <c r="C401" s="215" t="s">
        <v>295</v>
      </c>
      <c r="D401" s="215" t="s">
        <v>95</v>
      </c>
      <c r="E401" s="215" t="s">
        <v>97</v>
      </c>
      <c r="F401" s="215" t="s">
        <v>98</v>
      </c>
      <c r="G401" s="216" t="s">
        <v>147</v>
      </c>
      <c r="H401" s="215" t="s">
        <v>148</v>
      </c>
      <c r="I401" s="215" t="s">
        <v>149</v>
      </c>
      <c r="J401" s="215" t="s">
        <v>150</v>
      </c>
      <c r="K401" s="215" t="s">
        <v>157</v>
      </c>
    </row>
    <row r="402" spans="1:11" ht="21.6">
      <c r="A402" s="41">
        <v>1</v>
      </c>
      <c r="B402" s="5" t="s">
        <v>88</v>
      </c>
      <c r="C402" s="41">
        <v>1</v>
      </c>
      <c r="D402" s="41"/>
      <c r="E402" s="41"/>
      <c r="F402" s="69"/>
      <c r="G402" s="71"/>
      <c r="H402" s="70"/>
      <c r="I402" s="69"/>
      <c r="J402" s="69"/>
      <c r="K402" s="41"/>
    </row>
    <row r="403" spans="1:11" ht="21.6">
      <c r="A403" s="29">
        <v>2</v>
      </c>
      <c r="B403" s="5" t="s">
        <v>89</v>
      </c>
      <c r="C403" s="29">
        <v>3</v>
      </c>
      <c r="D403" s="29"/>
      <c r="E403" s="29"/>
      <c r="F403" s="53"/>
      <c r="G403" s="71"/>
      <c r="H403" s="70"/>
      <c r="I403" s="69"/>
      <c r="J403" s="69"/>
      <c r="K403" s="29"/>
    </row>
    <row r="404" spans="1:11" ht="21.6">
      <c r="A404" s="29">
        <v>3</v>
      </c>
      <c r="B404" s="5" t="s">
        <v>90</v>
      </c>
      <c r="C404" s="29">
        <v>2</v>
      </c>
      <c r="D404" s="29"/>
      <c r="E404" s="29"/>
      <c r="F404" s="53"/>
      <c r="G404" s="71"/>
      <c r="H404" s="70"/>
      <c r="I404" s="69"/>
      <c r="J404" s="69"/>
      <c r="K404" s="29"/>
    </row>
    <row r="405" spans="1:11" ht="21.6">
      <c r="A405" s="29">
        <v>4</v>
      </c>
      <c r="B405" s="5" t="s">
        <v>91</v>
      </c>
      <c r="C405" s="29">
        <v>1</v>
      </c>
      <c r="D405" s="29"/>
      <c r="E405" s="29"/>
      <c r="F405" s="53"/>
      <c r="G405" s="71"/>
      <c r="H405" s="70"/>
      <c r="I405" s="69"/>
      <c r="J405" s="69"/>
      <c r="K405" s="29"/>
    </row>
    <row r="406" spans="1:11" ht="21.6">
      <c r="A406" s="29">
        <v>5</v>
      </c>
      <c r="B406" s="5" t="s">
        <v>92</v>
      </c>
      <c r="C406" s="29">
        <v>1</v>
      </c>
      <c r="D406" s="29"/>
      <c r="E406" s="29"/>
      <c r="F406" s="53"/>
      <c r="G406" s="71"/>
      <c r="H406" s="70"/>
      <c r="I406" s="69"/>
      <c r="J406" s="69"/>
      <c r="K406" s="29"/>
    </row>
    <row r="407" spans="1:11" ht="21.6">
      <c r="A407" s="29">
        <v>6</v>
      </c>
      <c r="B407" s="5" t="s">
        <v>93</v>
      </c>
      <c r="C407" s="29">
        <v>3</v>
      </c>
      <c r="D407" s="29"/>
      <c r="E407" s="29"/>
      <c r="F407" s="53"/>
      <c r="G407" s="71"/>
      <c r="H407" s="70"/>
      <c r="I407" s="69"/>
      <c r="J407" s="69"/>
      <c r="K407" s="29"/>
    </row>
    <row r="408" spans="1:11" ht="21.6">
      <c r="A408" s="29">
        <v>7</v>
      </c>
      <c r="B408" s="5" t="s">
        <v>50</v>
      </c>
      <c r="C408" s="29">
        <v>2</v>
      </c>
      <c r="D408" s="29"/>
      <c r="E408" s="29"/>
      <c r="F408" s="53"/>
      <c r="G408" s="71"/>
      <c r="H408" s="70"/>
      <c r="I408" s="69"/>
      <c r="J408" s="69"/>
      <c r="K408" s="29"/>
    </row>
    <row r="409" spans="1:11" ht="21.6">
      <c r="A409" s="29">
        <v>8</v>
      </c>
      <c r="B409" s="5" t="s">
        <v>92</v>
      </c>
      <c r="C409" s="29">
        <v>1</v>
      </c>
      <c r="D409" s="29"/>
      <c r="E409" s="29"/>
      <c r="F409" s="53"/>
      <c r="G409" s="71"/>
      <c r="H409" s="70"/>
      <c r="I409" s="69"/>
      <c r="J409" s="69"/>
      <c r="K409" s="29"/>
    </row>
    <row r="410" spans="1:11" ht="31.8">
      <c r="A410" s="29">
        <v>9</v>
      </c>
      <c r="B410" s="5" t="s">
        <v>49</v>
      </c>
      <c r="C410" s="29">
        <v>2</v>
      </c>
      <c r="D410" s="29"/>
      <c r="E410" s="29"/>
      <c r="F410" s="53"/>
      <c r="G410" s="71"/>
      <c r="H410" s="70"/>
      <c r="I410" s="69"/>
      <c r="J410" s="69"/>
      <c r="K410" s="29"/>
    </row>
    <row r="411" spans="1:11" s="86" customFormat="1" ht="31.8">
      <c r="A411" s="29">
        <v>10</v>
      </c>
      <c r="B411" s="5" t="s">
        <v>48</v>
      </c>
      <c r="C411" s="29">
        <v>2</v>
      </c>
      <c r="D411" s="29"/>
      <c r="E411" s="29"/>
      <c r="F411" s="53"/>
      <c r="G411" s="71"/>
      <c r="H411" s="70"/>
      <c r="I411" s="69"/>
      <c r="J411" s="69"/>
      <c r="K411" s="29"/>
    </row>
    <row r="412" spans="1:11" ht="20.399999999999999">
      <c r="A412" s="29">
        <v>11</v>
      </c>
      <c r="B412" s="5" t="s">
        <v>106</v>
      </c>
      <c r="C412" s="29">
        <v>2</v>
      </c>
      <c r="D412" s="29"/>
      <c r="E412" s="29"/>
      <c r="F412" s="53"/>
      <c r="G412" s="71"/>
      <c r="H412" s="70"/>
      <c r="I412" s="69"/>
      <c r="J412" s="69"/>
      <c r="K412" s="29"/>
    </row>
    <row r="413" spans="1:11">
      <c r="A413" s="157" t="s">
        <v>154</v>
      </c>
      <c r="B413" s="157"/>
      <c r="C413" s="157"/>
      <c r="D413" s="157"/>
      <c r="E413" s="157"/>
      <c r="F413" s="157"/>
      <c r="G413" s="157"/>
      <c r="H413" s="157"/>
      <c r="I413" s="113">
        <f>SUM(I402:I412)</f>
        <v>0</v>
      </c>
      <c r="J413" s="212">
        <f>SUM(J402:J412)</f>
        <v>0</v>
      </c>
      <c r="K413" s="112"/>
    </row>
    <row r="414" spans="1:11">
      <c r="A414" s="125"/>
      <c r="B414" s="190"/>
      <c r="C414" s="125"/>
      <c r="D414" s="125"/>
      <c r="E414" s="125"/>
      <c r="F414" s="125"/>
      <c r="G414" s="125"/>
      <c r="H414" s="125"/>
      <c r="I414" s="126"/>
      <c r="J414" s="137"/>
      <c r="K414" s="127"/>
    </row>
    <row r="415" spans="1:11">
      <c r="A415" s="12"/>
      <c r="B415" s="167" t="s">
        <v>105</v>
      </c>
      <c r="C415" s="167"/>
      <c r="D415" s="167"/>
      <c r="E415" s="167"/>
      <c r="F415" s="167"/>
      <c r="G415" s="167"/>
      <c r="H415" s="167"/>
      <c r="I415" s="167"/>
      <c r="J415" s="167"/>
      <c r="K415" s="167"/>
    </row>
    <row r="416" spans="1:11">
      <c r="A416" s="12"/>
      <c r="B416" s="210" t="s">
        <v>310</v>
      </c>
      <c r="C416" s="211"/>
      <c r="D416" s="196"/>
      <c r="E416" s="196"/>
      <c r="F416" s="196"/>
      <c r="G416" s="27"/>
      <c r="H416" s="196"/>
      <c r="I416" s="196"/>
      <c r="J416" s="196"/>
      <c r="K416" s="193"/>
    </row>
    <row r="417" spans="1:11">
      <c r="A417" s="12"/>
      <c r="B417" s="105"/>
      <c r="C417" s="12"/>
      <c r="D417" s="25"/>
      <c r="E417" s="25"/>
      <c r="F417" s="25"/>
      <c r="G417" s="27"/>
      <c r="H417" s="25"/>
      <c r="I417" s="25"/>
      <c r="J417" s="25"/>
      <c r="K417" s="12"/>
    </row>
    <row r="419" spans="1:11" s="80" customFormat="1" ht="13.2">
      <c r="A419" s="180" t="s">
        <v>198</v>
      </c>
      <c r="B419" s="180"/>
      <c r="C419" s="180"/>
      <c r="D419" s="180"/>
      <c r="E419" s="180"/>
      <c r="F419" s="180"/>
      <c r="G419" s="180"/>
      <c r="H419" s="180"/>
      <c r="I419" s="180"/>
      <c r="J419" s="180"/>
      <c r="K419" s="180"/>
    </row>
    <row r="420" spans="1:11" ht="61.2">
      <c r="A420" s="213" t="s">
        <v>145</v>
      </c>
      <c r="B420" s="214" t="s">
        <v>143</v>
      </c>
      <c r="C420" s="215" t="s">
        <v>295</v>
      </c>
      <c r="D420" s="215" t="s">
        <v>95</v>
      </c>
      <c r="E420" s="215" t="s">
        <v>97</v>
      </c>
      <c r="F420" s="215" t="s">
        <v>98</v>
      </c>
      <c r="G420" s="216" t="s">
        <v>147</v>
      </c>
      <c r="H420" s="215" t="s">
        <v>148</v>
      </c>
      <c r="I420" s="215" t="s">
        <v>149</v>
      </c>
      <c r="J420" s="215" t="s">
        <v>150</v>
      </c>
      <c r="K420" s="215" t="s">
        <v>157</v>
      </c>
    </row>
    <row r="421" spans="1:11" ht="24" customHeight="1">
      <c r="A421" s="10">
        <v>1</v>
      </c>
      <c r="B421" s="4" t="s">
        <v>51</v>
      </c>
      <c r="C421" s="10">
        <v>12</v>
      </c>
      <c r="D421" s="209"/>
      <c r="E421" s="209"/>
      <c r="F421" s="46"/>
      <c r="G421" s="66"/>
      <c r="H421" s="43"/>
      <c r="I421" s="46"/>
      <c r="J421" s="46"/>
      <c r="K421" s="209"/>
    </row>
    <row r="422" spans="1:11" ht="30.6">
      <c r="A422" s="10">
        <v>2</v>
      </c>
      <c r="B422" s="4" t="s">
        <v>52</v>
      </c>
      <c r="C422" s="10">
        <v>12</v>
      </c>
      <c r="D422" s="10"/>
      <c r="E422" s="10"/>
      <c r="F422" s="46"/>
      <c r="G422" s="66"/>
      <c r="H422" s="43"/>
      <c r="I422" s="46"/>
      <c r="J422" s="46"/>
      <c r="K422" s="10"/>
    </row>
    <row r="423" spans="1:11" ht="30.6">
      <c r="A423" s="10">
        <v>3</v>
      </c>
      <c r="B423" s="4" t="s">
        <v>53</v>
      </c>
      <c r="C423" s="10">
        <v>12</v>
      </c>
      <c r="D423" s="10"/>
      <c r="E423" s="10"/>
      <c r="F423" s="46"/>
      <c r="G423" s="66"/>
      <c r="H423" s="43"/>
      <c r="I423" s="46"/>
      <c r="J423" s="46"/>
      <c r="K423" s="10"/>
    </row>
    <row r="424" spans="1:11">
      <c r="A424" s="157" t="s">
        <v>154</v>
      </c>
      <c r="B424" s="157"/>
      <c r="C424" s="157"/>
      <c r="D424" s="157"/>
      <c r="E424" s="157"/>
      <c r="F424" s="157"/>
      <c r="G424" s="157"/>
      <c r="H424" s="157"/>
      <c r="I424" s="113">
        <f>SUM(I421:I423)</f>
        <v>0</v>
      </c>
      <c r="J424" s="113">
        <f>SUM(J421:J423)</f>
        <v>0</v>
      </c>
      <c r="K424" s="112"/>
    </row>
    <row r="425" spans="1:11">
      <c r="A425" s="125"/>
      <c r="B425" s="190"/>
      <c r="C425" s="125"/>
      <c r="D425" s="125"/>
      <c r="E425" s="125"/>
      <c r="F425" s="125"/>
      <c r="G425" s="125"/>
      <c r="H425" s="125"/>
      <c r="I425" s="126"/>
      <c r="J425" s="126"/>
      <c r="K425" s="127"/>
    </row>
    <row r="426" spans="1:11">
      <c r="B426" s="167" t="s">
        <v>13</v>
      </c>
      <c r="C426" s="167"/>
      <c r="D426" s="167"/>
      <c r="E426" s="167"/>
      <c r="F426" s="167"/>
      <c r="G426" s="167"/>
      <c r="H426" s="167"/>
      <c r="I426" s="167"/>
      <c r="J426" s="167"/>
      <c r="K426" s="167"/>
    </row>
    <row r="431" spans="1:11" s="86" customFormat="1">
      <c r="A431" s="100"/>
      <c r="B431" s="108"/>
      <c r="C431" s="100"/>
      <c r="G431" s="101"/>
    </row>
  </sheetData>
  <mergeCells count="87">
    <mergeCell ref="A1:K1"/>
    <mergeCell ref="A3:K3"/>
    <mergeCell ref="I6:I8"/>
    <mergeCell ref="J6:J8"/>
    <mergeCell ref="K6:K8"/>
    <mergeCell ref="E6:E8"/>
    <mergeCell ref="C6:C8"/>
    <mergeCell ref="A6:A8"/>
    <mergeCell ref="B6:B8"/>
    <mergeCell ref="H6:H8"/>
    <mergeCell ref="D6:D8"/>
    <mergeCell ref="G6:G8"/>
    <mergeCell ref="F6:F8"/>
    <mergeCell ref="A11:H11"/>
    <mergeCell ref="A33:H33"/>
    <mergeCell ref="A16:K16"/>
    <mergeCell ref="A98:H98"/>
    <mergeCell ref="A103:K103"/>
    <mergeCell ref="B35:K35"/>
    <mergeCell ref="B37:K37"/>
    <mergeCell ref="A55:K55"/>
    <mergeCell ref="A41:K41"/>
    <mergeCell ref="A48:H48"/>
    <mergeCell ref="B156:K156"/>
    <mergeCell ref="B166:K166"/>
    <mergeCell ref="B177:K177"/>
    <mergeCell ref="A13:K13"/>
    <mergeCell ref="A175:H175"/>
    <mergeCell ref="B196:K196"/>
    <mergeCell ref="A184:H184"/>
    <mergeCell ref="A181:K181"/>
    <mergeCell ref="B287:K287"/>
    <mergeCell ref="A331:H331"/>
    <mergeCell ref="A200:K200"/>
    <mergeCell ref="A143:H143"/>
    <mergeCell ref="A154:H154"/>
    <mergeCell ref="A160:K160"/>
    <mergeCell ref="A149:K149"/>
    <mergeCell ref="B145:K145"/>
    <mergeCell ref="A164:H164"/>
    <mergeCell ref="A194:H194"/>
    <mergeCell ref="A424:H424"/>
    <mergeCell ref="A419:K419"/>
    <mergeCell ref="A400:K400"/>
    <mergeCell ref="A396:H396"/>
    <mergeCell ref="A413:H413"/>
    <mergeCell ref="B399:K399"/>
    <mergeCell ref="A349:H349"/>
    <mergeCell ref="A337:K337"/>
    <mergeCell ref="A291:K291"/>
    <mergeCell ref="B100:K100"/>
    <mergeCell ref="B115:K115"/>
    <mergeCell ref="A239:K239"/>
    <mergeCell ref="A203:H203"/>
    <mergeCell ref="A209:K209"/>
    <mergeCell ref="A233:H233"/>
    <mergeCell ref="B237:K237"/>
    <mergeCell ref="B252:K252"/>
    <mergeCell ref="B333:K333"/>
    <mergeCell ref="A248:H248"/>
    <mergeCell ref="B205:K205"/>
    <mergeCell ref="B235:K235"/>
    <mergeCell ref="B250:K250"/>
    <mergeCell ref="B39:K39"/>
    <mergeCell ref="A72:H72"/>
    <mergeCell ref="A113:H113"/>
    <mergeCell ref="B50:K50"/>
    <mergeCell ref="B52:K52"/>
    <mergeCell ref="B74:K74"/>
    <mergeCell ref="B76:K76"/>
    <mergeCell ref="A79:K79"/>
    <mergeCell ref="B426:K426"/>
    <mergeCell ref="A355:K355"/>
    <mergeCell ref="A362:K362"/>
    <mergeCell ref="A358:H358"/>
    <mergeCell ref="A119:C119"/>
    <mergeCell ref="A139:K139"/>
    <mergeCell ref="A189:K189"/>
    <mergeCell ref="A170:K170"/>
    <mergeCell ref="A133:H133"/>
    <mergeCell ref="B135:K135"/>
    <mergeCell ref="B351:K351"/>
    <mergeCell ref="B398:K398"/>
    <mergeCell ref="B415:K415"/>
    <mergeCell ref="B186:K186"/>
    <mergeCell ref="A254:K254"/>
    <mergeCell ref="A285:H285"/>
  </mergeCells>
  <phoneticPr fontId="0" type="noConversion"/>
  <pageMargins left="0.35433070866141736" right="0.35433070866141736" top="0.78740157480314965" bottom="0.39370078740157483" header="0.51181102362204722" footer="0.51181102362204722"/>
  <pageSetup paperSize="8" orientation="landscape" horizontalDpi="120" verticalDpi="144" r:id="rId1"/>
  <headerFooter alignWithMargins="0"/>
  <rowBreaks count="22" manualBreakCount="22">
    <brk id="15" max="16383" man="1"/>
    <brk id="40" max="16383" man="1"/>
    <brk id="54" max="16383" man="1"/>
    <brk id="78" max="16383" man="1"/>
    <brk id="102" max="16383" man="1"/>
    <brk id="118" max="16383" man="1"/>
    <brk id="138" max="16383" man="1"/>
    <brk id="148" max="16383" man="1"/>
    <brk id="159" max="16383" man="1"/>
    <brk id="169" max="16383" man="1"/>
    <brk id="180" max="16383" man="1"/>
    <brk id="188" max="16383" man="1"/>
    <brk id="199" max="16383" man="1"/>
    <brk id="208" max="16383" man="1"/>
    <brk id="238" max="16383" man="1"/>
    <brk id="253" max="16383" man="1"/>
    <brk id="290" max="16383" man="1"/>
    <brk id="336" max="16383" man="1"/>
    <brk id="354" max="16383" man="1"/>
    <brk id="361" max="16383" man="1"/>
    <brk id="399" max="16383" man="1"/>
    <brk id="4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opisy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Marlena</cp:lastModifiedBy>
  <cp:lastPrinted>2022-12-08T07:17:59Z</cp:lastPrinted>
  <dcterms:created xsi:type="dcterms:W3CDTF">1997-02-26T13:46:56Z</dcterms:created>
  <dcterms:modified xsi:type="dcterms:W3CDTF">2022-12-08T07:20:43Z</dcterms:modified>
</cp:coreProperties>
</file>