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User\Desktop\WSR.271.43.2023- Drzewka\"/>
    </mc:Choice>
  </mc:AlternateContent>
  <xr:revisionPtr revIDLastSave="0" documentId="13_ncr:1_{24E8FAF0-B11B-4B0D-BD4A-956D9FBFA30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Załącznik nr 1a" sheetId="2" r:id="rId1"/>
    <sheet name="Załącznik nr 1b" sheetId="3" r:id="rId2"/>
    <sheet name="Załącznik nr 1c" sheetId="4" r:id="rId3"/>
  </sheets>
  <calcPr calcId="191029"/>
</workbook>
</file>

<file path=xl/calcChain.xml><?xml version="1.0" encoding="utf-8"?>
<calcChain xmlns="http://schemas.openxmlformats.org/spreadsheetml/2006/main">
  <c r="D8" i="4" l="1"/>
  <c r="D10" i="4" s="1"/>
  <c r="D27" i="4"/>
  <c r="D26" i="4"/>
  <c r="D28" i="4" s="1"/>
  <c r="G16" i="3"/>
  <c r="D16" i="3"/>
  <c r="G28" i="3"/>
  <c r="D28" i="3"/>
  <c r="G59" i="2"/>
  <c r="D59" i="2"/>
  <c r="G45" i="2"/>
  <c r="D45" i="2"/>
  <c r="G31" i="2"/>
  <c r="D31" i="2"/>
  <c r="G17" i="2"/>
  <c r="D17" i="2"/>
  <c r="D18" i="4"/>
  <c r="D17" i="4"/>
  <c r="D19" i="4" s="1"/>
  <c r="D9" i="4"/>
  <c r="D46" i="3"/>
  <c r="D47" i="3" s="1"/>
  <c r="D38" i="3"/>
  <c r="D39" i="3" s="1"/>
  <c r="D73" i="2"/>
  <c r="D72" i="2"/>
  <c r="G29" i="3"/>
  <c r="D29" i="3"/>
  <c r="G27" i="3"/>
  <c r="D27" i="3"/>
  <c r="G26" i="3"/>
  <c r="D26" i="3"/>
  <c r="G25" i="3"/>
  <c r="D25" i="3"/>
  <c r="G24" i="3"/>
  <c r="D24" i="3"/>
  <c r="G17" i="3"/>
  <c r="D17" i="3"/>
  <c r="G15" i="3"/>
  <c r="D15" i="3"/>
  <c r="G14" i="3"/>
  <c r="D14" i="3"/>
  <c r="G13" i="3"/>
  <c r="D13" i="3"/>
  <c r="G12" i="3"/>
  <c r="D12" i="3"/>
  <c r="G60" i="2"/>
  <c r="D60" i="2"/>
  <c r="G58" i="2"/>
  <c r="D58" i="2"/>
  <c r="G57" i="2"/>
  <c r="D57" i="2"/>
  <c r="G56" i="2"/>
  <c r="D56" i="2"/>
  <c r="G55" i="2"/>
  <c r="D55" i="2"/>
  <c r="G46" i="2"/>
  <c r="D46" i="2"/>
  <c r="G44" i="2"/>
  <c r="D44" i="2"/>
  <c r="G43" i="2"/>
  <c r="D43" i="2"/>
  <c r="G42" i="2"/>
  <c r="D42" i="2"/>
  <c r="G41" i="2"/>
  <c r="D41" i="2"/>
  <c r="G32" i="2"/>
  <c r="D32" i="2"/>
  <c r="G30" i="2"/>
  <c r="D30" i="2"/>
  <c r="G29" i="2"/>
  <c r="D29" i="2"/>
  <c r="G28" i="2"/>
  <c r="D28" i="2"/>
  <c r="G27" i="2"/>
  <c r="D27" i="2"/>
  <c r="G18" i="2"/>
  <c r="D18" i="2"/>
  <c r="G16" i="2"/>
  <c r="D16" i="2"/>
  <c r="G15" i="2"/>
  <c r="D15" i="2"/>
  <c r="G14" i="2"/>
  <c r="D14" i="2"/>
  <c r="G13" i="2"/>
  <c r="D13" i="2"/>
  <c r="D74" i="2" l="1"/>
  <c r="G47" i="2"/>
  <c r="G61" i="2"/>
  <c r="D61" i="2"/>
  <c r="D47" i="2"/>
  <c r="D18" i="3"/>
  <c r="D30" i="3"/>
  <c r="G18" i="3"/>
  <c r="G30" i="3"/>
  <c r="G19" i="2"/>
  <c r="D19" i="2"/>
  <c r="D33" i="2"/>
  <c r="G33" i="2"/>
</calcChain>
</file>

<file path=xl/sharedStrings.xml><?xml version="1.0" encoding="utf-8"?>
<sst xmlns="http://schemas.openxmlformats.org/spreadsheetml/2006/main" count="188" uniqueCount="90">
  <si>
    <t>PIELĘGNACJA  DRZEW</t>
  </si>
  <si>
    <t>TABELA I</t>
  </si>
  <si>
    <t>Drzewa wolnostojące: parki, skwery, zieleńce, tereny otwarte, tereny z łatwym dostępem bez szczególnych utrudnień</t>
  </si>
  <si>
    <t>obwód pnia drzewa (cm) mierzony na wysokości 1,3 m</t>
  </si>
  <si>
    <r>
      <t xml:space="preserve">WYSOKOŚĆ DRZEWA  </t>
    </r>
    <r>
      <rPr>
        <b/>
        <sz val="11"/>
        <rFont val="Symbol"/>
        <family val="1"/>
        <charset val="2"/>
      </rPr>
      <t>£</t>
    </r>
    <r>
      <rPr>
        <b/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  <scheme val="minor"/>
      </rPr>
      <t>10 M</t>
    </r>
  </si>
  <si>
    <t>Redukcja do 10 % masy korony</t>
  </si>
  <si>
    <t>Redukcja  od 10 do 30% masy korony</t>
  </si>
  <si>
    <t>cena jednostkowa
brutto</t>
  </si>
  <si>
    <t>przewidywana ilość drzew</t>
  </si>
  <si>
    <t>cena jednostkowa
x
przewidywana ilość drzew</t>
  </si>
  <si>
    <t>cena jednostkowa brutto</t>
  </si>
  <si>
    <t xml:space="preserve">do 60 </t>
  </si>
  <si>
    <t>61-120</t>
  </si>
  <si>
    <t>121-180</t>
  </si>
  <si>
    <t>181-250</t>
  </si>
  <si>
    <t>suma 1</t>
  </si>
  <si>
    <t>suma 2</t>
  </si>
  <si>
    <t>TABELA II</t>
  </si>
  <si>
    <t>WSR…............2023</t>
  </si>
  <si>
    <r>
      <t>WYSOKOŚĆ DRZEWA  &gt;</t>
    </r>
    <r>
      <rPr>
        <b/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  <scheme val="minor"/>
      </rPr>
      <t>10 M</t>
    </r>
  </si>
  <si>
    <t>suma 3</t>
  </si>
  <si>
    <t>suma 4</t>
  </si>
  <si>
    <t>Drzewa w pasach ulicznych, tereny z utrudnieniami (ruch pieszy i samochodowy, linie energetyczne i telefoniczne, parkingi)</t>
  </si>
  <si>
    <t>TABELA III</t>
  </si>
  <si>
    <t>suma 5</t>
  </si>
  <si>
    <t>suma 6</t>
  </si>
  <si>
    <t>TABELA IV</t>
  </si>
  <si>
    <t>TABELA V</t>
  </si>
  <si>
    <t>Redukcja powyżej 30% masy korony</t>
  </si>
  <si>
    <r>
      <rPr>
        <b/>
        <sz val="11"/>
        <color rgb="FF000000"/>
        <rFont val="Symbol"/>
        <family val="1"/>
        <charset val="2"/>
      </rPr>
      <t>£</t>
    </r>
    <r>
      <rPr>
        <b/>
        <sz val="11"/>
        <color rgb="FF000000"/>
        <rFont val="Calibri"/>
        <family val="2"/>
        <charset val="238"/>
      </rPr>
      <t xml:space="preserve"> 100 </t>
    </r>
  </si>
  <si>
    <t>suma 7</t>
  </si>
  <si>
    <t xml:space="preserve">Załącznik nr 1a do oferty </t>
  </si>
  <si>
    <t xml:space="preserve">Załącznik nr 1b do oferty </t>
  </si>
  <si>
    <t>WYCINKA DRZEW</t>
  </si>
  <si>
    <t>TABELA VI</t>
  </si>
  <si>
    <t>Wycinka drzewa przy założeniu, że istnieje możliwość swobodnego obalenia drzewa na otwartym terenie (m.in. parki, skwery, zieleńce, tereny bez utrudnień), usunięcie wywrotu, złomu</t>
  </si>
  <si>
    <t>Wycinka drzewa w utrudnionych warunkach (m.in. pasy drogowe, parkingi itp.)</t>
  </si>
  <si>
    <t>TABELA VII</t>
  </si>
  <si>
    <t>WYSOKOŚĆ DRZEWA  &gt; 10 M</t>
  </si>
  <si>
    <t>suma 8</t>
  </si>
  <si>
    <t>suma 9</t>
  </si>
  <si>
    <t>suma 10</t>
  </si>
  <si>
    <t>suma 11</t>
  </si>
  <si>
    <t>suma 12</t>
  </si>
  <si>
    <t>suma 13</t>
  </si>
  <si>
    <t xml:space="preserve">Załącznik nr 1c do oferty </t>
  </si>
  <si>
    <t>POZOSTAŁE PRACE</t>
  </si>
  <si>
    <t>WYCINKA KRZEWÓW I SAMOSIEWÓW</t>
  </si>
  <si>
    <t>TABELA VIII</t>
  </si>
  <si>
    <t>wycinka krzewów, wywiezienie gałęzi, uprzątnięcie terenu</t>
  </si>
  <si>
    <t xml:space="preserve">przewidywana ilość </t>
  </si>
  <si>
    <t xml:space="preserve">cena jednostkowa
x
przewidywana ilość </t>
  </si>
  <si>
    <r>
      <t>za 1 m</t>
    </r>
    <r>
      <rPr>
        <b/>
        <vertAlign val="superscript"/>
        <sz val="10"/>
        <color rgb="FF000000"/>
        <rFont val="Calibri"/>
        <family val="2"/>
        <charset val="238"/>
      </rPr>
      <t>2</t>
    </r>
    <r>
      <rPr>
        <b/>
        <sz val="10"/>
        <color rgb="FF000000"/>
        <rFont val="Calibri"/>
        <family val="1"/>
        <charset val="238"/>
      </rPr>
      <t xml:space="preserve"> powierzchni</t>
    </r>
  </si>
  <si>
    <t>suma 14</t>
  </si>
  <si>
    <t>TABELA IX</t>
  </si>
  <si>
    <t>wycinka młodych samosiejek (obwód pnia mierzony na wysokości 1,3 m do 15 cm), wywiezienie gałęzi i drewna, uprzątnięcie terenu</t>
  </si>
  <si>
    <r>
      <t>z powierzchni 1 m</t>
    </r>
    <r>
      <rPr>
        <b/>
        <vertAlign val="superscript"/>
        <sz val="10"/>
        <color rgb="FF000000"/>
        <rFont val="Calibri"/>
        <family val="2"/>
        <charset val="238"/>
      </rPr>
      <t>2</t>
    </r>
    <r>
      <rPr>
        <b/>
        <sz val="10"/>
        <color rgb="FF000000"/>
        <rFont val="Calibri"/>
        <family val="1"/>
        <charset val="238"/>
      </rPr>
      <t xml:space="preserve"> </t>
    </r>
  </si>
  <si>
    <t>suma 15</t>
  </si>
  <si>
    <t>formowanie, przycinanie żywopłotów, wywiezienie urobku, uprzątnięcie terenu</t>
  </si>
  <si>
    <t>za 1 mb</t>
  </si>
  <si>
    <r>
      <t>za 1 m</t>
    </r>
    <r>
      <rPr>
        <b/>
        <vertAlign val="superscript"/>
        <sz val="11"/>
        <color rgb="FF000000"/>
        <rFont val="Calibri"/>
        <family val="2"/>
        <charset val="238"/>
      </rPr>
      <t>2</t>
    </r>
  </si>
  <si>
    <t>TABELA X</t>
  </si>
  <si>
    <t>TABELA XI</t>
  </si>
  <si>
    <t>naprawa i montaż opalikowania drzewa - umocowanie wiązania, prostowanie, wymiana 1 palika</t>
  </si>
  <si>
    <t>montaż 3 palików i wiązania z taśmy parcianej (1 szt. drzewa)</t>
  </si>
  <si>
    <t>naprawa uszkodzonego opalikowania drzewa - umocowanie wiązania z taśmy parcianej, prostowanie, wymiana 1 palika</t>
  </si>
  <si>
    <t>suma 16</t>
  </si>
  <si>
    <r>
      <t>100 m</t>
    </r>
    <r>
      <rPr>
        <vertAlign val="superscript"/>
        <sz val="11"/>
        <color rgb="FF000000"/>
        <rFont val="Calibri"/>
        <family val="2"/>
        <charset val="238"/>
      </rPr>
      <t>2</t>
    </r>
  </si>
  <si>
    <t xml:space="preserve">cena jednostkowa
brutto </t>
  </si>
  <si>
    <t xml:space="preserve">cena jednostkowa brutto 
x
przewidywana ilość </t>
  </si>
  <si>
    <r>
      <t>30  m</t>
    </r>
    <r>
      <rPr>
        <vertAlign val="superscript"/>
        <sz val="11"/>
        <color rgb="FF000000"/>
        <rFont val="Calibri"/>
        <family val="2"/>
        <charset val="238"/>
      </rPr>
      <t>2</t>
    </r>
  </si>
  <si>
    <t>100 mb</t>
  </si>
  <si>
    <t>15 szt.</t>
  </si>
  <si>
    <t xml:space="preserve">5 szt. </t>
  </si>
  <si>
    <t xml:space="preserve">Powyższe zestawienie stanowi jedynie podstawę do wyliczenia oferty, nie jest zamówieniem, a wskazane ilości mogą ulec zmianie. Ceny jednostkowe brutto należy podać w PLN (złoty). </t>
  </si>
  <si>
    <t xml:space="preserve">Zabezpieczenie drzew poprzez usunięcie gałęzi w wymiarze przekraczającym 30% korony, która rozwinęła się w całym okresie rozwoju, mające na celu usunięcie gałęzi obumarłych lub nadłamanych / utrzymywanie uformowanego kształtu korony drzewa / wykonanie specjalistycznego zabiegu w celu przywrócenia statyki drzewa. </t>
  </si>
  <si>
    <t>100 m2</t>
  </si>
  <si>
    <t>251-300</t>
  </si>
  <si>
    <t>250-300</t>
  </si>
  <si>
    <t>≥301</t>
  </si>
  <si>
    <t>Wycięcie drzewa, wywiezienie drewna (pnie, konary, gałęzie), usunięcie pnia i karpy po wyciętym drzewie (poprzez frezowanie do głębokości 40 cm poniżej poziomu gruntu), uprzątnięcie terenu</t>
  </si>
  <si>
    <t xml:space="preserve">TABELA XII </t>
  </si>
  <si>
    <t>suma 17</t>
  </si>
  <si>
    <t xml:space="preserve">usuwanie pojedynczego pnia poprzez jego frezowanie do głębokości 40 cm poniżej poziomu gruntu  </t>
  </si>
  <si>
    <t>średnica pnia drzewa mierzona  na poziomie gruntu (cm)</t>
  </si>
  <si>
    <r>
      <rPr>
        <b/>
        <sz val="11"/>
        <color rgb="FF000000"/>
        <rFont val="Symbol"/>
        <family val="1"/>
        <charset val="2"/>
      </rPr>
      <t>£</t>
    </r>
    <r>
      <rPr>
        <b/>
        <sz val="11"/>
        <color rgb="FF000000"/>
        <rFont val="Calibri"/>
        <family val="1"/>
        <charset val="238"/>
      </rPr>
      <t xml:space="preserve"> 50 </t>
    </r>
  </si>
  <si>
    <t>≥ 51</t>
  </si>
  <si>
    <t xml:space="preserve"> ≥ 101</t>
  </si>
  <si>
    <r>
      <t>Oczyszczenie korony drzew z suszu, starych sęków, wycięcie uszkodzonych gałęzi, prześwietlenie (cięcia sanitarne, prześwietlające, korygujące, techniczne, równoważenie masy), zabezpieczenie drobnych ubytków (do 0,1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), usuwanie odrostów korzeniowych wraz z uprzątnięciem urobku (gałęzie, konary).</t>
    </r>
  </si>
  <si>
    <t>suma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</si>
</sst>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Symbol"/>
      <family val="1"/>
      <charset val="2"/>
    </font>
    <font>
      <b/>
      <sz val="11"/>
      <name val="Calibri"/>
      <family val="2"/>
      <charset val="238"/>
    </font>
    <font>
      <b/>
      <sz val="10"/>
      <name val="Calibri "/>
      <charset val="238"/>
    </font>
    <font>
      <b/>
      <sz val="11"/>
      <color rgb="FF000000"/>
      <name val="Calibri"/>
      <family val="1"/>
      <charset val="238"/>
    </font>
    <font>
      <b/>
      <sz val="11"/>
      <color rgb="FF000000"/>
      <name val="Symbol"/>
      <family val="1"/>
      <charset val="2"/>
    </font>
    <font>
      <b/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1"/>
      <charset val="238"/>
    </font>
    <font>
      <b/>
      <vertAlign val="superscript"/>
      <sz val="10"/>
      <color rgb="FF000000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b/>
      <sz val="11"/>
      <color rgb="FF000000"/>
      <name val="Calibri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9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hair">
        <color indexed="8"/>
      </left>
      <right style="thin">
        <color auto="1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0" fontId="1" fillId="0" borderId="0" xfId="0" applyFont="1"/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>
      <alignment horizontal="center" vertical="center" wrapText="1"/>
    </xf>
    <xf numFmtId="0" fontId="0" fillId="0" borderId="18" xfId="0" applyBorder="1"/>
    <xf numFmtId="0" fontId="0" fillId="3" borderId="0" xfId="0" applyFill="1"/>
    <xf numFmtId="0" fontId="0" fillId="0" borderId="20" xfId="0" applyBorder="1"/>
    <xf numFmtId="0" fontId="1" fillId="0" borderId="22" xfId="0" applyFont="1" applyBorder="1"/>
    <xf numFmtId="0" fontId="9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right"/>
    </xf>
    <xf numFmtId="0" fontId="1" fillId="0" borderId="22" xfId="0" applyFont="1" applyBorder="1" applyAlignment="1">
      <alignment horizontal="right"/>
    </xf>
    <xf numFmtId="0" fontId="5" fillId="0" borderId="18" xfId="0" applyFont="1" applyBorder="1" applyAlignment="1">
      <alignment horizontal="right" vertical="center" wrapText="1"/>
    </xf>
    <xf numFmtId="0" fontId="22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5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94B4E-23EF-4957-8A8A-4BBFEB95E9F0}">
  <sheetPr>
    <pageSetUpPr fitToPage="1"/>
  </sheetPr>
  <dimension ref="A1:I80"/>
  <sheetViews>
    <sheetView tabSelected="1" topLeftCell="A52" workbookViewId="0">
      <selection activeCell="A4" sqref="A4:G6"/>
    </sheetView>
  </sheetViews>
  <sheetFormatPr defaultRowHeight="15"/>
  <cols>
    <col min="1" max="1" width="17.140625" customWidth="1"/>
    <col min="2" max="2" width="13.5703125" customWidth="1"/>
    <col min="3" max="3" width="14" customWidth="1"/>
    <col min="4" max="4" width="33.42578125" customWidth="1"/>
    <col min="5" max="5" width="13.85546875" customWidth="1"/>
    <col min="6" max="6" width="14.7109375" customWidth="1"/>
    <col min="7" max="7" width="34.28515625" customWidth="1"/>
    <col min="8" max="8" width="13.5703125" customWidth="1"/>
    <col min="9" max="9" width="11.5703125"/>
  </cols>
  <sheetData>
    <row r="1" spans="1:9">
      <c r="A1" s="62" t="s">
        <v>18</v>
      </c>
      <c r="B1" s="62"/>
      <c r="G1" s="26" t="s">
        <v>31</v>
      </c>
    </row>
    <row r="3" spans="1:9" ht="15.75">
      <c r="A3" s="65" t="s">
        <v>0</v>
      </c>
      <c r="B3" s="65"/>
      <c r="C3" s="65"/>
    </row>
    <row r="4" spans="1:9" ht="15" customHeight="1">
      <c r="A4" s="63" t="s">
        <v>88</v>
      </c>
      <c r="B4" s="63"/>
      <c r="C4" s="63"/>
      <c r="D4" s="63"/>
      <c r="E4" s="63"/>
      <c r="F4" s="63"/>
      <c r="G4" s="63"/>
      <c r="H4" s="15"/>
      <c r="I4" s="15"/>
    </row>
    <row r="5" spans="1:9">
      <c r="A5" s="63"/>
      <c r="B5" s="63"/>
      <c r="C5" s="63"/>
      <c r="D5" s="63"/>
      <c r="E5" s="63"/>
      <c r="F5" s="63"/>
      <c r="G5" s="63"/>
      <c r="H5" s="2"/>
      <c r="I5" s="2"/>
    </row>
    <row r="6" spans="1:9" ht="19.5" customHeight="1">
      <c r="A6" s="63"/>
      <c r="B6" s="63"/>
      <c r="C6" s="63"/>
      <c r="D6" s="63"/>
      <c r="E6" s="63"/>
      <c r="F6" s="63"/>
      <c r="G6" s="63"/>
      <c r="H6" s="3"/>
    </row>
    <row r="7" spans="1:9" ht="15.75">
      <c r="A7" s="16"/>
      <c r="B7" s="16"/>
      <c r="C7" s="16"/>
      <c r="D7" s="16"/>
      <c r="E7" s="16"/>
      <c r="F7" s="16"/>
      <c r="G7" s="16"/>
      <c r="H7" s="3"/>
    </row>
    <row r="8" spans="1:9">
      <c r="A8" s="5" t="s">
        <v>1</v>
      </c>
      <c r="B8" s="4"/>
      <c r="C8" s="4"/>
      <c r="D8" s="4"/>
      <c r="E8" s="4"/>
      <c r="F8" s="4"/>
      <c r="G8" s="4"/>
    </row>
    <row r="9" spans="1:9" ht="15.75" thickBot="1">
      <c r="A9" s="64" t="s">
        <v>2</v>
      </c>
      <c r="B9" s="64"/>
      <c r="C9" s="64"/>
      <c r="D9" s="64"/>
      <c r="E9" s="64"/>
      <c r="F9" s="64"/>
      <c r="G9" s="64"/>
    </row>
    <row r="10" spans="1:9" ht="15.75" thickBot="1">
      <c r="A10" s="54" t="s">
        <v>3</v>
      </c>
      <c r="B10" s="56" t="s">
        <v>4</v>
      </c>
      <c r="C10" s="57"/>
      <c r="D10" s="57"/>
      <c r="E10" s="57"/>
      <c r="F10" s="57"/>
      <c r="G10" s="58"/>
    </row>
    <row r="11" spans="1:9">
      <c r="A11" s="55"/>
      <c r="B11" s="59" t="s">
        <v>5</v>
      </c>
      <c r="C11" s="60"/>
      <c r="D11" s="61"/>
      <c r="E11" s="59" t="s">
        <v>6</v>
      </c>
      <c r="F11" s="60"/>
      <c r="G11" s="61"/>
    </row>
    <row r="12" spans="1:9" ht="45">
      <c r="A12" s="55"/>
      <c r="B12" s="7" t="s">
        <v>7</v>
      </c>
      <c r="C12" s="8" t="s">
        <v>8</v>
      </c>
      <c r="D12" s="9" t="s">
        <v>9</v>
      </c>
      <c r="E12" s="7" t="s">
        <v>10</v>
      </c>
      <c r="F12" s="8" t="s">
        <v>8</v>
      </c>
      <c r="G12" s="9" t="s">
        <v>9</v>
      </c>
    </row>
    <row r="13" spans="1:9">
      <c r="A13" s="6" t="s">
        <v>11</v>
      </c>
      <c r="B13" s="14"/>
      <c r="C13" s="10">
        <v>25</v>
      </c>
      <c r="D13" s="11">
        <f t="shared" ref="D13:D18" si="0">B13*C13</f>
        <v>0</v>
      </c>
      <c r="E13" s="14"/>
      <c r="F13" s="10">
        <v>5</v>
      </c>
      <c r="G13" s="11">
        <f t="shared" ref="G13:G18" si="1">E13*F13</f>
        <v>0</v>
      </c>
    </row>
    <row r="14" spans="1:9">
      <c r="A14" s="6" t="s">
        <v>12</v>
      </c>
      <c r="B14" s="14"/>
      <c r="C14" s="10">
        <v>25</v>
      </c>
      <c r="D14" s="11">
        <f t="shared" si="0"/>
        <v>0</v>
      </c>
      <c r="E14" s="14"/>
      <c r="F14" s="10">
        <v>25</v>
      </c>
      <c r="G14" s="11">
        <f t="shared" si="1"/>
        <v>0</v>
      </c>
    </row>
    <row r="15" spans="1:9">
      <c r="A15" s="6" t="s">
        <v>13</v>
      </c>
      <c r="B15" s="14"/>
      <c r="C15" s="10">
        <v>5</v>
      </c>
      <c r="D15" s="11">
        <f t="shared" si="0"/>
        <v>0</v>
      </c>
      <c r="E15" s="14"/>
      <c r="F15" s="10">
        <v>5</v>
      </c>
      <c r="G15" s="11">
        <f t="shared" si="1"/>
        <v>0</v>
      </c>
    </row>
    <row r="16" spans="1:9">
      <c r="A16" s="6" t="s">
        <v>14</v>
      </c>
      <c r="B16" s="14"/>
      <c r="C16" s="10">
        <v>1</v>
      </c>
      <c r="D16" s="11">
        <f t="shared" si="0"/>
        <v>0</v>
      </c>
      <c r="E16" s="14"/>
      <c r="F16" s="10">
        <v>2</v>
      </c>
      <c r="G16" s="11">
        <f t="shared" si="1"/>
        <v>0</v>
      </c>
    </row>
    <row r="17" spans="1:7">
      <c r="A17" s="6" t="s">
        <v>77</v>
      </c>
      <c r="B17" s="14"/>
      <c r="C17" s="10">
        <v>1</v>
      </c>
      <c r="D17" s="11">
        <f t="shared" si="0"/>
        <v>0</v>
      </c>
      <c r="E17" s="14"/>
      <c r="F17" s="10">
        <v>2</v>
      </c>
      <c r="G17" s="11">
        <f t="shared" si="1"/>
        <v>0</v>
      </c>
    </row>
    <row r="18" spans="1:7" ht="13.5" customHeight="1">
      <c r="A18" s="6" t="s">
        <v>79</v>
      </c>
      <c r="B18" s="14"/>
      <c r="C18" s="10">
        <v>1</v>
      </c>
      <c r="D18" s="11">
        <f t="shared" si="0"/>
        <v>0</v>
      </c>
      <c r="E18" s="14"/>
      <c r="F18" s="10">
        <v>2</v>
      </c>
      <c r="G18" s="11">
        <f t="shared" si="1"/>
        <v>0</v>
      </c>
    </row>
    <row r="19" spans="1:7" ht="15.75" thickBot="1">
      <c r="A19" s="42" t="s">
        <v>15</v>
      </c>
      <c r="B19" s="43"/>
      <c r="C19" s="43"/>
      <c r="D19" s="12">
        <f>SUM(D13:D18)</f>
        <v>0</v>
      </c>
      <c r="E19" s="43" t="s">
        <v>16</v>
      </c>
      <c r="F19" s="43"/>
      <c r="G19" s="13">
        <f>SUM(G13:G18)</f>
        <v>0</v>
      </c>
    </row>
    <row r="22" spans="1:7">
      <c r="A22" s="18" t="s">
        <v>17</v>
      </c>
      <c r="B22" s="4"/>
      <c r="C22" s="4"/>
      <c r="D22" s="4"/>
      <c r="E22" s="4"/>
      <c r="F22" s="4"/>
      <c r="G22" s="4"/>
    </row>
    <row r="23" spans="1:7" ht="15.75" thickBot="1">
      <c r="A23" s="64" t="s">
        <v>2</v>
      </c>
      <c r="B23" s="64"/>
      <c r="C23" s="64"/>
      <c r="D23" s="64"/>
      <c r="E23" s="64"/>
      <c r="F23" s="64"/>
      <c r="G23" s="64"/>
    </row>
    <row r="24" spans="1:7" ht="15.75" thickBot="1">
      <c r="A24" s="54" t="s">
        <v>3</v>
      </c>
      <c r="B24" s="56" t="s">
        <v>19</v>
      </c>
      <c r="C24" s="57"/>
      <c r="D24" s="57"/>
      <c r="E24" s="57"/>
      <c r="F24" s="57"/>
      <c r="G24" s="58"/>
    </row>
    <row r="25" spans="1:7">
      <c r="A25" s="55"/>
      <c r="B25" s="59" t="s">
        <v>5</v>
      </c>
      <c r="C25" s="60"/>
      <c r="D25" s="61"/>
      <c r="E25" s="59" t="s">
        <v>6</v>
      </c>
      <c r="F25" s="60"/>
      <c r="G25" s="61"/>
    </row>
    <row r="26" spans="1:7" ht="45">
      <c r="A26" s="55"/>
      <c r="B26" s="7" t="s">
        <v>7</v>
      </c>
      <c r="C26" s="8" t="s">
        <v>8</v>
      </c>
      <c r="D26" s="9" t="s">
        <v>9</v>
      </c>
      <c r="E26" s="7" t="s">
        <v>10</v>
      </c>
      <c r="F26" s="8" t="s">
        <v>8</v>
      </c>
      <c r="G26" s="9" t="s">
        <v>9</v>
      </c>
    </row>
    <row r="27" spans="1:7">
      <c r="A27" s="6" t="s">
        <v>11</v>
      </c>
      <c r="B27" s="14"/>
      <c r="C27" s="10">
        <v>1</v>
      </c>
      <c r="D27" s="11">
        <f t="shared" ref="D27:D32" si="2">B27*C27</f>
        <v>0</v>
      </c>
      <c r="E27" s="14"/>
      <c r="F27" s="10">
        <v>1</v>
      </c>
      <c r="G27" s="11">
        <f t="shared" ref="G27:G32" si="3">E27*F27</f>
        <v>0</v>
      </c>
    </row>
    <row r="28" spans="1:7">
      <c r="A28" s="6" t="s">
        <v>12</v>
      </c>
      <c r="B28" s="14"/>
      <c r="C28" s="10">
        <v>15</v>
      </c>
      <c r="D28" s="11">
        <f t="shared" si="2"/>
        <v>0</v>
      </c>
      <c r="E28" s="14"/>
      <c r="F28" s="10">
        <v>30</v>
      </c>
      <c r="G28" s="11">
        <f t="shared" si="3"/>
        <v>0</v>
      </c>
    </row>
    <row r="29" spans="1:7">
      <c r="A29" s="6" t="s">
        <v>13</v>
      </c>
      <c r="B29" s="14"/>
      <c r="C29" s="10">
        <v>25</v>
      </c>
      <c r="D29" s="11">
        <f t="shared" si="2"/>
        <v>0</v>
      </c>
      <c r="E29" s="14"/>
      <c r="F29" s="10">
        <v>30</v>
      </c>
      <c r="G29" s="11">
        <f t="shared" si="3"/>
        <v>0</v>
      </c>
    </row>
    <row r="30" spans="1:7">
      <c r="A30" s="6" t="s">
        <v>14</v>
      </c>
      <c r="B30" s="14"/>
      <c r="C30" s="10">
        <v>20</v>
      </c>
      <c r="D30" s="11">
        <f t="shared" si="2"/>
        <v>0</v>
      </c>
      <c r="E30" s="14"/>
      <c r="F30" s="10">
        <v>25</v>
      </c>
      <c r="G30" s="11">
        <f t="shared" si="3"/>
        <v>0</v>
      </c>
    </row>
    <row r="31" spans="1:7">
      <c r="A31" s="6" t="s">
        <v>77</v>
      </c>
      <c r="B31" s="14"/>
      <c r="C31" s="10">
        <v>5</v>
      </c>
      <c r="D31" s="11">
        <f t="shared" si="2"/>
        <v>0</v>
      </c>
      <c r="E31" s="14"/>
      <c r="F31" s="10">
        <v>5</v>
      </c>
      <c r="G31" s="11">
        <f t="shared" si="3"/>
        <v>0</v>
      </c>
    </row>
    <row r="32" spans="1:7">
      <c r="A32" s="6" t="s">
        <v>79</v>
      </c>
      <c r="B32" s="14"/>
      <c r="C32" s="10">
        <v>5</v>
      </c>
      <c r="D32" s="11">
        <f t="shared" si="2"/>
        <v>0</v>
      </c>
      <c r="E32" s="14"/>
      <c r="F32" s="10">
        <v>5</v>
      </c>
      <c r="G32" s="11">
        <f t="shared" si="3"/>
        <v>0</v>
      </c>
    </row>
    <row r="33" spans="1:7" ht="15.75" thickBot="1">
      <c r="A33" s="42" t="s">
        <v>20</v>
      </c>
      <c r="B33" s="43"/>
      <c r="C33" s="43"/>
      <c r="D33" s="12">
        <f>SUM(D27:D32)</f>
        <v>0</v>
      </c>
      <c r="E33" s="43" t="s">
        <v>21</v>
      </c>
      <c r="F33" s="43"/>
      <c r="G33" s="13">
        <f>SUM(G27:G32)</f>
        <v>0</v>
      </c>
    </row>
    <row r="36" spans="1:7">
      <c r="A36" s="17" t="s">
        <v>23</v>
      </c>
    </row>
    <row r="37" spans="1:7" ht="15.75" thickBot="1">
      <c r="A37" s="53" t="s">
        <v>22</v>
      </c>
      <c r="B37" s="53"/>
      <c r="C37" s="53"/>
      <c r="D37" s="53"/>
      <c r="E37" s="53"/>
      <c r="F37" s="53"/>
      <c r="G37" s="53"/>
    </row>
    <row r="38" spans="1:7" ht="15.75" thickBot="1">
      <c r="A38" s="54" t="s">
        <v>3</v>
      </c>
      <c r="B38" s="56" t="s">
        <v>4</v>
      </c>
      <c r="C38" s="57"/>
      <c r="D38" s="57"/>
      <c r="E38" s="57"/>
      <c r="F38" s="57"/>
      <c r="G38" s="58"/>
    </row>
    <row r="39" spans="1:7">
      <c r="A39" s="55"/>
      <c r="B39" s="59" t="s">
        <v>5</v>
      </c>
      <c r="C39" s="60"/>
      <c r="D39" s="61"/>
      <c r="E39" s="59" t="s">
        <v>6</v>
      </c>
      <c r="F39" s="60"/>
      <c r="G39" s="61"/>
    </row>
    <row r="40" spans="1:7" ht="45">
      <c r="A40" s="55"/>
      <c r="B40" s="7" t="s">
        <v>7</v>
      </c>
      <c r="C40" s="8" t="s">
        <v>8</v>
      </c>
      <c r="D40" s="9" t="s">
        <v>9</v>
      </c>
      <c r="E40" s="7" t="s">
        <v>10</v>
      </c>
      <c r="F40" s="8" t="s">
        <v>8</v>
      </c>
      <c r="G40" s="9" t="s">
        <v>9</v>
      </c>
    </row>
    <row r="41" spans="1:7">
      <c r="A41" s="6" t="s">
        <v>11</v>
      </c>
      <c r="B41" s="14"/>
      <c r="C41" s="10">
        <v>40</v>
      </c>
      <c r="D41" s="11">
        <f t="shared" ref="D41:D46" si="4">B41*C41</f>
        <v>0</v>
      </c>
      <c r="E41" s="14"/>
      <c r="F41" s="10">
        <v>15</v>
      </c>
      <c r="G41" s="11">
        <f t="shared" ref="G41:G46" si="5">E41*F41</f>
        <v>0</v>
      </c>
    </row>
    <row r="42" spans="1:7">
      <c r="A42" s="6" t="s">
        <v>12</v>
      </c>
      <c r="B42" s="14"/>
      <c r="C42" s="10">
        <v>60</v>
      </c>
      <c r="D42" s="11">
        <f t="shared" si="4"/>
        <v>0</v>
      </c>
      <c r="E42" s="14"/>
      <c r="F42" s="10">
        <v>30</v>
      </c>
      <c r="G42" s="11">
        <f t="shared" si="5"/>
        <v>0</v>
      </c>
    </row>
    <row r="43" spans="1:7">
      <c r="A43" s="6" t="s">
        <v>13</v>
      </c>
      <c r="B43" s="14"/>
      <c r="C43" s="10">
        <v>20</v>
      </c>
      <c r="D43" s="11">
        <f t="shared" si="4"/>
        <v>0</v>
      </c>
      <c r="E43" s="14"/>
      <c r="F43" s="10">
        <v>20</v>
      </c>
      <c r="G43" s="11">
        <f t="shared" si="5"/>
        <v>0</v>
      </c>
    </row>
    <row r="44" spans="1:7">
      <c r="A44" s="6" t="s">
        <v>14</v>
      </c>
      <c r="B44" s="14"/>
      <c r="C44" s="10">
        <v>2</v>
      </c>
      <c r="D44" s="11">
        <f t="shared" si="4"/>
        <v>0</v>
      </c>
      <c r="E44" s="14"/>
      <c r="F44" s="10">
        <v>3</v>
      </c>
      <c r="G44" s="11">
        <f t="shared" si="5"/>
        <v>0</v>
      </c>
    </row>
    <row r="45" spans="1:7">
      <c r="A45" s="6" t="s">
        <v>77</v>
      </c>
      <c r="B45" s="14"/>
      <c r="C45" s="10">
        <v>2</v>
      </c>
      <c r="D45" s="11">
        <f t="shared" si="4"/>
        <v>0</v>
      </c>
      <c r="E45" s="14"/>
      <c r="F45" s="10">
        <v>2</v>
      </c>
      <c r="G45" s="11">
        <f t="shared" si="5"/>
        <v>0</v>
      </c>
    </row>
    <row r="46" spans="1:7">
      <c r="A46" s="6" t="s">
        <v>79</v>
      </c>
      <c r="B46" s="14"/>
      <c r="C46" s="10">
        <v>2</v>
      </c>
      <c r="D46" s="11">
        <f t="shared" si="4"/>
        <v>0</v>
      </c>
      <c r="E46" s="14"/>
      <c r="F46" s="10">
        <v>2</v>
      </c>
      <c r="G46" s="11">
        <f t="shared" si="5"/>
        <v>0</v>
      </c>
    </row>
    <row r="47" spans="1:7" ht="15.75" thickBot="1">
      <c r="A47" s="42" t="s">
        <v>24</v>
      </c>
      <c r="B47" s="43"/>
      <c r="C47" s="43"/>
      <c r="D47" s="12">
        <f>SUM(D41:D46)</f>
        <v>0</v>
      </c>
      <c r="E47" s="43" t="s">
        <v>25</v>
      </c>
      <c r="F47" s="43"/>
      <c r="G47" s="13">
        <f>SUM(G41:G46)</f>
        <v>0</v>
      </c>
    </row>
    <row r="50" spans="1:7">
      <c r="A50" s="17" t="s">
        <v>26</v>
      </c>
    </row>
    <row r="51" spans="1:7" ht="15.75" thickBot="1">
      <c r="A51" s="53" t="s">
        <v>22</v>
      </c>
      <c r="B51" s="53"/>
      <c r="C51" s="53"/>
      <c r="D51" s="53"/>
      <c r="E51" s="53"/>
      <c r="F51" s="53"/>
      <c r="G51" s="53"/>
    </row>
    <row r="52" spans="1:7" ht="15.75" thickBot="1">
      <c r="A52" s="54" t="s">
        <v>3</v>
      </c>
      <c r="B52" s="56" t="s">
        <v>19</v>
      </c>
      <c r="C52" s="57"/>
      <c r="D52" s="57"/>
      <c r="E52" s="57"/>
      <c r="F52" s="57"/>
      <c r="G52" s="58"/>
    </row>
    <row r="53" spans="1:7">
      <c r="A53" s="55"/>
      <c r="B53" s="59" t="s">
        <v>5</v>
      </c>
      <c r="C53" s="60"/>
      <c r="D53" s="61"/>
      <c r="E53" s="59" t="s">
        <v>6</v>
      </c>
      <c r="F53" s="60"/>
      <c r="G53" s="61"/>
    </row>
    <row r="54" spans="1:7" ht="45">
      <c r="A54" s="55"/>
      <c r="B54" s="7" t="s">
        <v>7</v>
      </c>
      <c r="C54" s="8" t="s">
        <v>8</v>
      </c>
      <c r="D54" s="9" t="s">
        <v>9</v>
      </c>
      <c r="E54" s="7" t="s">
        <v>10</v>
      </c>
      <c r="F54" s="8" t="s">
        <v>8</v>
      </c>
      <c r="G54" s="9" t="s">
        <v>9</v>
      </c>
    </row>
    <row r="55" spans="1:7">
      <c r="A55" s="6" t="s">
        <v>11</v>
      </c>
      <c r="B55" s="14"/>
      <c r="C55" s="10">
        <v>10</v>
      </c>
      <c r="D55" s="11">
        <f t="shared" ref="D55:D60" si="6">B55*C55</f>
        <v>0</v>
      </c>
      <c r="E55" s="14"/>
      <c r="F55" s="10">
        <v>1</v>
      </c>
      <c r="G55" s="11">
        <f t="shared" ref="G55:G60" si="7">E55*F55</f>
        <v>0</v>
      </c>
    </row>
    <row r="56" spans="1:7">
      <c r="A56" s="6" t="s">
        <v>12</v>
      </c>
      <c r="B56" s="14"/>
      <c r="C56" s="10">
        <v>40</v>
      </c>
      <c r="D56" s="11">
        <f t="shared" si="6"/>
        <v>0</v>
      </c>
      <c r="E56" s="14"/>
      <c r="F56" s="10">
        <v>25</v>
      </c>
      <c r="G56" s="11">
        <f t="shared" si="7"/>
        <v>0</v>
      </c>
    </row>
    <row r="57" spans="1:7">
      <c r="A57" s="6" t="s">
        <v>13</v>
      </c>
      <c r="B57" s="14"/>
      <c r="C57" s="10">
        <v>45</v>
      </c>
      <c r="D57" s="11">
        <f t="shared" si="6"/>
        <v>0</v>
      </c>
      <c r="E57" s="14"/>
      <c r="F57" s="10">
        <v>45</v>
      </c>
      <c r="G57" s="11">
        <f t="shared" si="7"/>
        <v>0</v>
      </c>
    </row>
    <row r="58" spans="1:7">
      <c r="A58" s="6" t="s">
        <v>14</v>
      </c>
      <c r="B58" s="14"/>
      <c r="C58" s="10">
        <v>20</v>
      </c>
      <c r="D58" s="11">
        <f t="shared" si="6"/>
        <v>0</v>
      </c>
      <c r="E58" s="14"/>
      <c r="F58" s="10">
        <v>35</v>
      </c>
      <c r="G58" s="11">
        <f t="shared" si="7"/>
        <v>0</v>
      </c>
    </row>
    <row r="59" spans="1:7">
      <c r="A59" s="6" t="s">
        <v>77</v>
      </c>
      <c r="B59" s="14"/>
      <c r="C59" s="10">
        <v>2</v>
      </c>
      <c r="D59" s="11">
        <f t="shared" si="6"/>
        <v>0</v>
      </c>
      <c r="E59" s="14"/>
      <c r="F59" s="10">
        <v>5</v>
      </c>
      <c r="G59" s="11">
        <f t="shared" si="7"/>
        <v>0</v>
      </c>
    </row>
    <row r="60" spans="1:7">
      <c r="A60" s="6" t="s">
        <v>79</v>
      </c>
      <c r="B60" s="14"/>
      <c r="C60" s="10">
        <v>2</v>
      </c>
      <c r="D60" s="11">
        <f t="shared" si="6"/>
        <v>0</v>
      </c>
      <c r="E60" s="14"/>
      <c r="F60" s="10">
        <v>5</v>
      </c>
      <c r="G60" s="11">
        <f t="shared" si="7"/>
        <v>0</v>
      </c>
    </row>
    <row r="61" spans="1:7" ht="15.75" thickBot="1">
      <c r="A61" s="42" t="s">
        <v>30</v>
      </c>
      <c r="B61" s="43"/>
      <c r="C61" s="43"/>
      <c r="D61" s="12">
        <f>SUM(D55:D60)</f>
        <v>0</v>
      </c>
      <c r="E61" s="43" t="s">
        <v>39</v>
      </c>
      <c r="F61" s="43"/>
      <c r="G61" s="13">
        <f>SUM(G55:G60)</f>
        <v>0</v>
      </c>
    </row>
    <row r="64" spans="1:7">
      <c r="A64" s="46" t="s">
        <v>75</v>
      </c>
      <c r="B64" s="46"/>
      <c r="C64" s="46"/>
      <c r="D64" s="46"/>
      <c r="E64" s="46"/>
      <c r="F64" s="46"/>
      <c r="G64" s="46"/>
    </row>
    <row r="65" spans="1:9">
      <c r="A65" s="46"/>
      <c r="B65" s="46"/>
      <c r="C65" s="46"/>
      <c r="D65" s="46"/>
      <c r="E65" s="46"/>
      <c r="F65" s="46"/>
      <c r="G65" s="46"/>
    </row>
    <row r="66" spans="1:9">
      <c r="A66" s="46"/>
      <c r="B66" s="46"/>
      <c r="C66" s="46"/>
      <c r="D66" s="46"/>
      <c r="E66" s="46"/>
      <c r="F66" s="46"/>
      <c r="G66" s="46"/>
    </row>
    <row r="68" spans="1:9">
      <c r="A68" s="17" t="s">
        <v>27</v>
      </c>
    </row>
    <row r="69" spans="1:9" ht="15" customHeight="1">
      <c r="A69" s="47" t="s">
        <v>3</v>
      </c>
      <c r="B69" s="49" t="s">
        <v>28</v>
      </c>
      <c r="C69" s="49"/>
      <c r="D69" s="50"/>
    </row>
    <row r="70" spans="1:9">
      <c r="A70" s="48"/>
      <c r="B70" s="51"/>
      <c r="C70" s="51"/>
      <c r="D70" s="52"/>
    </row>
    <row r="71" spans="1:9" ht="48.75" customHeight="1">
      <c r="A71" s="48"/>
      <c r="B71" s="24" t="s">
        <v>7</v>
      </c>
      <c r="C71" s="8" t="s">
        <v>8</v>
      </c>
      <c r="D71" s="19" t="s">
        <v>9</v>
      </c>
    </row>
    <row r="72" spans="1:9">
      <c r="A72" s="39" t="s">
        <v>29</v>
      </c>
      <c r="B72" s="21"/>
      <c r="C72">
        <v>2</v>
      </c>
      <c r="D72" s="20">
        <f>B72*C72</f>
        <v>0</v>
      </c>
    </row>
    <row r="73" spans="1:9">
      <c r="A73" s="25" t="s">
        <v>87</v>
      </c>
      <c r="B73" s="21"/>
      <c r="C73">
        <v>2</v>
      </c>
      <c r="D73" s="20">
        <f>B73*C73</f>
        <v>0</v>
      </c>
    </row>
    <row r="74" spans="1:9">
      <c r="A74" s="22"/>
      <c r="B74" s="44" t="s">
        <v>40</v>
      </c>
      <c r="C74" s="44"/>
      <c r="D74" s="23">
        <f>SUM(D72:D73)</f>
        <v>0</v>
      </c>
    </row>
    <row r="78" spans="1:9" ht="15.75">
      <c r="A78" s="45" t="s">
        <v>74</v>
      </c>
      <c r="B78" s="45"/>
      <c r="C78" s="45"/>
      <c r="D78" s="45"/>
      <c r="E78" s="45"/>
      <c r="F78" s="45"/>
      <c r="G78" s="45"/>
      <c r="H78" s="1"/>
      <c r="I78" s="1"/>
    </row>
    <row r="79" spans="1:9">
      <c r="A79" s="45"/>
      <c r="B79" s="45"/>
      <c r="C79" s="45"/>
      <c r="D79" s="45"/>
      <c r="E79" s="45"/>
      <c r="F79" s="45"/>
      <c r="G79" s="45"/>
    </row>
    <row r="80" spans="1:9">
      <c r="A80" s="45"/>
      <c r="B80" s="45"/>
      <c r="C80" s="45"/>
      <c r="D80" s="45"/>
      <c r="E80" s="45"/>
      <c r="F80" s="45"/>
      <c r="G80" s="45"/>
    </row>
  </sheetData>
  <mergeCells count="36">
    <mergeCell ref="A24:A26"/>
    <mergeCell ref="B24:G24"/>
    <mergeCell ref="B25:D25"/>
    <mergeCell ref="E25:G25"/>
    <mergeCell ref="A3:C3"/>
    <mergeCell ref="A9:G9"/>
    <mergeCell ref="A10:A12"/>
    <mergeCell ref="B10:G10"/>
    <mergeCell ref="A1:B1"/>
    <mergeCell ref="A4:G6"/>
    <mergeCell ref="A19:C19"/>
    <mergeCell ref="E19:F19"/>
    <mergeCell ref="A23:G23"/>
    <mergeCell ref="B11:D11"/>
    <mergeCell ref="E11:G11"/>
    <mergeCell ref="B38:G38"/>
    <mergeCell ref="B39:D39"/>
    <mergeCell ref="E39:G39"/>
    <mergeCell ref="A47:C47"/>
    <mergeCell ref="E47:F47"/>
    <mergeCell ref="A33:C33"/>
    <mergeCell ref="E33:F33"/>
    <mergeCell ref="B74:C74"/>
    <mergeCell ref="A78:G80"/>
    <mergeCell ref="A61:C61"/>
    <mergeCell ref="E61:F61"/>
    <mergeCell ref="A64:G66"/>
    <mergeCell ref="A69:A71"/>
    <mergeCell ref="B69:D70"/>
    <mergeCell ref="A37:G37"/>
    <mergeCell ref="A51:G51"/>
    <mergeCell ref="A52:A54"/>
    <mergeCell ref="B52:G52"/>
    <mergeCell ref="B53:D53"/>
    <mergeCell ref="E53:G53"/>
    <mergeCell ref="A38:A40"/>
  </mergeCells>
  <pageMargins left="0.7" right="0.7" top="0.75" bottom="0.75" header="0.3" footer="0.3"/>
  <pageSetup paperSize="9" scale="3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B8AF7-2208-4BCC-94E6-6135495723BD}">
  <sheetPr>
    <pageSetUpPr fitToPage="1"/>
  </sheetPr>
  <dimension ref="A1:G53"/>
  <sheetViews>
    <sheetView topLeftCell="A34" workbookViewId="0">
      <selection activeCell="K43" sqref="K43"/>
    </sheetView>
  </sheetViews>
  <sheetFormatPr defaultRowHeight="15"/>
  <cols>
    <col min="1" max="1" width="17.140625" customWidth="1"/>
    <col min="2" max="2" width="13.5703125" customWidth="1"/>
    <col min="3" max="3" width="14" customWidth="1"/>
    <col min="4" max="4" width="33.42578125" customWidth="1"/>
    <col min="5" max="5" width="13.85546875" customWidth="1"/>
    <col min="6" max="6" width="14.7109375" customWidth="1"/>
    <col min="7" max="7" width="34.28515625" customWidth="1"/>
  </cols>
  <sheetData>
    <row r="1" spans="1:7">
      <c r="A1" s="62" t="s">
        <v>18</v>
      </c>
      <c r="B1" s="62"/>
      <c r="G1" s="26" t="s">
        <v>32</v>
      </c>
    </row>
    <row r="3" spans="1:7" ht="15.75">
      <c r="A3" s="65" t="s">
        <v>33</v>
      </c>
      <c r="B3" s="65"/>
      <c r="C3" s="65"/>
    </row>
    <row r="4" spans="1:7">
      <c r="A4" s="63" t="s">
        <v>80</v>
      </c>
      <c r="B4" s="63"/>
      <c r="C4" s="63"/>
      <c r="D4" s="63"/>
      <c r="E4" s="63"/>
      <c r="F4" s="63"/>
      <c r="G4" s="63"/>
    </row>
    <row r="5" spans="1:7">
      <c r="A5" s="63"/>
      <c r="B5" s="63"/>
      <c r="C5" s="63"/>
      <c r="D5" s="63"/>
      <c r="E5" s="63"/>
      <c r="F5" s="63"/>
      <c r="G5" s="63"/>
    </row>
    <row r="6" spans="1:7">
      <c r="A6" s="63"/>
      <c r="B6" s="63"/>
      <c r="C6" s="63"/>
      <c r="D6" s="63"/>
      <c r="E6" s="63"/>
      <c r="F6" s="63"/>
      <c r="G6" s="63"/>
    </row>
    <row r="7" spans="1:7">
      <c r="A7" s="16"/>
      <c r="B7" s="16"/>
      <c r="C7" s="16"/>
      <c r="D7" s="16"/>
      <c r="E7" s="16"/>
      <c r="F7" s="16"/>
      <c r="G7" s="16"/>
    </row>
    <row r="8" spans="1:7" ht="15.75" thickBot="1">
      <c r="A8" s="5" t="s">
        <v>34</v>
      </c>
      <c r="B8" s="4"/>
      <c r="C8" s="4"/>
      <c r="D8" s="4"/>
      <c r="E8" s="4"/>
      <c r="F8" s="4"/>
      <c r="G8" s="4"/>
    </row>
    <row r="9" spans="1:7" ht="15.75" thickBot="1">
      <c r="A9" s="54" t="s">
        <v>3</v>
      </c>
      <c r="B9" s="56" t="s">
        <v>4</v>
      </c>
      <c r="C9" s="57"/>
      <c r="D9" s="57"/>
      <c r="E9" s="57"/>
      <c r="F9" s="57"/>
      <c r="G9" s="58"/>
    </row>
    <row r="10" spans="1:7" ht="58.5" customHeight="1">
      <c r="A10" s="55"/>
      <c r="B10" s="71" t="s">
        <v>35</v>
      </c>
      <c r="C10" s="72"/>
      <c r="D10" s="73"/>
      <c r="E10" s="71" t="s">
        <v>36</v>
      </c>
      <c r="F10" s="72"/>
      <c r="G10" s="73"/>
    </row>
    <row r="11" spans="1:7" ht="45">
      <c r="A11" s="55"/>
      <c r="B11" s="7" t="s">
        <v>7</v>
      </c>
      <c r="C11" s="8" t="s">
        <v>8</v>
      </c>
      <c r="D11" s="9" t="s">
        <v>9</v>
      </c>
      <c r="E11" s="7" t="s">
        <v>10</v>
      </c>
      <c r="F11" s="8" t="s">
        <v>8</v>
      </c>
      <c r="G11" s="9" t="s">
        <v>9</v>
      </c>
    </row>
    <row r="12" spans="1:7">
      <c r="A12" s="6" t="s">
        <v>11</v>
      </c>
      <c r="B12" s="14"/>
      <c r="C12" s="10">
        <v>40</v>
      </c>
      <c r="D12" s="11">
        <f t="shared" ref="D12:D17" si="0">B12*C12</f>
        <v>0</v>
      </c>
      <c r="E12" s="14"/>
      <c r="F12" s="10">
        <v>30</v>
      </c>
      <c r="G12" s="11">
        <f t="shared" ref="G12:G17" si="1">E12*F12</f>
        <v>0</v>
      </c>
    </row>
    <row r="13" spans="1:7">
      <c r="A13" s="6" t="s">
        <v>12</v>
      </c>
      <c r="B13" s="14"/>
      <c r="C13" s="10">
        <v>20</v>
      </c>
      <c r="D13" s="11">
        <f t="shared" si="0"/>
        <v>0</v>
      </c>
      <c r="E13" s="14"/>
      <c r="F13" s="10">
        <v>40</v>
      </c>
      <c r="G13" s="11">
        <f t="shared" si="1"/>
        <v>0</v>
      </c>
    </row>
    <row r="14" spans="1:7">
      <c r="A14" s="6" t="s">
        <v>13</v>
      </c>
      <c r="B14" s="14"/>
      <c r="C14" s="10">
        <v>1</v>
      </c>
      <c r="D14" s="11">
        <f t="shared" si="0"/>
        <v>0</v>
      </c>
      <c r="E14" s="14"/>
      <c r="F14" s="10">
        <v>10</v>
      </c>
      <c r="G14" s="11">
        <f t="shared" si="1"/>
        <v>0</v>
      </c>
    </row>
    <row r="15" spans="1:7">
      <c r="A15" s="6" t="s">
        <v>14</v>
      </c>
      <c r="B15" s="14"/>
      <c r="C15" s="10">
        <v>1</v>
      </c>
      <c r="D15" s="11">
        <f t="shared" si="0"/>
        <v>0</v>
      </c>
      <c r="E15" s="14"/>
      <c r="F15" s="10">
        <v>1</v>
      </c>
      <c r="G15" s="11">
        <f t="shared" si="1"/>
        <v>0</v>
      </c>
    </row>
    <row r="16" spans="1:7">
      <c r="A16" s="6" t="s">
        <v>78</v>
      </c>
      <c r="B16" s="14"/>
      <c r="C16" s="10">
        <v>1</v>
      </c>
      <c r="D16" s="11">
        <f t="shared" si="0"/>
        <v>0</v>
      </c>
      <c r="E16" s="14"/>
      <c r="F16" s="10">
        <v>1</v>
      </c>
      <c r="G16" s="11">
        <f t="shared" si="1"/>
        <v>0</v>
      </c>
    </row>
    <row r="17" spans="1:7">
      <c r="A17" s="6" t="s">
        <v>79</v>
      </c>
      <c r="B17" s="14"/>
      <c r="C17" s="10">
        <v>1</v>
      </c>
      <c r="D17" s="11">
        <f t="shared" si="0"/>
        <v>0</v>
      </c>
      <c r="E17" s="14"/>
      <c r="F17" s="10">
        <v>1</v>
      </c>
      <c r="G17" s="11">
        <f t="shared" si="1"/>
        <v>0</v>
      </c>
    </row>
    <row r="18" spans="1:7" ht="15.75" thickBot="1">
      <c r="A18" s="42" t="s">
        <v>41</v>
      </c>
      <c r="B18" s="43"/>
      <c r="C18" s="43"/>
      <c r="D18" s="12">
        <f>SUM(D12:D17)</f>
        <v>0</v>
      </c>
      <c r="E18" s="43" t="s">
        <v>42</v>
      </c>
      <c r="F18" s="43"/>
      <c r="G18" s="13">
        <f>SUM(G12:G17)</f>
        <v>0</v>
      </c>
    </row>
    <row r="20" spans="1:7" ht="15.75" thickBot="1">
      <c r="A20" s="5" t="s">
        <v>37</v>
      </c>
      <c r="B20" s="4"/>
      <c r="C20" s="4"/>
      <c r="D20" s="4"/>
      <c r="E20" s="4"/>
      <c r="F20" s="4"/>
      <c r="G20" s="4"/>
    </row>
    <row r="21" spans="1:7" ht="15.75" thickBot="1">
      <c r="A21" s="54" t="s">
        <v>3</v>
      </c>
      <c r="B21" s="56" t="s">
        <v>38</v>
      </c>
      <c r="C21" s="57"/>
      <c r="D21" s="57"/>
      <c r="E21" s="57"/>
      <c r="F21" s="57"/>
      <c r="G21" s="58"/>
    </row>
    <row r="22" spans="1:7" ht="66" customHeight="1">
      <c r="A22" s="55"/>
      <c r="B22" s="71" t="s">
        <v>35</v>
      </c>
      <c r="C22" s="72"/>
      <c r="D22" s="73"/>
      <c r="E22" s="71" t="s">
        <v>36</v>
      </c>
      <c r="F22" s="72"/>
      <c r="G22" s="73"/>
    </row>
    <row r="23" spans="1:7" ht="45">
      <c r="A23" s="55"/>
      <c r="B23" s="7" t="s">
        <v>7</v>
      </c>
      <c r="C23" s="8" t="s">
        <v>8</v>
      </c>
      <c r="D23" s="9" t="s">
        <v>9</v>
      </c>
      <c r="E23" s="7" t="s">
        <v>10</v>
      </c>
      <c r="F23" s="8" t="s">
        <v>8</v>
      </c>
      <c r="G23" s="9" t="s">
        <v>9</v>
      </c>
    </row>
    <row r="24" spans="1:7">
      <c r="A24" s="6" t="s">
        <v>11</v>
      </c>
      <c r="B24" s="14"/>
      <c r="C24" s="10">
        <v>1</v>
      </c>
      <c r="D24" s="11">
        <f t="shared" ref="D24:D29" si="2">B24*C24</f>
        <v>0</v>
      </c>
      <c r="E24" s="14"/>
      <c r="F24" s="10">
        <v>5</v>
      </c>
      <c r="G24" s="11">
        <f t="shared" ref="G24:G29" si="3">E24*F24</f>
        <v>0</v>
      </c>
    </row>
    <row r="25" spans="1:7">
      <c r="A25" s="6" t="s">
        <v>12</v>
      </c>
      <c r="B25" s="14"/>
      <c r="C25" s="10">
        <v>5</v>
      </c>
      <c r="D25" s="11">
        <f t="shared" si="2"/>
        <v>0</v>
      </c>
      <c r="E25" s="14"/>
      <c r="F25" s="10">
        <v>20</v>
      </c>
      <c r="G25" s="11">
        <f t="shared" si="3"/>
        <v>0</v>
      </c>
    </row>
    <row r="26" spans="1:7">
      <c r="A26" s="6" t="s">
        <v>13</v>
      </c>
      <c r="B26" s="14"/>
      <c r="C26" s="10">
        <v>5</v>
      </c>
      <c r="D26" s="11">
        <f t="shared" si="2"/>
        <v>0</v>
      </c>
      <c r="E26" s="14"/>
      <c r="F26" s="10">
        <v>25</v>
      </c>
      <c r="G26" s="11">
        <f t="shared" si="3"/>
        <v>0</v>
      </c>
    </row>
    <row r="27" spans="1:7">
      <c r="A27" s="6" t="s">
        <v>14</v>
      </c>
      <c r="B27" s="14"/>
      <c r="C27" s="10">
        <v>5</v>
      </c>
      <c r="D27" s="11">
        <f t="shared" si="2"/>
        <v>0</v>
      </c>
      <c r="E27" s="14"/>
      <c r="F27" s="10">
        <v>15</v>
      </c>
      <c r="G27" s="11">
        <f t="shared" si="3"/>
        <v>0</v>
      </c>
    </row>
    <row r="28" spans="1:7">
      <c r="A28" s="6" t="s">
        <v>78</v>
      </c>
      <c r="B28" s="14"/>
      <c r="C28" s="10">
        <v>5</v>
      </c>
      <c r="D28" s="11">
        <f t="shared" si="2"/>
        <v>0</v>
      </c>
      <c r="E28" s="14"/>
      <c r="F28" s="10">
        <v>5</v>
      </c>
      <c r="G28" s="11">
        <f t="shared" si="3"/>
        <v>0</v>
      </c>
    </row>
    <row r="29" spans="1:7">
      <c r="A29" s="6" t="s">
        <v>79</v>
      </c>
      <c r="B29" s="14"/>
      <c r="C29" s="10">
        <v>1</v>
      </c>
      <c r="D29" s="11">
        <f t="shared" si="2"/>
        <v>0</v>
      </c>
      <c r="E29" s="14"/>
      <c r="F29" s="10">
        <v>1</v>
      </c>
      <c r="G29" s="11">
        <f t="shared" si="3"/>
        <v>0</v>
      </c>
    </row>
    <row r="30" spans="1:7" ht="15.75" thickBot="1">
      <c r="A30" s="42" t="s">
        <v>43</v>
      </c>
      <c r="B30" s="43"/>
      <c r="C30" s="43"/>
      <c r="D30" s="12">
        <f>SUM(D24:D29)</f>
        <v>0</v>
      </c>
      <c r="E30" s="43" t="s">
        <v>44</v>
      </c>
      <c r="F30" s="43"/>
      <c r="G30" s="13">
        <f>SUM(G24:G29)</f>
        <v>0</v>
      </c>
    </row>
    <row r="32" spans="1:7" ht="25.5" customHeight="1">
      <c r="A32" s="66" t="s">
        <v>47</v>
      </c>
      <c r="B32" s="66"/>
      <c r="C32" s="66"/>
      <c r="D32" s="66"/>
    </row>
    <row r="33" spans="1:4" ht="18" customHeight="1">
      <c r="A33" s="27"/>
      <c r="B33" s="27"/>
    </row>
    <row r="34" spans="1:4">
      <c r="A34" s="17" t="s">
        <v>48</v>
      </c>
    </row>
    <row r="35" spans="1:4">
      <c r="A35" s="47"/>
      <c r="B35" s="49" t="s">
        <v>49</v>
      </c>
      <c r="C35" s="49"/>
      <c r="D35" s="50"/>
    </row>
    <row r="36" spans="1:4">
      <c r="A36" s="48"/>
      <c r="B36" s="51"/>
      <c r="C36" s="51"/>
      <c r="D36" s="52"/>
    </row>
    <row r="37" spans="1:4" ht="45">
      <c r="A37" s="48"/>
      <c r="B37" s="24" t="s">
        <v>68</v>
      </c>
      <c r="C37" s="8" t="s">
        <v>50</v>
      </c>
      <c r="D37" s="19" t="s">
        <v>69</v>
      </c>
    </row>
    <row r="38" spans="1:4" ht="29.25" customHeight="1">
      <c r="A38" s="28" t="s">
        <v>52</v>
      </c>
      <c r="B38" s="41"/>
      <c r="C38" s="35" t="s">
        <v>76</v>
      </c>
      <c r="D38" s="20">
        <f>B38*100</f>
        <v>0</v>
      </c>
    </row>
    <row r="39" spans="1:4">
      <c r="A39" s="22"/>
      <c r="B39" s="44" t="s">
        <v>53</v>
      </c>
      <c r="C39" s="44"/>
      <c r="D39" s="23">
        <f>SUM(D38:D38)</f>
        <v>0</v>
      </c>
    </row>
    <row r="42" spans="1:4">
      <c r="A42" s="17" t="s">
        <v>54</v>
      </c>
    </row>
    <row r="43" spans="1:4">
      <c r="A43" s="47"/>
      <c r="B43" s="67" t="s">
        <v>55</v>
      </c>
      <c r="C43" s="67"/>
      <c r="D43" s="68"/>
    </row>
    <row r="44" spans="1:4">
      <c r="A44" s="48"/>
      <c r="B44" s="69"/>
      <c r="C44" s="69"/>
      <c r="D44" s="70"/>
    </row>
    <row r="45" spans="1:4" ht="45">
      <c r="A45" s="48"/>
      <c r="B45" s="24" t="s">
        <v>7</v>
      </c>
      <c r="C45" s="8" t="s">
        <v>50</v>
      </c>
      <c r="D45" s="19" t="s">
        <v>51</v>
      </c>
    </row>
    <row r="46" spans="1:4" ht="17.25">
      <c r="A46" s="28" t="s">
        <v>56</v>
      </c>
      <c r="B46" s="41"/>
      <c r="C46" s="35" t="s">
        <v>70</v>
      </c>
      <c r="D46" s="20">
        <f>B46*30</f>
        <v>0</v>
      </c>
    </row>
    <row r="47" spans="1:4">
      <c r="A47" s="22"/>
      <c r="B47" s="44" t="s">
        <v>57</v>
      </c>
      <c r="C47" s="44"/>
      <c r="D47" s="23">
        <f>SUM(D46:D46)</f>
        <v>0</v>
      </c>
    </row>
    <row r="51" spans="1:7">
      <c r="A51" s="45" t="s">
        <v>74</v>
      </c>
      <c r="B51" s="45"/>
      <c r="C51" s="45"/>
      <c r="D51" s="45"/>
      <c r="E51" s="45"/>
      <c r="F51" s="45"/>
      <c r="G51" s="45"/>
    </row>
    <row r="52" spans="1:7">
      <c r="A52" s="45"/>
      <c r="B52" s="45"/>
      <c r="C52" s="45"/>
      <c r="D52" s="45"/>
      <c r="E52" s="45"/>
      <c r="F52" s="45"/>
      <c r="G52" s="45"/>
    </row>
    <row r="53" spans="1:7">
      <c r="A53" s="45"/>
      <c r="B53" s="45"/>
      <c r="C53" s="45"/>
      <c r="D53" s="45"/>
      <c r="E53" s="45"/>
      <c r="F53" s="45"/>
      <c r="G53" s="45"/>
    </row>
  </sheetData>
  <mergeCells count="23">
    <mergeCell ref="A18:C18"/>
    <mergeCell ref="E18:F18"/>
    <mergeCell ref="A1:B1"/>
    <mergeCell ref="A3:C3"/>
    <mergeCell ref="A4:G6"/>
    <mergeCell ref="A9:A11"/>
    <mergeCell ref="B9:G9"/>
    <mergeCell ref="B10:D10"/>
    <mergeCell ref="E10:G10"/>
    <mergeCell ref="B21:G21"/>
    <mergeCell ref="B22:D22"/>
    <mergeCell ref="E22:G22"/>
    <mergeCell ref="A30:C30"/>
    <mergeCell ref="E30:F30"/>
    <mergeCell ref="A21:A23"/>
    <mergeCell ref="A51:G53"/>
    <mergeCell ref="B39:C39"/>
    <mergeCell ref="A32:D32"/>
    <mergeCell ref="A43:A45"/>
    <mergeCell ref="B43:D44"/>
    <mergeCell ref="B47:C47"/>
    <mergeCell ref="A35:A37"/>
    <mergeCell ref="B35:D36"/>
  </mergeCells>
  <pageMargins left="0.7" right="0.7" top="0.75" bottom="0.75" header="0.3" footer="0.3"/>
  <pageSetup paperSize="9" scale="48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141D1-45A5-4590-A2AC-20B4383EB8A9}">
  <sheetPr>
    <pageSetUpPr fitToPage="1"/>
  </sheetPr>
  <dimension ref="A1:G33"/>
  <sheetViews>
    <sheetView topLeftCell="A25" workbookViewId="0">
      <selection activeCell="B28" sqref="B28:C28"/>
    </sheetView>
  </sheetViews>
  <sheetFormatPr defaultRowHeight="15"/>
  <cols>
    <col min="1" max="1" width="27.85546875" customWidth="1"/>
    <col min="2" max="2" width="13.5703125" customWidth="1"/>
    <col min="3" max="3" width="14" customWidth="1"/>
    <col min="4" max="4" width="33.42578125" customWidth="1"/>
    <col min="5" max="5" width="13.85546875" customWidth="1"/>
    <col min="6" max="6" width="14.7109375" customWidth="1"/>
    <col min="7" max="7" width="34.28515625" customWidth="1"/>
  </cols>
  <sheetData>
    <row r="1" spans="1:7">
      <c r="A1" s="62" t="s">
        <v>18</v>
      </c>
      <c r="B1" s="62"/>
      <c r="G1" s="26" t="s">
        <v>45</v>
      </c>
    </row>
    <row r="3" spans="1:7" ht="21.75" customHeight="1">
      <c r="A3" s="74" t="s">
        <v>46</v>
      </c>
      <c r="B3" s="74"/>
      <c r="C3" s="74"/>
    </row>
    <row r="4" spans="1:7">
      <c r="A4" s="17" t="s">
        <v>61</v>
      </c>
    </row>
    <row r="5" spans="1:7">
      <c r="A5" s="47"/>
      <c r="B5" s="67" t="s">
        <v>58</v>
      </c>
      <c r="C5" s="67"/>
      <c r="D5" s="68"/>
    </row>
    <row r="6" spans="1:7">
      <c r="A6" s="48"/>
      <c r="B6" s="69"/>
      <c r="C6" s="69"/>
      <c r="D6" s="70"/>
    </row>
    <row r="7" spans="1:7" ht="45">
      <c r="A7" s="48"/>
      <c r="B7" s="24" t="s">
        <v>7</v>
      </c>
      <c r="C7" s="8" t="s">
        <v>50</v>
      </c>
      <c r="D7" s="19" t="s">
        <v>51</v>
      </c>
    </row>
    <row r="8" spans="1:7">
      <c r="A8" s="29" t="s">
        <v>59</v>
      </c>
      <c r="B8" s="34"/>
      <c r="C8" s="30" t="s">
        <v>71</v>
      </c>
      <c r="D8" s="38">
        <f>B8*100</f>
        <v>0</v>
      </c>
    </row>
    <row r="9" spans="1:7" ht="17.25">
      <c r="A9" s="31" t="s">
        <v>60</v>
      </c>
      <c r="B9" s="41"/>
      <c r="C9" s="35" t="s">
        <v>67</v>
      </c>
      <c r="D9" s="36">
        <f>B9*100</f>
        <v>0</v>
      </c>
    </row>
    <row r="10" spans="1:7">
      <c r="A10" s="22"/>
      <c r="B10" s="44" t="s">
        <v>66</v>
      </c>
      <c r="C10" s="44"/>
      <c r="D10" s="37">
        <f>SUM(D8,D9)</f>
        <v>0</v>
      </c>
    </row>
    <row r="13" spans="1:7">
      <c r="A13" s="17" t="s">
        <v>62</v>
      </c>
    </row>
    <row r="14" spans="1:7">
      <c r="A14" s="47"/>
      <c r="B14" s="67" t="s">
        <v>63</v>
      </c>
      <c r="C14" s="67"/>
      <c r="D14" s="68"/>
    </row>
    <row r="15" spans="1:7">
      <c r="A15" s="48"/>
      <c r="B15" s="69"/>
      <c r="C15" s="69"/>
      <c r="D15" s="70"/>
    </row>
    <row r="16" spans="1:7" ht="45">
      <c r="A16" s="48"/>
      <c r="B16" s="24" t="s">
        <v>7</v>
      </c>
      <c r="C16" s="8" t="s">
        <v>50</v>
      </c>
      <c r="D16" s="19" t="s">
        <v>51</v>
      </c>
    </row>
    <row r="17" spans="1:7" ht="48.75" customHeight="1">
      <c r="A17" s="32" t="s">
        <v>64</v>
      </c>
      <c r="B17" s="34"/>
      <c r="C17" s="30" t="s">
        <v>72</v>
      </c>
      <c r="D17" s="38">
        <f>B17*15</f>
        <v>0</v>
      </c>
    </row>
    <row r="18" spans="1:7" ht="82.5" customHeight="1">
      <c r="A18" s="33" t="s">
        <v>65</v>
      </c>
      <c r="B18" s="41"/>
      <c r="C18" s="35" t="s">
        <v>73</v>
      </c>
      <c r="D18" s="36">
        <f>B18*5</f>
        <v>0</v>
      </c>
    </row>
    <row r="19" spans="1:7">
      <c r="A19" s="22"/>
      <c r="B19" s="44" t="s">
        <v>82</v>
      </c>
      <c r="C19" s="44"/>
      <c r="D19" s="23">
        <f>SUM(D17,D18)</f>
        <v>0</v>
      </c>
    </row>
    <row r="22" spans="1:7">
      <c r="A22" s="17" t="s">
        <v>81</v>
      </c>
    </row>
    <row r="23" spans="1:7">
      <c r="A23" s="47" t="s">
        <v>84</v>
      </c>
      <c r="B23" s="67" t="s">
        <v>83</v>
      </c>
      <c r="C23" s="67"/>
      <c r="D23" s="68"/>
    </row>
    <row r="24" spans="1:7">
      <c r="A24" s="48"/>
      <c r="B24" s="69"/>
      <c r="C24" s="69"/>
      <c r="D24" s="70"/>
    </row>
    <row r="25" spans="1:7" ht="45">
      <c r="A25" s="48"/>
      <c r="B25" s="24" t="s">
        <v>7</v>
      </c>
      <c r="C25" s="8" t="s">
        <v>8</v>
      </c>
      <c r="D25" s="19" t="s">
        <v>9</v>
      </c>
    </row>
    <row r="26" spans="1:7">
      <c r="A26" s="39" t="s">
        <v>85</v>
      </c>
      <c r="B26" s="41"/>
      <c r="C26">
        <v>5</v>
      </c>
      <c r="D26" s="20">
        <f>B26*C26</f>
        <v>0</v>
      </c>
    </row>
    <row r="27" spans="1:7">
      <c r="A27" s="25" t="s">
        <v>86</v>
      </c>
      <c r="B27" s="41"/>
      <c r="C27">
        <v>5</v>
      </c>
      <c r="D27" s="20">
        <f>B27*C27</f>
        <v>0</v>
      </c>
    </row>
    <row r="28" spans="1:7">
      <c r="A28" s="22"/>
      <c r="B28" s="44" t="s">
        <v>89</v>
      </c>
      <c r="C28" s="44"/>
      <c r="D28" s="23">
        <f>SUM(D26,D27)</f>
        <v>0</v>
      </c>
    </row>
    <row r="29" spans="1:7">
      <c r="B29" s="40"/>
      <c r="C29" s="40"/>
      <c r="D29" s="17"/>
    </row>
    <row r="31" spans="1:7">
      <c r="A31" s="45" t="s">
        <v>74</v>
      </c>
      <c r="B31" s="45"/>
      <c r="C31" s="45"/>
      <c r="D31" s="45"/>
      <c r="E31" s="45"/>
      <c r="F31" s="45"/>
      <c r="G31" s="45"/>
    </row>
    <row r="32" spans="1:7">
      <c r="A32" s="45"/>
      <c r="B32" s="45"/>
      <c r="C32" s="45"/>
      <c r="D32" s="45"/>
      <c r="E32" s="45"/>
      <c r="F32" s="45"/>
      <c r="G32" s="45"/>
    </row>
    <row r="33" spans="1:7">
      <c r="A33" s="45"/>
      <c r="B33" s="45"/>
      <c r="C33" s="45"/>
      <c r="D33" s="45"/>
      <c r="E33" s="45"/>
      <c r="F33" s="45"/>
      <c r="G33" s="45"/>
    </row>
  </sheetData>
  <mergeCells count="12">
    <mergeCell ref="B19:C19"/>
    <mergeCell ref="A31:G33"/>
    <mergeCell ref="A1:B1"/>
    <mergeCell ref="A3:C3"/>
    <mergeCell ref="A5:A7"/>
    <mergeCell ref="B5:D6"/>
    <mergeCell ref="B10:C10"/>
    <mergeCell ref="A14:A16"/>
    <mergeCell ref="B14:D15"/>
    <mergeCell ref="A23:A25"/>
    <mergeCell ref="B23:D24"/>
    <mergeCell ref="B28:C28"/>
  </mergeCells>
  <pageMargins left="0.7" right="0.7" top="0.75" bottom="0.75" header="0.3" footer="0.3"/>
  <pageSetup paperSize="9" scale="72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Załącznik nr 1a</vt:lpstr>
      <vt:lpstr>Załącznik nr 1b</vt:lpstr>
      <vt:lpstr>Załącznik nr 1c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2023-08-29T09:36:41Z</cp:lastPrinted>
  <dcterms:created xsi:type="dcterms:W3CDTF">2020-10-12T13:27:01Z</dcterms:created>
  <dcterms:modified xsi:type="dcterms:W3CDTF">2023-08-29T09:36:43Z</dcterms:modified>
</cp:coreProperties>
</file>