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192.168.4.107\zamowienia\DOKUMENTY DZIAŁU !\NOWA USTAWA\zamówienia do 130 tys. zł\284_Pu_2021_Telefony_2021-07-30\4. Na platformę zakupową\"/>
    </mc:Choice>
  </mc:AlternateContent>
  <xr:revisionPtr revIDLastSave="0" documentId="13_ncr:1_{5FD5B05C-BA99-43DE-8369-F5EDF7BAB67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zęść 1" sheetId="1" r:id="rId1"/>
    <sheet name="Część 2" sheetId="2" r:id="rId2"/>
    <sheet name="Część 2_telefony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" l="1"/>
  <c r="E8" i="4"/>
  <c r="E9" i="4"/>
  <c r="E10" i="4"/>
  <c r="E6" i="4"/>
  <c r="H10" i="4"/>
  <c r="G10" i="4"/>
  <c r="F10" i="2"/>
  <c r="F11" i="2"/>
  <c r="I12" i="2"/>
  <c r="H12" i="2"/>
  <c r="F9" i="2"/>
  <c r="F8" i="2"/>
  <c r="F7" i="2"/>
  <c r="F6" i="2"/>
  <c r="F12" i="2" l="1"/>
  <c r="G13" i="1"/>
  <c r="G12" i="1"/>
  <c r="G11" i="1"/>
  <c r="G7" i="1"/>
  <c r="G8" i="1"/>
  <c r="G10" i="1"/>
  <c r="G6" i="1"/>
  <c r="G14" i="1" l="1"/>
  <c r="J14" i="1"/>
  <c r="I14" i="1" l="1"/>
</calcChain>
</file>

<file path=xl/sharedStrings.xml><?xml version="1.0" encoding="utf-8"?>
<sst xmlns="http://schemas.openxmlformats.org/spreadsheetml/2006/main" count="99" uniqueCount="67">
  <si>
    <t>Lp.</t>
  </si>
  <si>
    <t>b</t>
  </si>
  <si>
    <t>a</t>
  </si>
  <si>
    <t>VAT</t>
  </si>
  <si>
    <t>(miejscowość)</t>
  </si>
  <si>
    <t>dnia ……………………………….. r.</t>
  </si>
  <si>
    <t>RAZEM</t>
  </si>
  <si>
    <t xml:space="preserve">wartość VAT [PLN]          </t>
  </si>
  <si>
    <t>Rodzaj świadczenia usługi</t>
  </si>
  <si>
    <t>Ilość miesięcy</t>
  </si>
  <si>
    <t>c</t>
  </si>
  <si>
    <t>e</t>
  </si>
  <si>
    <t>1a</t>
  </si>
  <si>
    <t>Abonamenty łączy analogowych PSTN i ISDN BRA oraz PRA</t>
  </si>
  <si>
    <t>Abonament za łącze analogowe PSTN</t>
  </si>
  <si>
    <t>1b</t>
  </si>
  <si>
    <t>2a</t>
  </si>
  <si>
    <t>Abonament za dostęp do Internetu</t>
  </si>
  <si>
    <t>2b</t>
  </si>
  <si>
    <t>3a</t>
  </si>
  <si>
    <t>Koszty połączeń</t>
  </si>
  <si>
    <t>1 min. połączenia na telefony stacjonarne</t>
  </si>
  <si>
    <t>3b</t>
  </si>
  <si>
    <t>1 min. połączenia do krajowych sieci komórkowych</t>
  </si>
  <si>
    <t>1 000 minut</t>
  </si>
  <si>
    <t>3c</t>
  </si>
  <si>
    <t>1 min. połączenia do sieci międzynarodowych UE</t>
  </si>
  <si>
    <t>10 minut</t>
  </si>
  <si>
    <t>Ilość łączy/ czas połączeń</t>
  </si>
  <si>
    <t xml:space="preserve">wartość jedn. netto za łącze/ minutę połączenia [PLN]                        </t>
  </si>
  <si>
    <t xml:space="preserve">Wartość netto za łącze/ minutę połączenia [PLN]                   </t>
  </si>
  <si>
    <t>d = a x b x c</t>
  </si>
  <si>
    <t>f = d x e</t>
  </si>
  <si>
    <t>g = d + f</t>
  </si>
  <si>
    <t>Abonament za łącze ISDN PRA 30B + D (+202 DDI)</t>
  </si>
  <si>
    <t>dla łącza: min. 20 Mbit/s / 20 Mbit/s ; max.  80 Mbit/s / 80 Mbit/</t>
  </si>
  <si>
    <t xml:space="preserve">wartość brutto [PLN]                    </t>
  </si>
  <si>
    <t>4000 minut</t>
  </si>
  <si>
    <t>……………………………………………………………………...………………,</t>
  </si>
  <si>
    <t>Abonament za pakiet A</t>
  </si>
  <si>
    <t>Abonament za pakiet B</t>
  </si>
  <si>
    <t>Abonament za pakiet C</t>
  </si>
  <si>
    <t>Abonament za pakiet D</t>
  </si>
  <si>
    <t>Abonament za pakiet E</t>
  </si>
  <si>
    <t>Ilość [szt.]</t>
  </si>
  <si>
    <t xml:space="preserve">Wartość jedn. netto abonamentu /miesiąc [PLN]                        </t>
  </si>
  <si>
    <t xml:space="preserve">Wartość netto abonamentu [PLN]                   </t>
  </si>
  <si>
    <t xml:space="preserve">Wartość VAT [PLN]          </t>
  </si>
  <si>
    <t xml:space="preserve">Wartość brutto [PLN]                    </t>
  </si>
  <si>
    <t>284/Pu/2021</t>
  </si>
  <si>
    <t>Załącznik  nr 1A do Zapytania Ofertowego</t>
  </si>
  <si>
    <t>Załącznik  nr 1B do Zapytania ofertowego</t>
  </si>
  <si>
    <t>KALKULACJA CENOWA dla Części nr 2
Świadczenie usług telefonii oraz zapewnienie szerokopasmowego dostępu do Internetu dla Pogotowia Ratunkowego we Wrocławiu</t>
  </si>
  <si>
    <t>KALKULACJA CENOWA dla Części nr 1
Świadczenie usług telefonii oraz zapewnienie szerokopasmowego dostępu do Internetu dla Pogotowia Ratunkowego we Wrocławiu</t>
  </si>
  <si>
    <t>Część 1 - usługi telefonii stacjonarnej i zapewnienie szerokopasmowego dostępu do Internetu</t>
  </si>
  <si>
    <t xml:space="preserve">Część 2 - Usługi telefonii komórkowej </t>
  </si>
  <si>
    <t>Model 1</t>
  </si>
  <si>
    <t>Model 2</t>
  </si>
  <si>
    <t>Część 2 - Usługi telefonii komórkowej - urządzenia</t>
  </si>
  <si>
    <t>Model 3</t>
  </si>
  <si>
    <t>Router Model 1</t>
  </si>
  <si>
    <t>c = a x b</t>
  </si>
  <si>
    <t>d</t>
  </si>
  <si>
    <t>e = c x d</t>
  </si>
  <si>
    <t>f = c + e</t>
  </si>
  <si>
    <t>Załącznik  nr 1C do Zapytania ofertowego</t>
  </si>
  <si>
    <t xml:space="preserve">dla łącza: min. 40 Mbit/s / 10 Mbit/s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</si>
</sst>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9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0" fillId="0" borderId="30" xfId="0" applyNumberFormat="1" applyBorder="1" applyAlignment="1">
      <alignment horizontal="center" vertical="center"/>
    </xf>
    <xf numFmtId="9" fontId="0" fillId="0" borderId="31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29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zoomScale="90" zoomScaleNormal="90" workbookViewId="0">
      <selection activeCell="A11" sqref="A11"/>
    </sheetView>
  </sheetViews>
  <sheetFormatPr defaultRowHeight="15" x14ac:dyDescent="0.25"/>
  <cols>
    <col min="1" max="1" width="4" style="3" customWidth="1"/>
    <col min="2" max="2" width="21.42578125" style="3" customWidth="1"/>
    <col min="3" max="3" width="35.7109375" style="3" customWidth="1"/>
    <col min="4" max="7" width="15.7109375" style="3" customWidth="1"/>
    <col min="8" max="8" width="7.140625" style="3" customWidth="1"/>
    <col min="9" max="10" width="15.7109375" style="3" customWidth="1"/>
    <col min="11" max="16384" width="9.140625" style="3"/>
  </cols>
  <sheetData>
    <row r="1" spans="1:10" s="18" customFormat="1" x14ac:dyDescent="0.25">
      <c r="A1" s="35" t="s">
        <v>49</v>
      </c>
      <c r="J1" s="36" t="s">
        <v>50</v>
      </c>
    </row>
    <row r="2" spans="1:10" s="18" customFormat="1" ht="30" customHeight="1" thickBot="1" x14ac:dyDescent="0.3">
      <c r="A2" s="60" t="s">
        <v>53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3.25" customHeight="1" x14ac:dyDescent="0.25">
      <c r="A3" s="67" t="s">
        <v>54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ht="60" customHeight="1" x14ac:dyDescent="0.25">
      <c r="A4" s="65" t="s">
        <v>0</v>
      </c>
      <c r="B4" s="76" t="s">
        <v>8</v>
      </c>
      <c r="C4" s="77"/>
      <c r="D4" s="4" t="s">
        <v>28</v>
      </c>
      <c r="E4" s="1" t="s">
        <v>9</v>
      </c>
      <c r="F4" s="1" t="s">
        <v>29</v>
      </c>
      <c r="G4" s="1" t="s">
        <v>30</v>
      </c>
      <c r="H4" s="1" t="s">
        <v>3</v>
      </c>
      <c r="I4" s="1" t="s">
        <v>7</v>
      </c>
      <c r="J4" s="17" t="s">
        <v>36</v>
      </c>
    </row>
    <row r="5" spans="1:10" ht="15.75" thickBot="1" x14ac:dyDescent="0.3">
      <c r="A5" s="66"/>
      <c r="B5" s="78"/>
      <c r="C5" s="79"/>
      <c r="D5" s="6" t="s">
        <v>2</v>
      </c>
      <c r="E5" s="6" t="s">
        <v>1</v>
      </c>
      <c r="F5" s="6" t="s">
        <v>10</v>
      </c>
      <c r="G5" s="6" t="s">
        <v>31</v>
      </c>
      <c r="H5" s="6" t="s">
        <v>11</v>
      </c>
      <c r="I5" s="6" t="s">
        <v>32</v>
      </c>
      <c r="J5" s="19" t="s">
        <v>33</v>
      </c>
    </row>
    <row r="6" spans="1:10" ht="30" customHeight="1" x14ac:dyDescent="0.25">
      <c r="A6" s="7" t="s">
        <v>12</v>
      </c>
      <c r="B6" s="80" t="s">
        <v>13</v>
      </c>
      <c r="C6" s="2" t="s">
        <v>14</v>
      </c>
      <c r="D6" s="5">
        <v>18</v>
      </c>
      <c r="E6" s="5">
        <v>24</v>
      </c>
      <c r="F6" s="8"/>
      <c r="G6" s="32">
        <f>D6*E6*F6</f>
        <v>0</v>
      </c>
      <c r="H6" s="9"/>
      <c r="I6" s="8"/>
      <c r="J6" s="14"/>
    </row>
    <row r="7" spans="1:10" ht="30" x14ac:dyDescent="0.25">
      <c r="A7" s="15" t="s">
        <v>15</v>
      </c>
      <c r="B7" s="63"/>
      <c r="C7" s="12" t="s">
        <v>34</v>
      </c>
      <c r="D7" s="3">
        <v>1</v>
      </c>
      <c r="E7" s="11">
        <v>24</v>
      </c>
      <c r="F7" s="30"/>
      <c r="G7" s="13">
        <f t="shared" ref="G7:G10" si="0">D7*E7*F7</f>
        <v>0</v>
      </c>
      <c r="H7" s="31"/>
      <c r="I7" s="13"/>
      <c r="J7" s="16"/>
    </row>
    <row r="8" spans="1:10" x14ac:dyDescent="0.25">
      <c r="A8" s="88" t="s">
        <v>16</v>
      </c>
      <c r="B8" s="63" t="s">
        <v>17</v>
      </c>
      <c r="C8" s="64" t="s">
        <v>66</v>
      </c>
      <c r="D8" s="64">
        <v>16</v>
      </c>
      <c r="E8" s="64">
        <v>24</v>
      </c>
      <c r="F8" s="82"/>
      <c r="G8" s="82">
        <f t="shared" si="0"/>
        <v>0</v>
      </c>
      <c r="H8" s="84"/>
      <c r="I8" s="82"/>
      <c r="J8" s="86"/>
    </row>
    <row r="9" spans="1:10" x14ac:dyDescent="0.25">
      <c r="A9" s="89"/>
      <c r="B9" s="63"/>
      <c r="C9" s="81"/>
      <c r="D9" s="81"/>
      <c r="E9" s="81"/>
      <c r="F9" s="83"/>
      <c r="G9" s="83"/>
      <c r="H9" s="85"/>
      <c r="I9" s="83"/>
      <c r="J9" s="87"/>
    </row>
    <row r="10" spans="1:10" ht="30" x14ac:dyDescent="0.25">
      <c r="A10" s="15" t="s">
        <v>18</v>
      </c>
      <c r="B10" s="63"/>
      <c r="C10" s="12" t="s">
        <v>35</v>
      </c>
      <c r="D10" s="11">
        <v>2</v>
      </c>
      <c r="E10" s="11">
        <v>24</v>
      </c>
      <c r="F10" s="30"/>
      <c r="G10" s="13">
        <f t="shared" si="0"/>
        <v>0</v>
      </c>
      <c r="H10" s="31"/>
      <c r="I10" s="13"/>
      <c r="J10" s="16"/>
    </row>
    <row r="11" spans="1:10" ht="30" x14ac:dyDescent="0.25">
      <c r="A11" s="15" t="s">
        <v>19</v>
      </c>
      <c r="B11" s="63" t="s">
        <v>20</v>
      </c>
      <c r="C11" s="12" t="s">
        <v>21</v>
      </c>
      <c r="D11" s="20" t="s">
        <v>37</v>
      </c>
      <c r="E11" s="11">
        <v>24</v>
      </c>
      <c r="F11" s="30"/>
      <c r="G11" s="13">
        <f>4000*E11*F11</f>
        <v>0</v>
      </c>
      <c r="H11" s="31"/>
      <c r="I11" s="13"/>
      <c r="J11" s="16"/>
    </row>
    <row r="12" spans="1:10" ht="30" x14ac:dyDescent="0.25">
      <c r="A12" s="15" t="s">
        <v>22</v>
      </c>
      <c r="B12" s="63"/>
      <c r="C12" s="12" t="s">
        <v>23</v>
      </c>
      <c r="D12" s="11" t="s">
        <v>24</v>
      </c>
      <c r="E12" s="11">
        <v>24</v>
      </c>
      <c r="F12" s="30"/>
      <c r="G12" s="13">
        <f>1000*E12*F12</f>
        <v>0</v>
      </c>
      <c r="H12" s="31"/>
      <c r="I12" s="13"/>
      <c r="J12" s="16"/>
    </row>
    <row r="13" spans="1:10" ht="30.75" thickBot="1" x14ac:dyDescent="0.3">
      <c r="A13" s="21" t="s">
        <v>25</v>
      </c>
      <c r="B13" s="64"/>
      <c r="C13" s="22" t="s">
        <v>26</v>
      </c>
      <c r="D13" s="23" t="s">
        <v>27</v>
      </c>
      <c r="E13" s="23">
        <v>24</v>
      </c>
      <c r="F13" s="24"/>
      <c r="G13" s="10">
        <f>10*E13*F13</f>
        <v>0</v>
      </c>
      <c r="H13" s="25"/>
      <c r="I13" s="24"/>
      <c r="J13" s="26"/>
    </row>
    <row r="14" spans="1:10" s="18" customFormat="1" ht="22.5" customHeight="1" thickBot="1" x14ac:dyDescent="0.3">
      <c r="A14" s="70" t="s">
        <v>6</v>
      </c>
      <c r="B14" s="71"/>
      <c r="C14" s="71"/>
      <c r="D14" s="71"/>
      <c r="E14" s="71"/>
      <c r="F14" s="72"/>
      <c r="G14" s="27">
        <f>SUM(G6:G13)</f>
        <v>0</v>
      </c>
      <c r="H14" s="28"/>
      <c r="I14" s="27">
        <f>SUM(I6:I13)</f>
        <v>0</v>
      </c>
      <c r="J14" s="29">
        <f>SUM(J6:J13)</f>
        <v>0</v>
      </c>
    </row>
    <row r="17" spans="1:10" ht="24.75" customHeight="1" x14ac:dyDescent="0.25">
      <c r="A17" s="73" t="s">
        <v>38</v>
      </c>
      <c r="B17" s="73"/>
      <c r="C17" s="73"/>
      <c r="D17" s="74" t="s">
        <v>5</v>
      </c>
      <c r="E17" s="74"/>
    </row>
    <row r="18" spans="1:10" x14ac:dyDescent="0.25">
      <c r="A18" s="75" t="s">
        <v>4</v>
      </c>
      <c r="B18" s="75"/>
      <c r="C18" s="75"/>
    </row>
    <row r="19" spans="1:10" x14ac:dyDescent="0.25">
      <c r="G19" s="61"/>
      <c r="H19" s="61"/>
      <c r="I19" s="61"/>
      <c r="J19" s="61"/>
    </row>
    <row r="20" spans="1:10" x14ac:dyDescent="0.25">
      <c r="G20" s="62"/>
      <c r="H20" s="62"/>
      <c r="I20" s="62"/>
      <c r="J20" s="62"/>
    </row>
  </sheetData>
  <mergeCells count="22">
    <mergeCell ref="A8:A9"/>
    <mergeCell ref="F8:F9"/>
    <mergeCell ref="G8:G9"/>
    <mergeCell ref="H8:H9"/>
    <mergeCell ref="I8:I9"/>
    <mergeCell ref="J8:J9"/>
    <mergeCell ref="A2:J2"/>
    <mergeCell ref="G19:J19"/>
    <mergeCell ref="G20:J20"/>
    <mergeCell ref="B11:B13"/>
    <mergeCell ref="A4:A5"/>
    <mergeCell ref="A3:J3"/>
    <mergeCell ref="A14:F14"/>
    <mergeCell ref="A17:C17"/>
    <mergeCell ref="D17:E17"/>
    <mergeCell ref="A18:C18"/>
    <mergeCell ref="B4:C5"/>
    <mergeCell ref="B6:B7"/>
    <mergeCell ref="B8:B10"/>
    <mergeCell ref="D8:D9"/>
    <mergeCell ref="C8:C9"/>
    <mergeCell ref="E8:E9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8"/>
  <sheetViews>
    <sheetView zoomScale="90" zoomScaleNormal="90" workbookViewId="0">
      <selection activeCell="I21" sqref="I21"/>
    </sheetView>
  </sheetViews>
  <sheetFormatPr defaultRowHeight="15" x14ac:dyDescent="0.25"/>
  <cols>
    <col min="1" max="1" width="4" style="34" customWidth="1"/>
    <col min="2" max="2" width="35.7109375" style="34" customWidth="1"/>
    <col min="3" max="6" width="15.7109375" style="34" customWidth="1"/>
    <col min="7" max="7" width="7.140625" style="34" customWidth="1"/>
    <col min="8" max="9" width="15.7109375" style="34" customWidth="1"/>
    <col min="10" max="16384" width="9.140625" style="34"/>
  </cols>
  <sheetData>
    <row r="1" spans="1:9" s="18" customFormat="1" x14ac:dyDescent="0.25">
      <c r="A1" s="35" t="s">
        <v>49</v>
      </c>
      <c r="I1" s="36" t="s">
        <v>51</v>
      </c>
    </row>
    <row r="2" spans="1:9" s="18" customFormat="1" ht="54" customHeight="1" thickBot="1" x14ac:dyDescent="0.3">
      <c r="A2" s="60" t="s">
        <v>52</v>
      </c>
      <c r="B2" s="60"/>
      <c r="C2" s="60"/>
      <c r="D2" s="60"/>
      <c r="E2" s="60"/>
      <c r="F2" s="60"/>
      <c r="G2" s="60"/>
      <c r="H2" s="60"/>
      <c r="I2" s="60"/>
    </row>
    <row r="3" spans="1:9" ht="23.25" customHeight="1" x14ac:dyDescent="0.25">
      <c r="A3" s="67" t="s">
        <v>55</v>
      </c>
      <c r="B3" s="68"/>
      <c r="C3" s="68"/>
      <c r="D3" s="68"/>
      <c r="E3" s="68"/>
      <c r="F3" s="68"/>
      <c r="G3" s="68"/>
      <c r="H3" s="68"/>
      <c r="I3" s="69"/>
    </row>
    <row r="4" spans="1:9" ht="60" customHeight="1" x14ac:dyDescent="0.25">
      <c r="A4" s="65" t="s">
        <v>0</v>
      </c>
      <c r="B4" s="49" t="s">
        <v>8</v>
      </c>
      <c r="C4" s="4" t="s">
        <v>44</v>
      </c>
      <c r="D4" s="1" t="s">
        <v>9</v>
      </c>
      <c r="E4" s="1" t="s">
        <v>45</v>
      </c>
      <c r="F4" s="1" t="s">
        <v>46</v>
      </c>
      <c r="G4" s="1" t="s">
        <v>3</v>
      </c>
      <c r="H4" s="1" t="s">
        <v>47</v>
      </c>
      <c r="I4" s="17" t="s">
        <v>48</v>
      </c>
    </row>
    <row r="5" spans="1:9" ht="15.75" thickBot="1" x14ac:dyDescent="0.3">
      <c r="A5" s="66"/>
      <c r="B5" s="50"/>
      <c r="C5" s="6" t="s">
        <v>2</v>
      </c>
      <c r="D5" s="6" t="s">
        <v>1</v>
      </c>
      <c r="E5" s="6" t="s">
        <v>10</v>
      </c>
      <c r="F5" s="6" t="s">
        <v>31</v>
      </c>
      <c r="G5" s="6" t="s">
        <v>11</v>
      </c>
      <c r="H5" s="6" t="s">
        <v>32</v>
      </c>
      <c r="I5" s="19" t="s">
        <v>33</v>
      </c>
    </row>
    <row r="6" spans="1:9" s="48" customFormat="1" ht="30" customHeight="1" x14ac:dyDescent="0.25">
      <c r="A6" s="41">
        <v>1</v>
      </c>
      <c r="B6" s="42" t="s">
        <v>39</v>
      </c>
      <c r="C6" s="43">
        <v>19</v>
      </c>
      <c r="D6" s="43">
        <v>24</v>
      </c>
      <c r="E6" s="44"/>
      <c r="F6" s="45">
        <f>C6*D6*E6</f>
        <v>0</v>
      </c>
      <c r="G6" s="46"/>
      <c r="H6" s="44"/>
      <c r="I6" s="47"/>
    </row>
    <row r="7" spans="1:9" ht="30" customHeight="1" x14ac:dyDescent="0.25">
      <c r="A7" s="15">
        <v>2</v>
      </c>
      <c r="B7" s="12" t="s">
        <v>40</v>
      </c>
      <c r="C7" s="34">
        <v>49</v>
      </c>
      <c r="D7" s="33">
        <v>24</v>
      </c>
      <c r="E7" s="30"/>
      <c r="F7" s="13">
        <f t="shared" ref="F7:F10" si="0">C7*D7*E7</f>
        <v>0</v>
      </c>
      <c r="G7" s="31"/>
      <c r="H7" s="13"/>
      <c r="I7" s="16"/>
    </row>
    <row r="8" spans="1:9" ht="30" customHeight="1" x14ac:dyDescent="0.25">
      <c r="A8" s="15">
        <v>3</v>
      </c>
      <c r="B8" s="12" t="s">
        <v>41</v>
      </c>
      <c r="C8" s="33">
        <v>66</v>
      </c>
      <c r="D8" s="33">
        <v>24</v>
      </c>
      <c r="E8" s="30"/>
      <c r="F8" s="13">
        <f t="shared" si="0"/>
        <v>0</v>
      </c>
      <c r="G8" s="31"/>
      <c r="H8" s="13"/>
      <c r="I8" s="16"/>
    </row>
    <row r="9" spans="1:9" ht="30" customHeight="1" x14ac:dyDescent="0.25">
      <c r="A9" s="39">
        <v>4</v>
      </c>
      <c r="B9" s="12" t="s">
        <v>42</v>
      </c>
      <c r="C9" s="33">
        <v>1</v>
      </c>
      <c r="D9" s="33">
        <v>24</v>
      </c>
      <c r="E9" s="30"/>
      <c r="F9" s="13">
        <f t="shared" si="0"/>
        <v>0</v>
      </c>
      <c r="G9" s="31"/>
      <c r="H9" s="13"/>
      <c r="I9" s="16"/>
    </row>
    <row r="10" spans="1:9" s="38" customFormat="1" ht="30" customHeight="1" x14ac:dyDescent="0.25">
      <c r="A10" s="15">
        <v>5</v>
      </c>
      <c r="B10" s="40" t="s">
        <v>43</v>
      </c>
      <c r="C10" s="33">
        <v>4</v>
      </c>
      <c r="D10" s="33">
        <v>24</v>
      </c>
      <c r="E10" s="30"/>
      <c r="F10" s="13">
        <f t="shared" si="0"/>
        <v>0</v>
      </c>
      <c r="G10" s="31"/>
      <c r="H10" s="13"/>
      <c r="I10" s="16"/>
    </row>
    <row r="11" spans="1:9" ht="30" customHeight="1" thickBot="1" x14ac:dyDescent="0.3">
      <c r="A11" s="34">
        <v>6</v>
      </c>
      <c r="B11" s="40" t="s">
        <v>43</v>
      </c>
      <c r="C11" s="37">
        <v>20</v>
      </c>
      <c r="D11" s="37">
        <v>24</v>
      </c>
      <c r="E11" s="30"/>
      <c r="F11" s="13">
        <f t="shared" ref="F11" si="1">C11*D11*E11</f>
        <v>0</v>
      </c>
      <c r="G11" s="31"/>
      <c r="H11" s="13"/>
      <c r="I11" s="16"/>
    </row>
    <row r="12" spans="1:9" s="18" customFormat="1" ht="22.5" customHeight="1" thickBot="1" x14ac:dyDescent="0.3">
      <c r="A12" s="70" t="s">
        <v>6</v>
      </c>
      <c r="B12" s="71"/>
      <c r="C12" s="71"/>
      <c r="D12" s="71"/>
      <c r="E12" s="72"/>
      <c r="F12" s="27">
        <f>SUM(F6:F11)</f>
        <v>0</v>
      </c>
      <c r="G12" s="28"/>
      <c r="H12" s="27">
        <f>SUM(H6:H11)</f>
        <v>0</v>
      </c>
      <c r="I12" s="29">
        <f>SUM(I6:I11)</f>
        <v>0</v>
      </c>
    </row>
    <row r="15" spans="1:9" ht="24.75" customHeight="1" x14ac:dyDescent="0.25">
      <c r="A15" s="73" t="s">
        <v>38</v>
      </c>
      <c r="B15" s="73"/>
      <c r="C15" s="73"/>
      <c r="D15" s="73" t="s">
        <v>5</v>
      </c>
      <c r="E15" s="73"/>
    </row>
    <row r="16" spans="1:9" ht="15" customHeight="1" x14ac:dyDescent="0.25">
      <c r="A16" s="75" t="s">
        <v>4</v>
      </c>
      <c r="B16" s="75"/>
      <c r="C16" s="75"/>
    </row>
    <row r="17" spans="6:9" x14ac:dyDescent="0.25">
      <c r="F17" s="61"/>
      <c r="G17" s="61"/>
      <c r="H17" s="61"/>
      <c r="I17" s="61"/>
    </row>
    <row r="18" spans="6:9" x14ac:dyDescent="0.25">
      <c r="F18" s="62"/>
      <c r="G18" s="62"/>
      <c r="H18" s="62"/>
      <c r="I18" s="62"/>
    </row>
  </sheetData>
  <mergeCells count="9">
    <mergeCell ref="A2:I2"/>
    <mergeCell ref="A3:I3"/>
    <mergeCell ref="A4:A5"/>
    <mergeCell ref="F18:I18"/>
    <mergeCell ref="A15:C15"/>
    <mergeCell ref="A16:C16"/>
    <mergeCell ref="D15:E15"/>
    <mergeCell ref="A12:E12"/>
    <mergeCell ref="F17:I17"/>
  </mergeCells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300C3-B9BE-4D5A-8241-6AB49DF44707}">
  <sheetPr>
    <pageSetUpPr fitToPage="1"/>
  </sheetPr>
  <dimension ref="A1:H16"/>
  <sheetViews>
    <sheetView tabSelected="1" zoomScale="90" zoomScaleNormal="90" workbookViewId="0">
      <selection activeCell="N6" sqref="N6"/>
    </sheetView>
  </sheetViews>
  <sheetFormatPr defaultRowHeight="15" x14ac:dyDescent="0.25"/>
  <cols>
    <col min="1" max="1" width="4" style="51" customWidth="1"/>
    <col min="2" max="2" width="35.7109375" style="51" customWidth="1"/>
    <col min="3" max="5" width="15.7109375" style="51" customWidth="1"/>
    <col min="6" max="6" width="7.140625" style="51" customWidth="1"/>
    <col min="7" max="8" width="15.7109375" style="51" customWidth="1"/>
    <col min="9" max="16384" width="9.140625" style="51"/>
  </cols>
  <sheetData>
    <row r="1" spans="1:8" s="18" customFormat="1" x14ac:dyDescent="0.25">
      <c r="A1" s="35" t="s">
        <v>49</v>
      </c>
      <c r="H1" s="36" t="s">
        <v>65</v>
      </c>
    </row>
    <row r="2" spans="1:8" s="18" customFormat="1" ht="54" customHeight="1" thickBot="1" x14ac:dyDescent="0.3">
      <c r="A2" s="60" t="s">
        <v>52</v>
      </c>
      <c r="B2" s="60"/>
      <c r="C2" s="60"/>
      <c r="D2" s="60"/>
      <c r="E2" s="60"/>
      <c r="F2" s="60"/>
      <c r="G2" s="60"/>
      <c r="H2" s="60"/>
    </row>
    <row r="3" spans="1:8" ht="23.25" customHeight="1" x14ac:dyDescent="0.25">
      <c r="A3" s="67" t="s">
        <v>58</v>
      </c>
      <c r="B3" s="68"/>
      <c r="C3" s="68"/>
      <c r="D3" s="68"/>
      <c r="E3" s="68"/>
      <c r="F3" s="68"/>
      <c r="G3" s="68"/>
      <c r="H3" s="69"/>
    </row>
    <row r="4" spans="1:8" ht="60" customHeight="1" x14ac:dyDescent="0.25">
      <c r="A4" s="65" t="s">
        <v>0</v>
      </c>
      <c r="B4" s="49" t="s">
        <v>8</v>
      </c>
      <c r="C4" s="4" t="s">
        <v>44</v>
      </c>
      <c r="D4" s="1" t="s">
        <v>45</v>
      </c>
      <c r="E4" s="1" t="s">
        <v>46</v>
      </c>
      <c r="F4" s="1" t="s">
        <v>3</v>
      </c>
      <c r="G4" s="1" t="s">
        <v>47</v>
      </c>
      <c r="H4" s="17" t="s">
        <v>48</v>
      </c>
    </row>
    <row r="5" spans="1:8" ht="15.75" thickBot="1" x14ac:dyDescent="0.3">
      <c r="A5" s="66"/>
      <c r="B5" s="50"/>
      <c r="C5" s="6" t="s">
        <v>2</v>
      </c>
      <c r="D5" s="6" t="s">
        <v>1</v>
      </c>
      <c r="E5" s="6" t="s">
        <v>61</v>
      </c>
      <c r="F5" s="6" t="s">
        <v>62</v>
      </c>
      <c r="G5" s="6" t="s">
        <v>63</v>
      </c>
      <c r="H5" s="19" t="s">
        <v>64</v>
      </c>
    </row>
    <row r="6" spans="1:8" s="48" customFormat="1" ht="30" customHeight="1" x14ac:dyDescent="0.25">
      <c r="A6" s="41">
        <v>1</v>
      </c>
      <c r="B6" s="42" t="s">
        <v>56</v>
      </c>
      <c r="C6" s="43">
        <v>42</v>
      </c>
      <c r="D6" s="54"/>
      <c r="E6" s="56">
        <f>C6*D6</f>
        <v>0</v>
      </c>
      <c r="F6" s="55"/>
      <c r="G6" s="44"/>
      <c r="H6" s="47"/>
    </row>
    <row r="7" spans="1:8" ht="30" customHeight="1" x14ac:dyDescent="0.25">
      <c r="A7" s="15">
        <v>2</v>
      </c>
      <c r="B7" s="12" t="s">
        <v>57</v>
      </c>
      <c r="C7" s="51">
        <v>8</v>
      </c>
      <c r="D7" s="30"/>
      <c r="E7" s="57">
        <f t="shared" ref="E7:E10" si="0">C7*D7</f>
        <v>0</v>
      </c>
      <c r="F7" s="31"/>
      <c r="G7" s="13"/>
      <c r="H7" s="16"/>
    </row>
    <row r="8" spans="1:8" ht="30" customHeight="1" x14ac:dyDescent="0.25">
      <c r="A8" s="15">
        <v>3</v>
      </c>
      <c r="B8" s="12" t="s">
        <v>59</v>
      </c>
      <c r="C8" s="52">
        <v>4</v>
      </c>
      <c r="D8" s="30"/>
      <c r="E8" s="57">
        <f t="shared" si="0"/>
        <v>0</v>
      </c>
      <c r="F8" s="31"/>
      <c r="G8" s="13"/>
      <c r="H8" s="16"/>
    </row>
    <row r="9" spans="1:8" ht="30" customHeight="1" thickBot="1" x14ac:dyDescent="0.3">
      <c r="A9" s="39">
        <v>4</v>
      </c>
      <c r="B9" s="12" t="s">
        <v>60</v>
      </c>
      <c r="C9" s="52">
        <v>4</v>
      </c>
      <c r="D9" s="30"/>
      <c r="E9" s="58">
        <f t="shared" si="0"/>
        <v>0</v>
      </c>
      <c r="F9" s="31"/>
      <c r="G9" s="13"/>
      <c r="H9" s="16"/>
    </row>
    <row r="10" spans="1:8" s="18" customFormat="1" ht="22.5" customHeight="1" thickBot="1" x14ac:dyDescent="0.3">
      <c r="A10" s="70" t="s">
        <v>6</v>
      </c>
      <c r="B10" s="71"/>
      <c r="C10" s="71"/>
      <c r="D10" s="72"/>
      <c r="E10" s="59">
        <f t="shared" si="0"/>
        <v>0</v>
      </c>
      <c r="F10" s="28"/>
      <c r="G10" s="27">
        <f>SUM(G6:G9)</f>
        <v>0</v>
      </c>
      <c r="H10" s="29">
        <f>SUM(H6:H9)</f>
        <v>0</v>
      </c>
    </row>
    <row r="13" spans="1:8" ht="24.75" customHeight="1" x14ac:dyDescent="0.25">
      <c r="A13" s="73" t="s">
        <v>38</v>
      </c>
      <c r="B13" s="73"/>
      <c r="C13" s="73"/>
      <c r="D13" s="53"/>
    </row>
    <row r="14" spans="1:8" ht="15" customHeight="1" x14ac:dyDescent="0.25">
      <c r="A14" s="75" t="s">
        <v>4</v>
      </c>
      <c r="B14" s="75"/>
      <c r="C14" s="75"/>
    </row>
    <row r="15" spans="1:8" x14ac:dyDescent="0.25">
      <c r="E15" s="61"/>
      <c r="F15" s="61"/>
      <c r="G15" s="61"/>
      <c r="H15" s="61"/>
    </row>
    <row r="16" spans="1:8" x14ac:dyDescent="0.25">
      <c r="E16" s="62"/>
      <c r="F16" s="62"/>
      <c r="G16" s="62"/>
      <c r="H16" s="62"/>
    </row>
  </sheetData>
  <mergeCells count="8">
    <mergeCell ref="A14:C14"/>
    <mergeCell ref="E15:H15"/>
    <mergeCell ref="E16:H16"/>
    <mergeCell ref="A2:H2"/>
    <mergeCell ref="A3:H3"/>
    <mergeCell ref="A4:A5"/>
    <mergeCell ref="A10:D10"/>
    <mergeCell ref="A13:C13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</vt:lpstr>
      <vt:lpstr>Część 2</vt:lpstr>
      <vt:lpstr>Część 2_telefony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Gela</dc:creator>
  <cp:lastModifiedBy>Lidia Brzeska</cp:lastModifiedBy>
  <cp:lastPrinted>2019-02-21T11:54:35Z</cp:lastPrinted>
  <dcterms:created xsi:type="dcterms:W3CDTF">2019-02-19T12:49:32Z</dcterms:created>
  <dcterms:modified xsi:type="dcterms:W3CDTF">2021-07-27T09:54:58Z</dcterms:modified>
</cp:coreProperties>
</file>