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 name="Arkusz2" sheetId="2" state="hidden" r:id="rId3"/>
    <sheet name="Arkusz3" sheetId="3" state="hidden" r:id="rId4"/>
    <sheet name="Arkusz4" sheetId="4"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<sst xmlns="http://schemas.openxmlformats.org/spreadsheetml/2006/main" count="3355" uniqueCount="940">
  <si>
    <r>
      <rPr>
        <b val="true"/>
        <sz val="10"/>
        <color rgb="FF000000"/>
        <rFont val="Arial"/>
        <family val="2"/>
        <charset val="238"/>
      </rPr>
      <t xml:space="preserve">Dodatek nr 2 do SWZ (załącznik nr 1 do oferty) na Świadczenie usług w zakresie wykonywania okresowych przeglądów technicznych, konserwacji oraz napraw sprzętu i aparatury medycznej; nr sprawy: </t>
    </r>
    <r>
      <rPr>
        <b val="true"/>
        <sz val="10"/>
        <rFont val="Arial"/>
        <family val="2"/>
        <charset val="238"/>
      </rPr>
      <t xml:space="preserve">ZP/TP/18/2</t>
    </r>
    <r>
      <rPr>
        <b val="true"/>
        <sz val="10"/>
        <color rgb="FF000000"/>
        <rFont val="Arial"/>
        <family val="2"/>
        <charset val="238"/>
      </rPr>
      <t xml:space="preserve">2 </t>
    </r>
    <r>
      <rPr>
        <b val="true"/>
        <sz val="10"/>
        <color rgb="FFFF0000"/>
        <rFont val="Arial"/>
        <family val="2"/>
        <charset val="238"/>
      </rPr>
      <t xml:space="preserve">po modyfikacji z dnia 22.11.2022 r.</t>
    </r>
  </si>
  <si>
    <t xml:space="preserve">Zadanie 1 – przygotowanie do legalizacji i legalizacja wag</t>
  </si>
  <si>
    <t xml:space="preserve">Pozycja</t>
  </si>
  <si>
    <t xml:space="preserve">Wyrób medyczny TAK/NIE</t>
  </si>
  <si>
    <t xml:space="preserve">Nazwa urządzenia</t>
  </si>
  <si>
    <t xml:space="preserve">Rodzaj/typ</t>
  </si>
  <si>
    <t xml:space="preserve">Nr fabryczny </t>
  </si>
  <si>
    <t xml:space="preserve">Producent</t>
  </si>
  <si>
    <t xml:space="preserve">Miejsce użytkowania</t>
  </si>
  <si>
    <t xml:space="preserve">Rok produkcji </t>
  </si>
  <si>
    <t xml:space="preserve">Data wykonania usługi przeglądu </t>
  </si>
  <si>
    <t xml:space="preserve">Ilość przeglądów w ramach obowiązywania umowy </t>
  </si>
  <si>
    <r>
      <rPr>
        <b val="true"/>
        <sz val="10"/>
        <rFont val="Arial"/>
        <family val="2"/>
        <charset val="238"/>
      </rPr>
      <t xml:space="preserve">Cena jednostkowa netto 1 przegląd </t>
    </r>
    <r>
      <rPr>
        <b val="true"/>
        <sz val="10"/>
        <color rgb="FFFF0000"/>
        <rFont val="Arial"/>
        <family val="2"/>
        <charset val="238"/>
      </rPr>
      <t xml:space="preserve">i konserwację</t>
    </r>
  </si>
  <si>
    <t xml:space="preserve">Stawka podatku VAT (%)</t>
  </si>
  <si>
    <r>
      <rPr>
        <b val="true"/>
        <sz val="10"/>
        <rFont val="Arial"/>
        <family val="2"/>
        <charset val="238"/>
      </rPr>
      <t xml:space="preserve">Cena jednostkowa brutto 1 przegląd</t>
    </r>
    <r>
      <rPr>
        <b val="true"/>
        <sz val="10"/>
        <color rgb="FFFF0000"/>
        <rFont val="Arial"/>
        <family val="2"/>
        <charset val="238"/>
      </rPr>
      <t xml:space="preserve"> i konserwację</t>
    </r>
  </si>
  <si>
    <t xml:space="preserve">Wartość netto</t>
  </si>
  <si>
    <t xml:space="preserve">Wartość brutto</t>
  </si>
  <si>
    <t xml:space="preserve">1.</t>
  </si>
  <si>
    <t xml:space="preserve">NIE</t>
  </si>
  <si>
    <t xml:space="preserve">Waga elektroniczna niemowlęca</t>
  </si>
  <si>
    <t xml:space="preserve">5834354126784</t>
  </si>
  <si>
    <t xml:space="preserve">SECA</t>
  </si>
  <si>
    <t xml:space="preserve">O. Pediatryczny</t>
  </si>
  <si>
    <t xml:space="preserve">1 kwartał 2024</t>
  </si>
  <si>
    <t xml:space="preserve"> </t>
  </si>
  <si>
    <t xml:space="preserve">2.</t>
  </si>
  <si>
    <t xml:space="preserve">Waga elektroniczna</t>
  </si>
  <si>
    <t xml:space="preserve">MS4940</t>
  </si>
  <si>
    <t xml:space="preserve">C15027010</t>
  </si>
  <si>
    <t xml:space="preserve">CHARDER</t>
  </si>
  <si>
    <t xml:space="preserve">O Pediatryczny</t>
  </si>
  <si>
    <t xml:space="preserve">3.</t>
  </si>
  <si>
    <t xml:space="preserve">AG200C</t>
  </si>
  <si>
    <t xml:space="preserve">AXIS</t>
  </si>
  <si>
    <t xml:space="preserve">Apteka</t>
  </si>
  <si>
    <t xml:space="preserve">4.</t>
  </si>
  <si>
    <t xml:space="preserve">WTP</t>
  </si>
  <si>
    <t xml:space="preserve">116842/04</t>
  </si>
  <si>
    <t xml:space="preserve">RADWAG</t>
  </si>
  <si>
    <t xml:space="preserve">POZ Rzepin</t>
  </si>
  <si>
    <t xml:space="preserve">5.</t>
  </si>
  <si>
    <t xml:space="preserve">191746/07</t>
  </si>
  <si>
    <t xml:space="preserve">6.</t>
  </si>
  <si>
    <t xml:space="preserve">834</t>
  </si>
  <si>
    <t xml:space="preserve">8347017094</t>
  </si>
  <si>
    <t xml:space="preserve">7.</t>
  </si>
  <si>
    <t xml:space="preserve">Waga elektroniczna </t>
  </si>
  <si>
    <t xml:space="preserve">MS4971</t>
  </si>
  <si>
    <t xml:space="preserve">C22004169</t>
  </si>
  <si>
    <t xml:space="preserve">POZ Słubice</t>
  </si>
  <si>
    <t xml:space="preserve">8.</t>
  </si>
  <si>
    <t xml:space="preserve">MS2400</t>
  </si>
  <si>
    <t xml:space="preserve">C21019607</t>
  </si>
  <si>
    <t xml:space="preserve">9.</t>
  </si>
  <si>
    <t xml:space="preserve">C22004180</t>
  </si>
  <si>
    <t xml:space="preserve">10.</t>
  </si>
  <si>
    <t xml:space="preserve">C21019596</t>
  </si>
  <si>
    <t xml:space="preserve">SOR</t>
  </si>
  <si>
    <t xml:space="preserve">11.</t>
  </si>
  <si>
    <t xml:space="preserve">C22004151</t>
  </si>
  <si>
    <t xml:space="preserve">12.</t>
  </si>
  <si>
    <t xml:space="preserve">C22004177</t>
  </si>
  <si>
    <t xml:space="preserve">13.</t>
  </si>
  <si>
    <t xml:space="preserve">C21019595</t>
  </si>
  <si>
    <t xml:space="preserve">14.</t>
  </si>
  <si>
    <t xml:space="preserve">C22004157</t>
  </si>
  <si>
    <t xml:space="preserve">Izba Przyjęć</t>
  </si>
  <si>
    <t xml:space="preserve">15.</t>
  </si>
  <si>
    <t xml:space="preserve">C21019608</t>
  </si>
  <si>
    <t xml:space="preserve">16.</t>
  </si>
  <si>
    <t xml:space="preserve">C22004153</t>
  </si>
  <si>
    <t xml:space="preserve">O. Wewnętrzny</t>
  </si>
  <si>
    <t xml:space="preserve">17.</t>
  </si>
  <si>
    <t xml:space="preserve">C22004179</t>
  </si>
  <si>
    <t xml:space="preserve">O.Chir.Ogólnej</t>
  </si>
  <si>
    <t xml:space="preserve">18.</t>
  </si>
  <si>
    <t xml:space="preserve">C22004175</t>
  </si>
  <si>
    <t xml:space="preserve">O.Chir.urazowo-ortopedycznej</t>
  </si>
  <si>
    <t xml:space="preserve">19.</t>
  </si>
  <si>
    <t xml:space="preserve">C22004176</t>
  </si>
  <si>
    <t xml:space="preserve">Poradnia Ginekologiczna</t>
  </si>
  <si>
    <t xml:space="preserve">20.</t>
  </si>
  <si>
    <t xml:space="preserve">C22004181</t>
  </si>
  <si>
    <t xml:space="preserve">Poradnia Urologiczna </t>
  </si>
  <si>
    <t xml:space="preserve">Suma</t>
  </si>
  <si>
    <t xml:space="preserve">Przewidywana ilość roboczo-godzin napraw w zakresie zadania nr 1</t>
  </si>
  <si>
    <t xml:space="preserve">Cena jednej roboczogodziny naprawy dla zadania nr 1 netto</t>
  </si>
  <si>
    <t xml:space="preserve">Cena jednej roboczogodziny naprawy dla zadania nr 1 brutto</t>
  </si>
  <si>
    <t xml:space="preserve">Wartość netto roboczogodzin </t>
  </si>
  <si>
    <t xml:space="preserve">Wartość brutto roboczogodzin </t>
  </si>
  <si>
    <t xml:space="preserve">Łączna wartość zadania nr 1 netto</t>
  </si>
  <si>
    <t xml:space="preserve">Łączna wartość zadania nr 1 brutto</t>
  </si>
  <si>
    <t xml:space="preserve">Zadanie 2 – przegląd, konserwacja i naprawa aparatów do znieczulenia</t>
  </si>
  <si>
    <t xml:space="preserve">Data wykonania następnego przeglądu </t>
  </si>
  <si>
    <t xml:space="preserve">TAK</t>
  </si>
  <si>
    <t xml:space="preserve">Aparat do znieczulenia</t>
  </si>
  <si>
    <t xml:space="preserve">LEON PLUS</t>
  </si>
  <si>
    <t xml:space="preserve">20005261</t>
  </si>
  <si>
    <t xml:space="preserve">Lowenstein Medical</t>
  </si>
  <si>
    <t xml:space="preserve">Blok Operacyjny</t>
  </si>
  <si>
    <t xml:space="preserve">2 kwartał 2023</t>
  </si>
  <si>
    <t xml:space="preserve">FABIUS GS</t>
  </si>
  <si>
    <t xml:space="preserve">Drager</t>
  </si>
  <si>
    <t xml:space="preserve">Aparat do znieczuleń</t>
  </si>
  <si>
    <t xml:space="preserve">PRIMUS</t>
  </si>
  <si>
    <t xml:space="preserve">ASKL-0154</t>
  </si>
  <si>
    <t xml:space="preserve">BlaseSirius 990</t>
  </si>
  <si>
    <t xml:space="preserve">SIRI-001771</t>
  </si>
  <si>
    <t xml:space="preserve">Spacelabs</t>
  </si>
  <si>
    <t xml:space="preserve">0200010HUL31708448</t>
  </si>
  <si>
    <t xml:space="preserve">Przewidywana ilość roboczo-godzin napraw w zakresie zadania nr 2</t>
  </si>
  <si>
    <t xml:space="preserve">Cena jednej roboczogodziny naprawy dla zadania nr 2 netto</t>
  </si>
  <si>
    <t xml:space="preserve">Cena jednej roboczogodziny naprawy dla zadania nr 2 brutto</t>
  </si>
  <si>
    <t xml:space="preserve">Łączna wartość zadania nr 2 netto</t>
  </si>
  <si>
    <t xml:space="preserve">Łączna wartość zadania nr 2 brutto</t>
  </si>
  <si>
    <t xml:space="preserve">Zadanie 3 – przegląd, konserwacja i naprawa respiratorów</t>
  </si>
  <si>
    <t xml:space="preserve">Respirator</t>
  </si>
  <si>
    <t xml:space="preserve">E600</t>
  </si>
  <si>
    <t xml:space="preserve">EV60010</t>
  </si>
  <si>
    <t xml:space="preserve">O-Two</t>
  </si>
  <si>
    <t xml:space="preserve">3 kwartał 2023</t>
  </si>
  <si>
    <t xml:space="preserve">EV60011</t>
  </si>
  <si>
    <t xml:space="preserve">MONNAL T-75</t>
  </si>
  <si>
    <t xml:space="preserve">03463</t>
  </si>
  <si>
    <t xml:space="preserve">Air liQuide Medical</t>
  </si>
  <si>
    <t xml:space="preserve">OAiIT</t>
  </si>
  <si>
    <t xml:space="preserve">07533</t>
  </si>
  <si>
    <t xml:space="preserve">Osiris 2</t>
  </si>
  <si>
    <t xml:space="preserve">E 2460</t>
  </si>
  <si>
    <t xml:space="preserve">TAEMA</t>
  </si>
  <si>
    <t xml:space="preserve">Parapack 2D</t>
  </si>
  <si>
    <t xml:space="preserve">1006172</t>
  </si>
  <si>
    <t xml:space="preserve">SMITHS</t>
  </si>
  <si>
    <t xml:space="preserve">Ratownictwo</t>
  </si>
  <si>
    <t xml:space="preserve">0810280</t>
  </si>
  <si>
    <t xml:space="preserve">0820333</t>
  </si>
  <si>
    <t xml:space="preserve">0810275</t>
  </si>
  <si>
    <t xml:space="preserve">Trilogy EVO</t>
  </si>
  <si>
    <t xml:space="preserve">H261914109CF8</t>
  </si>
  <si>
    <t xml:space="preserve">PHILIPS</t>
  </si>
  <si>
    <t xml:space="preserve">1 kwartał 2023</t>
  </si>
  <si>
    <t xml:space="preserve">H260651970301</t>
  </si>
  <si>
    <t xml:space="preserve">H800008535B4A</t>
  </si>
  <si>
    <t xml:space="preserve">O.Wewnętrzny</t>
  </si>
  <si>
    <t xml:space="preserve">H800008407009</t>
  </si>
  <si>
    <t xml:space="preserve">H2851616073C1</t>
  </si>
  <si>
    <t xml:space="preserve">H262341487937</t>
  </si>
  <si>
    <t xml:space="preserve">H8000E6555C8B</t>
  </si>
  <si>
    <t xml:space="preserve">H8000534037F8</t>
  </si>
  <si>
    <t xml:space="preserve">O.Chr.Urazowo/Ortopedycznej</t>
  </si>
  <si>
    <t xml:space="preserve">CARESCAPE R860</t>
  </si>
  <si>
    <t xml:space="preserve">WBRZ02832</t>
  </si>
  <si>
    <t xml:space="preserve">GE</t>
  </si>
  <si>
    <t xml:space="preserve">WBRZ02915</t>
  </si>
  <si>
    <t xml:space="preserve">WBRZ02737</t>
  </si>
  <si>
    <t xml:space="preserve">WBRZ02964</t>
  </si>
  <si>
    <t xml:space="preserve">Przewidywana ilość roboczo-godzin napraw w zakresie zadania nr 3</t>
  </si>
  <si>
    <t xml:space="preserve">Cena jednej roboczogodziny naprawy dla zadania nr 3 netto</t>
  </si>
  <si>
    <t xml:space="preserve">Cena jednej roboczogodziny naprawy dla zadania nr 3 brutto</t>
  </si>
  <si>
    <t xml:space="preserve">Łączna wartość zadania nr 3 netto</t>
  </si>
  <si>
    <t xml:space="preserve">Łączna wartość zadania nr 3 brutto</t>
  </si>
  <si>
    <t xml:space="preserve">Zadanie 4 – przegląd, konserwacja i naprawa pomp infuzyjnych</t>
  </si>
  <si>
    <t xml:space="preserve">Pompa infuzyjna</t>
  </si>
  <si>
    <t xml:space="preserve">ASCOR S 11</t>
  </si>
  <si>
    <t xml:space="preserve">537/94</t>
  </si>
  <si>
    <t xml:space="preserve">ASCOR</t>
  </si>
  <si>
    <t xml:space="preserve">3 kwartał 2022</t>
  </si>
  <si>
    <t xml:space="preserve"> PERFUSOR</t>
  </si>
  <si>
    <t xml:space="preserve">BRAUN</t>
  </si>
  <si>
    <t xml:space="preserve">ASCOR AP 14</t>
  </si>
  <si>
    <t xml:space="preserve">14-09978-2018</t>
  </si>
  <si>
    <t xml:space="preserve">14-09979-2018</t>
  </si>
  <si>
    <t xml:space="preserve">Perfusor® Space</t>
  </si>
  <si>
    <t xml:space="preserve">S1</t>
  </si>
  <si>
    <t xml:space="preserve">0102354/07</t>
  </si>
  <si>
    <t xml:space="preserve">MEDIMA</t>
  </si>
  <si>
    <t xml:space="preserve">TYP P</t>
  </si>
  <si>
    <t xml:space="preserve">0201661/13</t>
  </si>
  <si>
    <t xml:space="preserve">0201412/12</t>
  </si>
  <si>
    <t xml:space="preserve">ALARIS GH</t>
  </si>
  <si>
    <t xml:space="preserve">CREFUSION</t>
  </si>
  <si>
    <t xml:space="preserve">O. Pediatrii</t>
  </si>
  <si>
    <t xml:space="preserve">Agilia</t>
  </si>
  <si>
    <t xml:space="preserve">P500</t>
  </si>
  <si>
    <t xml:space="preserve">L602200513B400</t>
  </si>
  <si>
    <t xml:space="preserve">BLT</t>
  </si>
  <si>
    <t xml:space="preserve">4 kwartał 2023</t>
  </si>
  <si>
    <t xml:space="preserve">L602200513B411</t>
  </si>
  <si>
    <t xml:space="preserve">L602200513B412</t>
  </si>
  <si>
    <t xml:space="preserve">L602200513B410</t>
  </si>
  <si>
    <t xml:space="preserve">L602200513B335</t>
  </si>
  <si>
    <t xml:space="preserve">L602200513B401</t>
  </si>
  <si>
    <t xml:space="preserve">L602200513B427</t>
  </si>
  <si>
    <t xml:space="preserve">L602200513B428</t>
  </si>
  <si>
    <t xml:space="preserve">L602200513B426</t>
  </si>
  <si>
    <t xml:space="preserve">L602200513B429</t>
  </si>
  <si>
    <t xml:space="preserve">L602200513B398</t>
  </si>
  <si>
    <t xml:space="preserve">L602200513B399</t>
  </si>
  <si>
    <t xml:space="preserve">P600</t>
  </si>
  <si>
    <t xml:space="preserve">8052200508B197</t>
  </si>
  <si>
    <t xml:space="preserve">8052200508B231</t>
  </si>
  <si>
    <t xml:space="preserve">8052200508B205</t>
  </si>
  <si>
    <t xml:space="preserve">Przewidywana ilość roboczo-godzin napraw w zakresie zadania nr 4</t>
  </si>
  <si>
    <t xml:space="preserve">Cena jednej roboczogodziny naprawy dla zadania nr 4 netto</t>
  </si>
  <si>
    <t xml:space="preserve">Cena jednej roboczogodziny naprawy dla zadania nr 4 brutto</t>
  </si>
  <si>
    <t xml:space="preserve">Łączna wartość zadania nr 4 netto</t>
  </si>
  <si>
    <t xml:space="preserve">Łączna wartość zadania nr 4 brutto</t>
  </si>
  <si>
    <t xml:space="preserve">Zadanie 5 – przegląd, konserwacja i naprawa aparatów USG</t>
  </si>
  <si>
    <t xml:space="preserve">USG</t>
  </si>
  <si>
    <t xml:space="preserve">ALOKA SSD 3500</t>
  </si>
  <si>
    <t xml:space="preserve">M15129C</t>
  </si>
  <si>
    <t xml:space="preserve">Hitachi LTD</t>
  </si>
  <si>
    <t xml:space="preserve">Aloka F31</t>
  </si>
  <si>
    <t xml:space="preserve">V0022605</t>
  </si>
  <si>
    <t xml:space="preserve">Poradnie Szpitala</t>
  </si>
  <si>
    <t xml:space="preserve">USG HS40</t>
  </si>
  <si>
    <t xml:space="preserve">S1AKM3HICC00007T</t>
  </si>
  <si>
    <t xml:space="preserve">SAMSUNG</t>
  </si>
  <si>
    <t xml:space="preserve">USG XARIO 100 MX</t>
  </si>
  <si>
    <t xml:space="preserve">99D15Y5528</t>
  </si>
  <si>
    <t xml:space="preserve">Toshiba</t>
  </si>
  <si>
    <t xml:space="preserve">134/Z/8</t>
  </si>
  <si>
    <t xml:space="preserve">GEE 0890</t>
  </si>
  <si>
    <t xml:space="preserve">SIEMENS</t>
  </si>
  <si>
    <t xml:space="preserve">Voluson 730 Pro</t>
  </si>
  <si>
    <t xml:space="preserve">A41234</t>
  </si>
  <si>
    <t xml:space="preserve">Acuson X700</t>
  </si>
  <si>
    <t xml:space="preserve">355854</t>
  </si>
  <si>
    <t xml:space="preserve">O . Wewnętrzny</t>
  </si>
  <si>
    <t xml:space="preserve">Przewidywana ilość roboczo-godzin napraw w zakresie zadania nr 5</t>
  </si>
  <si>
    <t xml:space="preserve">Cena jednej roboczogodziny naprawy dla zadania nr 5 netto</t>
  </si>
  <si>
    <t xml:space="preserve">Cena jednej roboczogodziny naprawy dla zadania nr 5 brutto</t>
  </si>
  <si>
    <t xml:space="preserve">Łączna wartość zadania nr 5 netto</t>
  </si>
  <si>
    <t xml:space="preserve">Łączna wartość zadania nr 5 brutto</t>
  </si>
  <si>
    <t xml:space="preserve">Zadanie 6 – przegląd, konserwacja i naprawa defibrylatorów</t>
  </si>
  <si>
    <t xml:space="preserve">Defibrylator</t>
  </si>
  <si>
    <t xml:space="preserve">LifePak 20e</t>
  </si>
  <si>
    <t xml:space="preserve">47596119</t>
  </si>
  <si>
    <t xml:space="preserve">Physio-control</t>
  </si>
  <si>
    <t xml:space="preserve">LifePak 20</t>
  </si>
  <si>
    <t xml:space="preserve">Medtronic</t>
  </si>
  <si>
    <t xml:space="preserve">LIFEPAK 12</t>
  </si>
  <si>
    <t xml:space="preserve">E-Series</t>
  </si>
  <si>
    <t xml:space="preserve">AB101015405</t>
  </si>
  <si>
    <t xml:space="preserve">Zoll</t>
  </si>
  <si>
    <t xml:space="preserve">AB13G020778</t>
  </si>
  <si>
    <t xml:space="preserve">M-Series</t>
  </si>
  <si>
    <t xml:space="preserve">T07K95755</t>
  </si>
  <si>
    <t xml:space="preserve">X-Series</t>
  </si>
  <si>
    <t xml:space="preserve">AR17L028728</t>
  </si>
  <si>
    <t xml:space="preserve">AR17L028733</t>
  </si>
  <si>
    <t xml:space="preserve">13008618</t>
  </si>
  <si>
    <t xml:space="preserve">Zoll M serie</t>
  </si>
  <si>
    <t xml:space="preserve">T05L75918</t>
  </si>
  <si>
    <t xml:space="preserve">ZOLL AED PLUS</t>
  </si>
  <si>
    <t xml:space="preserve">X14C660076</t>
  </si>
  <si>
    <t xml:space="preserve">12106566</t>
  </si>
  <si>
    <t xml:space="preserve">TEC5621</t>
  </si>
  <si>
    <t xml:space="preserve">80460</t>
  </si>
  <si>
    <t xml:space="preserve">Nihon-Kohden</t>
  </si>
  <si>
    <t xml:space="preserve">Zewnętrzny stymulator serca</t>
  </si>
  <si>
    <t xml:space="preserve">KARDIOSTYMULATOR MIP-801</t>
  </si>
  <si>
    <t xml:space="preserve">1140</t>
  </si>
  <si>
    <t xml:space="preserve">Itiam Zabrze</t>
  </si>
  <si>
    <t xml:space="preserve">Przewidywana ilość roboczo-godzin napraw w zakresie zadania nr 6</t>
  </si>
  <si>
    <t xml:space="preserve">Cena jednej roboczogodziny naprawy dla zadania nr 6 netto</t>
  </si>
  <si>
    <t xml:space="preserve">Cena jednej roboczogodziny naprawy dla zadania nr 6 brutto</t>
  </si>
  <si>
    <t xml:space="preserve">Łączna wartość zadania nr 6 netto</t>
  </si>
  <si>
    <t xml:space="preserve">Łączna wartość zadania nr 6 brutto</t>
  </si>
  <si>
    <t xml:space="preserve">Zadanie 7 – przegląd, konserwacja i naprawa urządzeń w pracowni Gastroenterologicznej</t>
  </si>
  <si>
    <t xml:space="preserve">2-Częściowy stół elektryczny</t>
  </si>
  <si>
    <t xml:space="preserve">SS-E01 Plus</t>
  </si>
  <si>
    <t xml:space="preserve">SS-E0184-2018</t>
  </si>
  <si>
    <t xml:space="preserve">WsTechs.c.</t>
  </si>
  <si>
    <t xml:space="preserve">Pracownia Endoskopii</t>
  </si>
  <si>
    <t xml:space="preserve">Automatyczna myjnia endoskopowa</t>
  </si>
  <si>
    <t xml:space="preserve">ETD-3/PAA</t>
  </si>
  <si>
    <t xml:space="preserve">42190125/ SN 07130662</t>
  </si>
  <si>
    <t xml:space="preserve">Olympus</t>
  </si>
  <si>
    <t xml:space="preserve">Ph-metr</t>
  </si>
  <si>
    <t xml:space="preserve">Ohmega</t>
  </si>
  <si>
    <t xml:space="preserve">13880909</t>
  </si>
  <si>
    <t xml:space="preserve">MMS MecicalMeasuren</t>
  </si>
  <si>
    <t xml:space="preserve">Rektoskop</t>
  </si>
  <si>
    <t xml:space="preserve">BOB OM 100x2</t>
  </si>
  <si>
    <t xml:space="preserve">0020112</t>
  </si>
  <si>
    <t xml:space="preserve">BOB </t>
  </si>
  <si>
    <t xml:space="preserve">Vidogastroskop</t>
  </si>
  <si>
    <t xml:space="preserve">GIF-Q165</t>
  </si>
  <si>
    <t xml:space="preserve">2803867</t>
  </si>
  <si>
    <t xml:space="preserve">Wózek endoskopowy</t>
  </si>
  <si>
    <t xml:space="preserve">WM-NP1</t>
  </si>
  <si>
    <t xml:space="preserve">21108896</t>
  </si>
  <si>
    <t xml:space="preserve">Ssak endoskopowy</t>
  </si>
  <si>
    <t xml:space="preserve">KV-5</t>
  </si>
  <si>
    <t xml:space="preserve">21106422</t>
  </si>
  <si>
    <t xml:space="preserve">Źródło światła</t>
  </si>
  <si>
    <t xml:space="preserve">CLE -165</t>
  </si>
  <si>
    <t xml:space="preserve">7111677</t>
  </si>
  <si>
    <t xml:space="preserve">Videoprocesor</t>
  </si>
  <si>
    <t xml:space="preserve">Evis Exera II CV-165</t>
  </si>
  <si>
    <t xml:space="preserve">7122104</t>
  </si>
  <si>
    <t xml:space="preserve">Stacja robocza</t>
  </si>
  <si>
    <t xml:space="preserve">WM-30</t>
  </si>
  <si>
    <t xml:space="preserve">SN034702/09338</t>
  </si>
  <si>
    <t xml:space="preserve">Myjnia ultradźwiękowa </t>
  </si>
  <si>
    <t xml:space="preserve">ENDOSONIC</t>
  </si>
  <si>
    <t xml:space="preserve">26/20713</t>
  </si>
  <si>
    <t xml:space="preserve">Videogastroskop</t>
  </si>
  <si>
    <t xml:space="preserve">GIF-Q145</t>
  </si>
  <si>
    <t xml:space="preserve">2101424</t>
  </si>
  <si>
    <t xml:space="preserve">Monitor medyczny</t>
  </si>
  <si>
    <t xml:space="preserve">Monitor HD AMM213TD</t>
  </si>
  <si>
    <t xml:space="preserve">S210LMP0054</t>
  </si>
  <si>
    <t xml:space="preserve">ADVAN</t>
  </si>
  <si>
    <t xml:space="preserve">Pompa płucząca</t>
  </si>
  <si>
    <t xml:space="preserve">OFP-2</t>
  </si>
  <si>
    <t xml:space="preserve">21107110</t>
  </si>
  <si>
    <t xml:space="preserve">Myjnia ręczna do endoskopów </t>
  </si>
  <si>
    <t xml:space="preserve">TD-20</t>
  </si>
  <si>
    <t xml:space="preserve">9608484</t>
  </si>
  <si>
    <t xml:space="preserve">Videokolonoskop</t>
  </si>
  <si>
    <t xml:space="preserve">CF-Q165I</t>
  </si>
  <si>
    <t xml:space="preserve">2103135</t>
  </si>
  <si>
    <t xml:space="preserve">2103152</t>
  </si>
  <si>
    <t xml:space="preserve">Videoskop</t>
  </si>
  <si>
    <t xml:space="preserve">ZESTAW DO VIDEOSKOPII LARYNGOLOGICZNEJ</t>
  </si>
  <si>
    <t xml:space="preserve">1650284</t>
  </si>
  <si>
    <r>
      <rPr>
        <sz val="10"/>
        <rFont val="Arial"/>
        <family val="2"/>
        <charset val="238"/>
      </rPr>
      <t xml:space="preserve">Pentax/</t>
    </r>
    <r>
      <rPr>
        <strike val="true"/>
        <sz val="10"/>
        <color rgb="FFFF0000"/>
        <rFont val="Arial"/>
        <family val="2"/>
        <charset val="238"/>
      </rPr>
      <t xml:space="preserve">Storz</t>
    </r>
  </si>
  <si>
    <t xml:space="preserve">Poradnia Laryngologiczna</t>
  </si>
  <si>
    <t xml:space="preserve">Fiberobrochoskop</t>
  </si>
  <si>
    <t xml:space="preserve">FIBEROBRONCHOSKOP FI-13RBS</t>
  </si>
  <si>
    <t xml:space="preserve">G110860</t>
  </si>
  <si>
    <t xml:space="preserve">Pentax</t>
  </si>
  <si>
    <t xml:space="preserve">UROFLOWMETR</t>
  </si>
  <si>
    <t xml:space="preserve">flowmaster</t>
  </si>
  <si>
    <t xml:space="preserve">16354171</t>
  </si>
  <si>
    <t xml:space="preserve">21.</t>
  </si>
  <si>
    <t xml:space="preserve">Cystoskop wzierny</t>
  </si>
  <si>
    <t xml:space="preserve">FCY-15RBS</t>
  </si>
  <si>
    <t xml:space="preserve">G110921</t>
  </si>
  <si>
    <t xml:space="preserve">Przewidywana ilość roboczo-godzin napraw w zakresie zadania nr 7</t>
  </si>
  <si>
    <t xml:space="preserve">Cena jednej roboczogodziny naprawy dla zadania nr 7 netto</t>
  </si>
  <si>
    <t xml:space="preserve">Cena jednej roboczogodziny naprawy dla zadania nr 7 brutto</t>
  </si>
  <si>
    <t xml:space="preserve">Łączna wartość zadania nr 7 netto</t>
  </si>
  <si>
    <t xml:space="preserve">Łączna wartość zadania nr 7 brutto</t>
  </si>
  <si>
    <t xml:space="preserve">Zadanie 8 – przegląd, konserwacja i naprawa sterylizatora/myjni</t>
  </si>
  <si>
    <t xml:space="preserve">Sterylizator parowy</t>
  </si>
  <si>
    <t xml:space="preserve">SELECTOMAT SL</t>
  </si>
  <si>
    <t xml:space="preserve">MMM</t>
  </si>
  <si>
    <t xml:space="preserve">sterylizatornia</t>
  </si>
  <si>
    <t xml:space="preserve">Myjnia </t>
  </si>
  <si>
    <t xml:space="preserve">MIELE PG8582</t>
  </si>
  <si>
    <t xml:space="preserve">00/074394335</t>
  </si>
  <si>
    <t xml:space="preserve">MIELE</t>
  </si>
  <si>
    <t xml:space="preserve">MYJNIA TOP LINE 20</t>
  </si>
  <si>
    <t xml:space="preserve">MEIKO</t>
  </si>
  <si>
    <t xml:space="preserve">2kwartał 2023</t>
  </si>
  <si>
    <t xml:space="preserve">KD 20</t>
  </si>
  <si>
    <t xml:space="preserve">O. Chir.urazowo-ortopedycznej</t>
  </si>
  <si>
    <t xml:space="preserve">Przewidywana ilość roboczo-godzin napraw w zakresie zadania nr 8</t>
  </si>
  <si>
    <t xml:space="preserve">Cena jednej roboczogodziny naprawy dla zadania nr 8 netto</t>
  </si>
  <si>
    <t xml:space="preserve">Cena jednej roboczogodziny naprawy dla zadania nr 8 brutto</t>
  </si>
  <si>
    <t xml:space="preserve">Łączna wartość zadania nr 8 netto</t>
  </si>
  <si>
    <t xml:space="preserve">Łączna wartość zadania nr 8 brutto</t>
  </si>
  <si>
    <t xml:space="preserve">Zadanie 9 – przegląd, konserwacja i naprawa kardiomonitorów</t>
  </si>
  <si>
    <t xml:space="preserve">kardiomonitor</t>
  </si>
  <si>
    <t xml:space="preserve">Q7</t>
  </si>
  <si>
    <t xml:space="preserve">Q71E006169</t>
  </si>
  <si>
    <t xml:space="preserve">Q071E007285</t>
  </si>
  <si>
    <t xml:space="preserve">Q71E006174</t>
  </si>
  <si>
    <t xml:space="preserve">Q071E007325</t>
  </si>
  <si>
    <t xml:space="preserve">Q071E010835</t>
  </si>
  <si>
    <t xml:space="preserve">Q71E006175</t>
  </si>
  <si>
    <t xml:space="preserve">SVM-7521</t>
  </si>
  <si>
    <t xml:space="preserve">0100836</t>
  </si>
  <si>
    <t xml:space="preserve">MONITOR uMAC12</t>
  </si>
  <si>
    <t xml:space="preserve">kq-7A007595</t>
  </si>
  <si>
    <t xml:space="preserve">Mindray</t>
  </si>
  <si>
    <t xml:space="preserve">kq-7a007624</t>
  </si>
  <si>
    <t xml:space="preserve">PVM-2703</t>
  </si>
  <si>
    <t xml:space="preserve">0105860</t>
  </si>
  <si>
    <t xml:space="preserve">LifeScope BSM-3562</t>
  </si>
  <si>
    <t xml:space="preserve">05713</t>
  </si>
  <si>
    <t xml:space="preserve">05714</t>
  </si>
  <si>
    <t xml:space="preserve">05712</t>
  </si>
  <si>
    <t xml:space="preserve">05715</t>
  </si>
  <si>
    <t xml:space="preserve">Life Scope TR BSM-6501K</t>
  </si>
  <si>
    <t xml:space="preserve">02095</t>
  </si>
  <si>
    <t xml:space="preserve">02094</t>
  </si>
  <si>
    <t xml:space="preserve">02096</t>
  </si>
  <si>
    <t xml:space="preserve">02093</t>
  </si>
  <si>
    <t xml:space="preserve">kq-7a007617</t>
  </si>
  <si>
    <t xml:space="preserve">O.Pediatryczny</t>
  </si>
  <si>
    <t xml:space="preserve">kq-7a007598</t>
  </si>
  <si>
    <t xml:space="preserve">INFINITY DELTA</t>
  </si>
  <si>
    <t xml:space="preserve">6008883167</t>
  </si>
  <si>
    <t xml:space="preserve">IM8</t>
  </si>
  <si>
    <t xml:space="preserve">301235-M15B05910014</t>
  </si>
  <si>
    <t xml:space="preserve">EDAN</t>
  </si>
  <si>
    <t xml:space="preserve">Vintalogik 5000</t>
  </si>
  <si>
    <t xml:space="preserve">9915019600023</t>
  </si>
  <si>
    <t xml:space="preserve">Mennen Medical</t>
  </si>
  <si>
    <t xml:space="preserve">PVM-2701</t>
  </si>
  <si>
    <t xml:space="preserve">0109282</t>
  </si>
  <si>
    <t xml:space="preserve">SVM-7503</t>
  </si>
  <si>
    <t xml:space="preserve">0101804</t>
  </si>
  <si>
    <t xml:space="preserve">NICCOMO ICU</t>
  </si>
  <si>
    <t xml:space="preserve">10621197</t>
  </si>
  <si>
    <t xml:space="preserve">Medis</t>
  </si>
  <si>
    <t xml:space="preserve">4 kwartał 2022</t>
  </si>
  <si>
    <t xml:space="preserve">Infinity® Gamma XL</t>
  </si>
  <si>
    <t xml:space="preserve">5516018579</t>
  </si>
  <si>
    <t xml:space="preserve">5516018971</t>
  </si>
  <si>
    <t xml:space="preserve">5513183076</t>
  </si>
  <si>
    <t xml:space="preserve">VP-700</t>
  </si>
  <si>
    <t xml:space="preserve">EJJP013</t>
  </si>
  <si>
    <t xml:space="preserve">iM8</t>
  </si>
  <si>
    <t xml:space="preserve">301235-M15B05910001</t>
  </si>
  <si>
    <t xml:space="preserve">IntelliVue MP5</t>
  </si>
  <si>
    <t xml:space="preserve">74807374</t>
  </si>
  <si>
    <t xml:space="preserve">philips</t>
  </si>
  <si>
    <t xml:space="preserve">74807351</t>
  </si>
  <si>
    <t xml:space="preserve">0100864</t>
  </si>
  <si>
    <t xml:space="preserve">0100850</t>
  </si>
  <si>
    <t xml:space="preserve">0100838</t>
  </si>
  <si>
    <t xml:space="preserve">X3</t>
  </si>
  <si>
    <t xml:space="preserve">DE694F5622</t>
  </si>
  <si>
    <t xml:space="preserve">DE694F4789</t>
  </si>
  <si>
    <t xml:space="preserve">Stacja centralnego monitorowania</t>
  </si>
  <si>
    <t xml:space="preserve">CNS-9701K</t>
  </si>
  <si>
    <t xml:space="preserve">02134</t>
  </si>
  <si>
    <t xml:space="preserve">Przewidywana ilość roboczo-godzin napraw w zakresie zadania nr 9</t>
  </si>
  <si>
    <t xml:space="preserve">Cena jednej roboczogodziny naprawy dla zadania nr 9 netto</t>
  </si>
  <si>
    <t xml:space="preserve">Cena jednej roboczogodziny naprawy dla zadania nr 9 brutto</t>
  </si>
  <si>
    <t xml:space="preserve">Łączna wartość zadania nr 9 netto</t>
  </si>
  <si>
    <t xml:space="preserve">Łączna wartość zadania nr 9 brutto</t>
  </si>
  <si>
    <t xml:space="preserve">Zadanie 10 – przegląd, konserwacja i naprawa urządzeń rehabilitacyjnych</t>
  </si>
  <si>
    <t xml:space="preserve">Łóżko rehabilitacyjne</t>
  </si>
  <si>
    <t xml:space="preserve">Schell 1297EC</t>
  </si>
  <si>
    <t xml:space="preserve">650</t>
  </si>
  <si>
    <t xml:space="preserve">Schell</t>
  </si>
  <si>
    <t xml:space="preserve">764</t>
  </si>
  <si>
    <t xml:space="preserve">657</t>
  </si>
  <si>
    <t xml:space="preserve">759</t>
  </si>
  <si>
    <t xml:space="preserve">656</t>
  </si>
  <si>
    <t xml:space="preserve">766</t>
  </si>
  <si>
    <t xml:space="preserve">653</t>
  </si>
  <si>
    <t xml:space="preserve">770</t>
  </si>
  <si>
    <t xml:space="preserve">762</t>
  </si>
  <si>
    <t xml:space="preserve">767</t>
  </si>
  <si>
    <t xml:space="preserve">651</t>
  </si>
  <si>
    <t xml:space="preserve">757</t>
  </si>
  <si>
    <t xml:space="preserve">652</t>
  </si>
  <si>
    <t xml:space="preserve">655</t>
  </si>
  <si>
    <t xml:space="preserve">768</t>
  </si>
  <si>
    <t xml:space="preserve">763</t>
  </si>
  <si>
    <t xml:space="preserve">761</t>
  </si>
  <si>
    <t xml:space="preserve">654</t>
  </si>
  <si>
    <t xml:space="preserve">769</t>
  </si>
  <si>
    <t xml:space="preserve">760</t>
  </si>
  <si>
    <t xml:space="preserve">758</t>
  </si>
  <si>
    <t xml:space="preserve">765</t>
  </si>
  <si>
    <t xml:space="preserve">756</t>
  </si>
  <si>
    <t xml:space="preserve">BTL 6000 Shortwave 400</t>
  </si>
  <si>
    <t xml:space="preserve">Diatermia krótkofalowa</t>
  </si>
  <si>
    <t xml:space="preserve">BTL</t>
  </si>
  <si>
    <t xml:space="preserve">Rehabilitacja Rzepin</t>
  </si>
  <si>
    <t xml:space="preserve">Urządzenie do krioterapii</t>
  </si>
  <si>
    <t xml:space="preserve">Froozer 30L</t>
  </si>
  <si>
    <t xml:space="preserve">C/1905/0005</t>
  </si>
  <si>
    <t xml:space="preserve">Technomex</t>
  </si>
  <si>
    <t xml:space="preserve">Wanna do kąpieli wirowej K.D</t>
  </si>
  <si>
    <t xml:space="preserve">Pizarro</t>
  </si>
  <si>
    <t xml:space="preserve">598/8/2019</t>
  </si>
  <si>
    <t xml:space="preserve">Wanna do kąpieli wirowej K.G</t>
  </si>
  <si>
    <t xml:space="preserve">599/8/2019</t>
  </si>
  <si>
    <t xml:space="preserve">Lustro korekcyjne</t>
  </si>
  <si>
    <t xml:space="preserve">MIRR 1</t>
  </si>
  <si>
    <t xml:space="preserve">600/8/2019</t>
  </si>
  <si>
    <t xml:space="preserve">601/8/2019</t>
  </si>
  <si>
    <t xml:space="preserve">Rehabilitacja Słubice</t>
  </si>
  <si>
    <t xml:space="preserve">Wirówka K.D</t>
  </si>
  <si>
    <t xml:space="preserve">1115EZ</t>
  </si>
  <si>
    <t xml:space="preserve">H/1102/0061</t>
  </si>
  <si>
    <t xml:space="preserve">Wirówka K.G</t>
  </si>
  <si>
    <t xml:space="preserve">1114E</t>
  </si>
  <si>
    <t xml:space="preserve">H/1102/0060</t>
  </si>
  <si>
    <t xml:space="preserve">Stół rehabilitacyjny</t>
  </si>
  <si>
    <t xml:space="preserve">OPAL</t>
  </si>
  <si>
    <t xml:space="preserve">K/0806/0779</t>
  </si>
  <si>
    <t xml:space="preserve">ONYKS</t>
  </si>
  <si>
    <t xml:space="preserve">K/0906/0256</t>
  </si>
  <si>
    <t xml:space="preserve">Dwukanałowy elektrostymulator</t>
  </si>
  <si>
    <t xml:space="preserve">FIRING EVO</t>
  </si>
  <si>
    <t xml:space="preserve">09/F4653</t>
  </si>
  <si>
    <t xml:space="preserve">Emildue</t>
  </si>
  <si>
    <t xml:space="preserve">Aparat do magneterapii</t>
  </si>
  <si>
    <t xml:space="preserve">MAGNETRONIC MF-10</t>
  </si>
  <si>
    <t xml:space="preserve">2516</t>
  </si>
  <si>
    <t xml:space="preserve">EIE otwack</t>
  </si>
  <si>
    <t xml:space="preserve">AUTOTHERM 390</t>
  </si>
  <si>
    <t xml:space="preserve">128XSW304</t>
  </si>
  <si>
    <t xml:space="preserve">METTLERELECTRONICS</t>
  </si>
  <si>
    <t xml:space="preserve">Aparat do elektroterapii</t>
  </si>
  <si>
    <t xml:space="preserve">DUOTER PLUS</t>
  </si>
  <si>
    <t xml:space="preserve">DP-40/09/10</t>
  </si>
  <si>
    <t xml:space="preserve">ASTAR</t>
  </si>
  <si>
    <t xml:space="preserve">Lampa cieplna</t>
  </si>
  <si>
    <t xml:space="preserve">SOLLUX LS-2</t>
  </si>
  <si>
    <t xml:space="preserve">289</t>
  </si>
  <si>
    <t xml:space="preserve">Elektromedycyna Otwock</t>
  </si>
  <si>
    <t xml:space="preserve">SOLLUX LS-1</t>
  </si>
  <si>
    <t xml:space="preserve">089</t>
  </si>
  <si>
    <t xml:space="preserve">Aparat do elektroterapii Jonoforezy</t>
  </si>
  <si>
    <t xml:space="preserve">INTERDYNAMIC ID-4C</t>
  </si>
  <si>
    <t xml:space="preserve">1116</t>
  </si>
  <si>
    <t xml:space="preserve">Laser biostymulujący</t>
  </si>
  <si>
    <t xml:space="preserve">LASER TR1 HP</t>
  </si>
  <si>
    <t xml:space="preserve">09/T03213</t>
  </si>
  <si>
    <t xml:space="preserve">SYS STIM 226</t>
  </si>
  <si>
    <t xml:space="preserve">103XMW838</t>
  </si>
  <si>
    <t xml:space="preserve">Aparat do terapii podciśnieniowej</t>
  </si>
  <si>
    <t xml:space="preserve">BLACK BOX EVO</t>
  </si>
  <si>
    <t xml:space="preserve">6N3011</t>
  </si>
  <si>
    <t xml:space="preserve">Cosmogamma</t>
  </si>
  <si>
    <t xml:space="preserve">DIADYNAMIK STYMAT S-210</t>
  </si>
  <si>
    <t xml:space="preserve">0169</t>
  </si>
  <si>
    <t xml:space="preserve">Famed łódź</t>
  </si>
  <si>
    <t xml:space="preserve">Aparat do terapii ultradźwiękowej</t>
  </si>
  <si>
    <t xml:space="preserve">SONICATOR 740</t>
  </si>
  <si>
    <t xml:space="preserve">118XUB1696</t>
  </si>
  <si>
    <t xml:space="preserve">Aparat do krioterapii</t>
  </si>
  <si>
    <t xml:space="preserve">KRIOPOL R60</t>
  </si>
  <si>
    <t xml:space="preserve"> 064/07/2011</t>
  </si>
  <si>
    <t xml:space="preserve">KrioMedPol</t>
  </si>
  <si>
    <t xml:space="preserve">Kuchnia parafinowa</t>
  </si>
  <si>
    <t xml:space="preserve">KUCHNIA PB 5-30</t>
  </si>
  <si>
    <t xml:space="preserve">124410709228</t>
  </si>
  <si>
    <t xml:space="preserve">Heuser</t>
  </si>
  <si>
    <t xml:space="preserve">Zamknięty obieg wody</t>
  </si>
  <si>
    <t xml:space="preserve">Ekopompa AQAVIBRONU</t>
  </si>
  <si>
    <t xml:space="preserve">006</t>
  </si>
  <si>
    <t xml:space="preserve">Eres medical</t>
  </si>
  <si>
    <t xml:space="preserve">Aparat do masażu uciskowego</t>
  </si>
  <si>
    <t xml:space="preserve">LYMPHATRON DL 1200H</t>
  </si>
  <si>
    <t xml:space="preserve">Daesun Maref</t>
  </si>
  <si>
    <t xml:space="preserve">Multitronic MT-3</t>
  </si>
  <si>
    <t xml:space="preserve">809/2012</t>
  </si>
  <si>
    <t xml:space="preserve">EIE </t>
  </si>
  <si>
    <t xml:space="preserve">36XUB117</t>
  </si>
  <si>
    <t xml:space="preserve">Aparat do magnetoterapii</t>
  </si>
  <si>
    <t xml:space="preserve">MAGNER PLUS</t>
  </si>
  <si>
    <t xml:space="preserve">MP-20/04/11</t>
  </si>
  <si>
    <t xml:space="preserve">Aster</t>
  </si>
  <si>
    <t xml:space="preserve">1415</t>
  </si>
  <si>
    <t xml:space="preserve">Elektrostymulator dwukanałowy</t>
  </si>
  <si>
    <t xml:space="preserve">FIRING 7F</t>
  </si>
  <si>
    <t xml:space="preserve">07/7F002392</t>
  </si>
  <si>
    <t xml:space="preserve">Emilude</t>
  </si>
  <si>
    <t xml:space="preserve">Laser biostymulacyjny</t>
  </si>
  <si>
    <t xml:space="preserve">LASER LP-50</t>
  </si>
  <si>
    <t xml:space="preserve">03/5A27</t>
  </si>
  <si>
    <t xml:space="preserve">POLARIS II</t>
  </si>
  <si>
    <t xml:space="preserve">P112-14/04/12</t>
  </si>
  <si>
    <t xml:space="preserve">0177</t>
  </si>
  <si>
    <t xml:space="preserve">1785</t>
  </si>
  <si>
    <t xml:space="preserve">Zalimp</t>
  </si>
  <si>
    <t xml:space="preserve">Kuchnia PB 5-30</t>
  </si>
  <si>
    <t xml:space="preserve">04/2013</t>
  </si>
  <si>
    <t xml:space="preserve">Przewidywana ilość roboczo-godzin napraw w zakresie zadania nr 10</t>
  </si>
  <si>
    <t xml:space="preserve">Cena jednej roboczogodziny naprawy dla zadania nr 10 netto</t>
  </si>
  <si>
    <t xml:space="preserve">Cena jednej roboczogodziny naprawy dla zadania nr 10 brutto</t>
  </si>
  <si>
    <t xml:space="preserve">Łączna wartość zadania nr 10 netto</t>
  </si>
  <si>
    <t xml:space="preserve">Łączna wartość zadania nr 10 brutto</t>
  </si>
  <si>
    <t xml:space="preserve">Zadanie 11 – przegląd, konserwacja i naprawa pulsoksymetrów</t>
  </si>
  <si>
    <t xml:space="preserve">Pulsoksymetr</t>
  </si>
  <si>
    <t xml:space="preserve">CX 130</t>
  </si>
  <si>
    <t xml:space="preserve">0A415A0137</t>
  </si>
  <si>
    <t xml:space="preserve">0A415A0136</t>
  </si>
  <si>
    <t xml:space="preserve">Rad 9</t>
  </si>
  <si>
    <t xml:space="preserve">AG3108</t>
  </si>
  <si>
    <t xml:space="preserve">Masimo</t>
  </si>
  <si>
    <t xml:space="preserve">Radical 7</t>
  </si>
  <si>
    <t xml:space="preserve">T050564</t>
  </si>
  <si>
    <t xml:space="preserve">Nonin 9847</t>
  </si>
  <si>
    <t xml:space="preserve">501434612</t>
  </si>
  <si>
    <t xml:space="preserve">NONIN</t>
  </si>
  <si>
    <t xml:space="preserve">PC-66B</t>
  </si>
  <si>
    <t xml:space="preserve">XXK00JA00037</t>
  </si>
  <si>
    <t xml:space="preserve">Nonin 8500</t>
  </si>
  <si>
    <t xml:space="preserve">502602952</t>
  </si>
  <si>
    <t xml:space="preserve">502602953</t>
  </si>
  <si>
    <t xml:space="preserve">502633824</t>
  </si>
  <si>
    <t xml:space="preserve">502633823</t>
  </si>
  <si>
    <t xml:space="preserve">SP-20</t>
  </si>
  <si>
    <t xml:space="preserve">XCU007RC003046</t>
  </si>
  <si>
    <t xml:space="preserve">shenzhen Creative</t>
  </si>
  <si>
    <t xml:space="preserve">0A412A0118</t>
  </si>
  <si>
    <t xml:space="preserve">Radical-7 Pulse</t>
  </si>
  <si>
    <t xml:space="preserve">1000134156</t>
  </si>
  <si>
    <t xml:space="preserve">Przewidywana ilość roboczo-godzin napraw w zakresie zadania nr 11</t>
  </si>
  <si>
    <t xml:space="preserve">Cena jednej roboczogodziny naprawy dla zadania nr 11 netto</t>
  </si>
  <si>
    <t xml:space="preserve">Cena jednej roboczogodziny naprawy dla zadania nr 11 brutto</t>
  </si>
  <si>
    <t xml:space="preserve">Łączna wartość zadania nr 11 netto</t>
  </si>
  <si>
    <t xml:space="preserve">Łączna wartość zadania nr 11 brutto</t>
  </si>
  <si>
    <t xml:space="preserve">Zadanie 12 – przegląd, konserwacja i naprawa ssaków elektrycznych</t>
  </si>
  <si>
    <t xml:space="preserve">Ssak elektryczny</t>
  </si>
  <si>
    <t xml:space="preserve">SO-5 TORNADO</t>
  </si>
  <si>
    <t xml:space="preserve">1101/002/2010</t>
  </si>
  <si>
    <t xml:space="preserve">Ogarit</t>
  </si>
  <si>
    <t xml:space="preserve">NEW ASKIR 30</t>
  </si>
  <si>
    <t xml:space="preserve">CA-MI</t>
  </si>
  <si>
    <t xml:space="preserve">1101/298/18</t>
  </si>
  <si>
    <t xml:space="preserve">SSAK SUPER VEGA 28212</t>
  </si>
  <si>
    <t xml:space="preserve">GIMA</t>
  </si>
  <si>
    <t xml:space="preserve">101/302/18</t>
  </si>
  <si>
    <t xml:space="preserve">SSAK SUPER VEGA</t>
  </si>
  <si>
    <t xml:space="preserve">Gambi</t>
  </si>
  <si>
    <t xml:space="preserve">New ASKIR 30</t>
  </si>
  <si>
    <t xml:space="preserve">61522-1703</t>
  </si>
  <si>
    <t xml:space="preserve">Anmer</t>
  </si>
  <si>
    <t xml:space="preserve">Mevacs M20</t>
  </si>
  <si>
    <t xml:space="preserve">medist</t>
  </si>
  <si>
    <t xml:space="preserve">OB 1000</t>
  </si>
  <si>
    <t xml:space="preserve">BOSCAROL</t>
  </si>
  <si>
    <t xml:space="preserve">OB 2012</t>
  </si>
  <si>
    <t xml:space="preserve">SU-2</t>
  </si>
  <si>
    <t xml:space="preserve">AGA Labor</t>
  </si>
  <si>
    <t xml:space="preserve">LC-16</t>
  </si>
  <si>
    <t xml:space="preserve">20489Z/39</t>
  </si>
  <si>
    <t xml:space="preserve">Atmos</t>
  </si>
  <si>
    <t xml:space="preserve">204892/40</t>
  </si>
  <si>
    <t xml:space="preserve">Atmos LC 16</t>
  </si>
  <si>
    <t xml:space="preserve">201135/5</t>
  </si>
  <si>
    <t xml:space="preserve">201114/1</t>
  </si>
  <si>
    <t xml:space="preserve">22.</t>
  </si>
  <si>
    <t xml:space="preserve">23.</t>
  </si>
  <si>
    <t xml:space="preserve">24.</t>
  </si>
  <si>
    <t xml:space="preserve">OGARIT SO-3 PASSAT</t>
  </si>
  <si>
    <t xml:space="preserve">1103/147/16</t>
  </si>
  <si>
    <t xml:space="preserve">SERVOX 12318</t>
  </si>
  <si>
    <t xml:space="preserve">01-13738</t>
  </si>
  <si>
    <t xml:space="preserve">SERVOX</t>
  </si>
  <si>
    <t xml:space="preserve">0101/210/08</t>
  </si>
  <si>
    <t xml:space="preserve">101/301/18</t>
  </si>
  <si>
    <t xml:space="preserve">New Askir 20</t>
  </si>
  <si>
    <t xml:space="preserve">Przewidywana ilość roboczo-godzin napraw w zakresie zadania nr 12</t>
  </si>
  <si>
    <t xml:space="preserve">Cena jednej roboczogodziny naprawy dla zadania nr 12 netto</t>
  </si>
  <si>
    <t xml:space="preserve">Cena jednej roboczogodziny naprawy dla zadania nr 12 brutto</t>
  </si>
  <si>
    <t xml:space="preserve">Łączna wartość zadania nr 12 netto</t>
  </si>
  <si>
    <t xml:space="preserve">Łączna wartość zadania nr 12 brutto</t>
  </si>
  <si>
    <t xml:space="preserve">Zadanie 13 – przegląd, konserwacja i naprawa aparatów EKG</t>
  </si>
  <si>
    <t xml:space="preserve">Aparat EKG</t>
  </si>
  <si>
    <t xml:space="preserve">BTL-08 LT</t>
  </si>
  <si>
    <t xml:space="preserve">073T0B002288</t>
  </si>
  <si>
    <t xml:space="preserve">BTL-08 MT PLUS</t>
  </si>
  <si>
    <t xml:space="preserve">073P-B-03957</t>
  </si>
  <si>
    <t xml:space="preserve">073P-B-03845</t>
  </si>
  <si>
    <t xml:space="preserve">BTL-08 SD3</t>
  </si>
  <si>
    <t xml:space="preserve">08SD-0710627</t>
  </si>
  <si>
    <t xml:space="preserve">BTL-08 MT Plus</t>
  </si>
  <si>
    <t xml:space="preserve">073P0B007003</t>
  </si>
  <si>
    <t xml:space="preserve">BTL 08 LT</t>
  </si>
  <si>
    <t xml:space="preserve">073TOB001598</t>
  </si>
  <si>
    <t xml:space="preserve">BTL 08-LT</t>
  </si>
  <si>
    <t xml:space="preserve">BTL-08 R3</t>
  </si>
  <si>
    <t xml:space="preserve">08AE-0023642</t>
  </si>
  <si>
    <t xml:space="preserve">BTL 08 MT PLUS</t>
  </si>
  <si>
    <t xml:space="preserve">073P-B-02593</t>
  </si>
  <si>
    <t xml:space="preserve">Ascard Mr. Blue</t>
  </si>
  <si>
    <t xml:space="preserve">ASPEL</t>
  </si>
  <si>
    <t xml:space="preserve">AsCARD ORANGE</t>
  </si>
  <si>
    <t xml:space="preserve">SN 1535</t>
  </si>
  <si>
    <t xml:space="preserve">SN-1536</t>
  </si>
  <si>
    <t xml:space="preserve">SN-1537</t>
  </si>
  <si>
    <t xml:space="preserve">Przewidywana ilość roboczo-godzin napraw w zakresie zadania nr 13</t>
  </si>
  <si>
    <t xml:space="preserve">Cena jednej roboczogodziny naprawy dla zadania nr 13 netto</t>
  </si>
  <si>
    <t xml:space="preserve">Cena jednej roboczogodziny naprawy dla zadania nr 13 brutto</t>
  </si>
  <si>
    <t xml:space="preserve">Łączna wartość zadania nr 13 netto</t>
  </si>
  <si>
    <t xml:space="preserve">Łączna wartość zadania nr 13 brutto</t>
  </si>
  <si>
    <t xml:space="preserve">Zadanie 14 – przegląd, konserwacja i naprawa sprzętu i urządzeń RTG</t>
  </si>
  <si>
    <t xml:space="preserve">RRTG z łukiem C</t>
  </si>
  <si>
    <t xml:space="preserve">RAMIE C ZIEHM 8000</t>
  </si>
  <si>
    <t xml:space="preserve">ZIEHM </t>
  </si>
  <si>
    <t xml:space="preserve">Sprzęt radiologiczny</t>
  </si>
  <si>
    <t xml:space="preserve">GXR-68SD</t>
  </si>
  <si>
    <t xml:space="preserve">DRI2120003A</t>
  </si>
  <si>
    <t xml:space="preserve">DRGEM</t>
  </si>
  <si>
    <t xml:space="preserve">Pracownia RTG</t>
  </si>
  <si>
    <t xml:space="preserve">Przewidywana ilość roboczo-godzin napraw w zakresie zadania nr 14</t>
  </si>
  <si>
    <t xml:space="preserve">Cena jednej roboczogodziny naprawy dla zadania nr 14 netto</t>
  </si>
  <si>
    <t xml:space="preserve">Cena jednej roboczogodziny naprawy dla zadania nr 14 brutto</t>
  </si>
  <si>
    <t xml:space="preserve">Łączna wartość zadania nr 14 netto</t>
  </si>
  <si>
    <t xml:space="preserve">Łączna wartość zadania nr 14 brutto</t>
  </si>
  <si>
    <t xml:space="preserve">Zadanie 15 – przegląd, konserwacja i naprawa urządzeń KTG</t>
  </si>
  <si>
    <t xml:space="preserve">KTG</t>
  </si>
  <si>
    <t xml:space="preserve">KTG BISTOS</t>
  </si>
  <si>
    <t xml:space="preserve">ADACB0061</t>
  </si>
  <si>
    <t xml:space="preserve">Bistos</t>
  </si>
  <si>
    <t xml:space="preserve">Poradnia w Górzycy</t>
  </si>
  <si>
    <t xml:space="preserve">APARAT KTG</t>
  </si>
  <si>
    <t xml:space="preserve">ADACB0056</t>
  </si>
  <si>
    <t xml:space="preserve">Poradnia Rzepin</t>
  </si>
  <si>
    <t xml:space="preserve">Przewidywana ilość roboczo-godzin napraw w zakresie zadania nr 15</t>
  </si>
  <si>
    <t xml:space="preserve">Cena jednej roboczogodziny naprawy dla zadania nr 15 netto</t>
  </si>
  <si>
    <t xml:space="preserve">Cena jednej roboczogodziny naprawy dla zadania nr 15 brutto</t>
  </si>
  <si>
    <t xml:space="preserve">Łączna wartość zadania nr 15 netto</t>
  </si>
  <si>
    <t xml:space="preserve">Łączna wartość zadania nr 15 brutto</t>
  </si>
  <si>
    <t xml:space="preserve">Zadanie 16 – przegląd, konserwacja i naprawa diatermii chirurgicznych</t>
  </si>
  <si>
    <t xml:space="preserve">Diatermia Chirurgiczna</t>
  </si>
  <si>
    <t xml:space="preserve">BERCHTOLD EL-640</t>
  </si>
  <si>
    <t xml:space="preserve">1155004-1 10158</t>
  </si>
  <si>
    <t xml:space="preserve">BOWA</t>
  </si>
  <si>
    <t xml:space="preserve">BOWA 300</t>
  </si>
  <si>
    <t xml:space="preserve">ES 120</t>
  </si>
  <si>
    <t xml:space="preserve">EMED</t>
  </si>
  <si>
    <t xml:space="preserve">ES 350 Argon</t>
  </si>
  <si>
    <t xml:space="preserve">Przewidywana ilość roboczo-godzin napraw w zakresie zadania nr 16</t>
  </si>
  <si>
    <t xml:space="preserve">Cena jednej roboczogodziny naprawy dla zadania nr 16 netto</t>
  </si>
  <si>
    <t xml:space="preserve">Cena jednej roboczogodziny naprawy dla zadania nr 16 brutto</t>
  </si>
  <si>
    <t xml:space="preserve">Łączna wartość zadania nr 16 netto</t>
  </si>
  <si>
    <t xml:space="preserve">Łączna wartość zadania nr 16 brutto</t>
  </si>
  <si>
    <t xml:space="preserve">Zadanie 17 – przegląd, konserwacja i naprawa opasek ortopedycznych</t>
  </si>
  <si>
    <t xml:space="preserve">Opaska ortopedyczna</t>
  </si>
  <si>
    <t xml:space="preserve">ATS 3000</t>
  </si>
  <si>
    <t xml:space="preserve">3010DAEJ</t>
  </si>
  <si>
    <t xml:space="preserve">Zimmer</t>
  </si>
  <si>
    <t xml:space="preserve">Przewidywana ilość roboczo-godzin napraw w zakresie zadania nr 17</t>
  </si>
  <si>
    <t xml:space="preserve">Cena jednej roboczogodziny naprawy dla zadania nr 17 netto</t>
  </si>
  <si>
    <t xml:space="preserve">Cena jednej roboczogodziny naprawy dla zadania nr 17 brutto</t>
  </si>
  <si>
    <t xml:space="preserve">Łączna wartość zadania nr 17 netto</t>
  </si>
  <si>
    <t xml:space="preserve">Łączna wartość zadania nr 17 brutto</t>
  </si>
  <si>
    <t xml:space="preserve">Zadanie 18 – przegląd, konserwacja i naprawa stołów operacyjnych</t>
  </si>
  <si>
    <t xml:space="preserve">Stół operacyjny</t>
  </si>
  <si>
    <t xml:space="preserve">T800 5K2v03</t>
  </si>
  <si>
    <t xml:space="preserve">M17358-01</t>
  </si>
  <si>
    <t xml:space="preserve">Amtai</t>
  </si>
  <si>
    <t xml:space="preserve">T800.2v03</t>
  </si>
  <si>
    <t xml:space="preserve">M17016-01</t>
  </si>
  <si>
    <t xml:space="preserve">ALVO PRELUDIUM</t>
  </si>
  <si>
    <t xml:space="preserve">11/012</t>
  </si>
  <si>
    <t xml:space="preserve">Alvio medical</t>
  </si>
  <si>
    <t xml:space="preserve">Getinge 1425.01A0</t>
  </si>
  <si>
    <t xml:space="preserve">Maquet</t>
  </si>
  <si>
    <t xml:space="preserve">Przewidywana ilość roboczo-godzin napraw w zakresie zadania nr 18</t>
  </si>
  <si>
    <t xml:space="preserve">Cena jednej roboczogodziny naprawy dla zadania nr 18 netto</t>
  </si>
  <si>
    <t xml:space="preserve">Cena jednej roboczogodziny naprawy dla zadania nr 18 brutto</t>
  </si>
  <si>
    <t xml:space="preserve">Łączna wartość zadania nr 18 netto</t>
  </si>
  <si>
    <t xml:space="preserve">Łączna wartość zadania nr 18 brutto</t>
  </si>
  <si>
    <t xml:space="preserve">Zadanie 19 – przegląd, konserwacja i naprawa ogrzewaczy pacjenta</t>
  </si>
  <si>
    <t xml:space="preserve">Ogrzewacz pacjenta</t>
  </si>
  <si>
    <t xml:space="preserve">BAIR HUGGER 775</t>
  </si>
  <si>
    <t xml:space="preserve">3M</t>
  </si>
  <si>
    <t xml:space="preserve">Przewidywana ilość roboczo-godzin napraw w zakresie zadania nr 19</t>
  </si>
  <si>
    <t xml:space="preserve">Cena jednej roboczogodziny naprawy dla zadania nr 19 netto</t>
  </si>
  <si>
    <t xml:space="preserve">Cena jednej roboczogodziny naprawy dla zadania nr 19 brutto</t>
  </si>
  <si>
    <t xml:space="preserve">Łączna wartość zadania nr 19 netto</t>
  </si>
  <si>
    <t xml:space="preserve">Łączna wartość zadania nr 19 brutto</t>
  </si>
  <si>
    <t xml:space="preserve">Zadanie 20 – przegląd, konserwacja i naprawa bieżni wysiłkowej i urządzeń wchodzących w skład bieżni</t>
  </si>
  <si>
    <t xml:space="preserve">Bieżnia </t>
  </si>
  <si>
    <t xml:space="preserve">BTL TUEADMILL</t>
  </si>
  <si>
    <t xml:space="preserve">Program do prób wysiłkowych </t>
  </si>
  <si>
    <t xml:space="preserve">BTL-08 ERGO II</t>
  </si>
  <si>
    <t xml:space="preserve">Ekg przy bieżni</t>
  </si>
  <si>
    <t xml:space="preserve">Przystawka spirometryczna</t>
  </si>
  <si>
    <t xml:space="preserve">BTL-08 SPIRO</t>
  </si>
  <si>
    <t xml:space="preserve">003-003817</t>
  </si>
  <si>
    <t xml:space="preserve">Przewidywana ilość roboczo-godzin napraw w zakresie zadania nr 20</t>
  </si>
  <si>
    <t xml:space="preserve">Cena jednej roboczogodziny naprawy dla zadania nr 20 netto</t>
  </si>
  <si>
    <t xml:space="preserve">Cena jednej roboczogodziny naprawy dla zadania nr 20 brutto</t>
  </si>
  <si>
    <t xml:space="preserve">Łączna wartość zadania nr 20 netto</t>
  </si>
  <si>
    <t xml:space="preserve">Łączna wartość zadania nr 20 brutto</t>
  </si>
  <si>
    <t xml:space="preserve">Zadanie 21 – przegląd, konserwacja i naprawa zestawu laparaskopowego</t>
  </si>
  <si>
    <t xml:space="preserve">Zestaw laparoskopowy</t>
  </si>
  <si>
    <t xml:space="preserve">Monitor</t>
  </si>
  <si>
    <t xml:space="preserve">sony </t>
  </si>
  <si>
    <t xml:space="preserve">Pompa Perystaltyczna</t>
  </si>
  <si>
    <t xml:space="preserve">PG0300</t>
  </si>
  <si>
    <t xml:space="preserve">Dozownik Gazu Co2 pg16 </t>
  </si>
  <si>
    <t xml:space="preserve">9802CE199</t>
  </si>
  <si>
    <t xml:space="preserve">Aesculap</t>
  </si>
  <si>
    <t xml:space="preserve">Wzmacniacz ViDo</t>
  </si>
  <si>
    <t xml:space="preserve">Wolf</t>
  </si>
  <si>
    <t xml:space="preserve">Pompa histeroskopowa 2222</t>
  </si>
  <si>
    <t xml:space="preserve">Przewidywana ilość roboczo-godzin napraw w zakresie zadania nr 21</t>
  </si>
  <si>
    <t xml:space="preserve">Cena jednej roboczogodziny naprawy dla zadania nr 21 netto</t>
  </si>
  <si>
    <t xml:space="preserve">Cena jednej roboczogodziny naprawy dla zadania nr 21 brutto</t>
  </si>
  <si>
    <t xml:space="preserve">Łączna wartość zadania nr 21 netto</t>
  </si>
  <si>
    <t xml:space="preserve">Łączna wartość zadania nr 21 brutto</t>
  </si>
  <si>
    <t xml:space="preserve">Zadanie 22 – przegląd, konserwacja i naprawa aparatu do hemodiafiltracji</t>
  </si>
  <si>
    <t xml:space="preserve"> Aparat do hemodiafiltracji</t>
  </si>
  <si>
    <t xml:space="preserve">PRISMAFLEX</t>
  </si>
  <si>
    <t xml:space="preserve">Gambro</t>
  </si>
  <si>
    <t xml:space="preserve">Ogrzewacz krwi</t>
  </si>
  <si>
    <t xml:space="preserve">PRISMACOMFORT</t>
  </si>
  <si>
    <t xml:space="preserve">Przewidywana ilość roboczo-godzin napraw w zakresie zadania nr 22</t>
  </si>
  <si>
    <t xml:space="preserve">Cena jednej roboczogodziny naprawy dla zadania nr 22 netto</t>
  </si>
  <si>
    <t xml:space="preserve">Cena jednej roboczogodziny naprawy dla zadania nr 22 brutto</t>
  </si>
  <si>
    <t xml:space="preserve">Łączna wartość zadania nr 22 netto</t>
  </si>
  <si>
    <t xml:space="preserve">Łączna wartość zadania nr 22 brutto</t>
  </si>
  <si>
    <t xml:space="preserve">Zadanie 23 – przegląd, konserwacja i naprawa inkubatora / stanowiska pielęgnacji</t>
  </si>
  <si>
    <t xml:space="preserve">inkubator</t>
  </si>
  <si>
    <t xml:space="preserve">C 200 2E</t>
  </si>
  <si>
    <t xml:space="preserve">UY 29747</t>
  </si>
  <si>
    <t xml:space="preserve">Atom V85</t>
  </si>
  <si>
    <t xml:space="preserve">Atom medical corp USA</t>
  </si>
  <si>
    <t xml:space="preserve">Inkubator otwarty</t>
  </si>
  <si>
    <t xml:space="preserve">INKUBATOR OTWARTY PANDA</t>
  </si>
  <si>
    <t xml:space="preserve">PBWX71413</t>
  </si>
  <si>
    <t xml:space="preserve">GE Healthcare</t>
  </si>
  <si>
    <t xml:space="preserve">Przewidywana ilość roboczo-godzin napraw w zakresie zadania nr 23</t>
  </si>
  <si>
    <t xml:space="preserve">Cena jednej roboczogodziny naprawy dla zadania nr 23 netto</t>
  </si>
  <si>
    <t xml:space="preserve">Cena jednej roboczogodziny naprawy dla zadania nr 23 brutto</t>
  </si>
  <si>
    <t xml:space="preserve">Łączna wartość zadania nr 23 netto</t>
  </si>
  <si>
    <t xml:space="preserve">Łączna wartość zadania nr 23 brutto</t>
  </si>
  <si>
    <t xml:space="preserve">Zadanie 24 – przegląd, konserwacja i naprawa wyposażenia karetek  </t>
  </si>
  <si>
    <t xml:space="preserve">KRZESEŁKO</t>
  </si>
  <si>
    <t xml:space="preserve">AS-035032</t>
  </si>
  <si>
    <t xml:space="preserve">SAVER</t>
  </si>
  <si>
    <t xml:space="preserve">NOSZE</t>
  </si>
  <si>
    <t xml:space="preserve">MONOBLOK</t>
  </si>
  <si>
    <t xml:space="preserve">Transporter</t>
  </si>
  <si>
    <t xml:space="preserve">Ferno Mondial Standard</t>
  </si>
  <si>
    <t xml:space="preserve">Ferno</t>
  </si>
  <si>
    <t xml:space="preserve">Mondial</t>
  </si>
  <si>
    <t xml:space="preserve">13N261963</t>
  </si>
  <si>
    <t xml:space="preserve">Kapnometr</t>
  </si>
  <si>
    <t xml:space="preserve">PHASEIN EMMA</t>
  </si>
  <si>
    <t xml:space="preserve">PHASEIN </t>
  </si>
  <si>
    <t xml:space="preserve">18N-396807</t>
  </si>
  <si>
    <t xml:space="preserve">Mendial LUX</t>
  </si>
  <si>
    <t xml:space="preserve">18$-015831</t>
  </si>
  <si>
    <t xml:space="preserve">Krzesełko S-242</t>
  </si>
  <si>
    <t xml:space="preserve">Mondial LUX</t>
  </si>
  <si>
    <t xml:space="preserve">18$-015828</t>
  </si>
  <si>
    <t xml:space="preserve">18N-398604</t>
  </si>
  <si>
    <t xml:space="preserve">F$C000040</t>
  </si>
  <si>
    <t xml:space="preserve">Przewidywana ilość roboczo-godzin napraw w zakresie zadania nr 24</t>
  </si>
  <si>
    <t xml:space="preserve">Cena jednej roboczogodziny naprawy dla zadania nr 24 netto</t>
  </si>
  <si>
    <t xml:space="preserve">Cena jednej roboczogodziny naprawy dla zadania nr 24 brutto</t>
  </si>
  <si>
    <t xml:space="preserve">Łączna wartość zadania nr 24 netto</t>
  </si>
  <si>
    <t xml:space="preserve">Łączna wartość zadania nr 24 brutto</t>
  </si>
  <si>
    <t xml:space="preserve">Zadanie 25 – przegląd, konserwacja i naprawa narzędzi chirurgicznych</t>
  </si>
  <si>
    <t xml:space="preserve">zestaw napędowy</t>
  </si>
  <si>
    <t xml:space="preserve">ELAN</t>
  </si>
  <si>
    <t xml:space="preserve">4591/1591</t>
  </si>
  <si>
    <t xml:space="preserve">GA677</t>
  </si>
  <si>
    <r>
      <rPr>
        <sz val="10"/>
        <rFont val="Arial"/>
        <family val="2"/>
        <charset val="238"/>
      </rPr>
      <t xml:space="preserve">ZESTAW ACCULAN 3TI WIERTARKA + WIERTAKA +PIŁA </t>
    </r>
    <r>
      <rPr>
        <sz val="10"/>
        <color rgb="FFFF0000"/>
        <rFont val="Arial"/>
        <family val="2"/>
        <charset val="238"/>
      </rPr>
      <t xml:space="preserve">(wraz z nasadkami)</t>
    </r>
  </si>
  <si>
    <t xml:space="preserve">a.</t>
  </si>
  <si>
    <t xml:space="preserve">Nasadki</t>
  </si>
  <si>
    <t xml:space="preserve">x</t>
  </si>
  <si>
    <t xml:space="preserve">GA666 SN: 4350
GA666 SN 1896
GA672 SN: 2285
GB638R SN: 2705
GB656R SN: 664
GB654R SN: 1286
GB643R SN 1545
GB655R SN 1577 
GB638R SN: 2741
GB635R SN: 1942
GB660R SN: 662
GA671 SN:435
GA673 SN: 2082
GA676 SN: 8883
GA 666 SN: 1896
GA 676 SN: 8471</t>
  </si>
  <si>
    <t xml:space="preserve">Insuflator</t>
  </si>
  <si>
    <t xml:space="preserve">PG016</t>
  </si>
  <si>
    <t xml:space="preserve">Przewidywana ilość roboczo-godzin napraw w zakresie zadania nr 25</t>
  </si>
  <si>
    <t xml:space="preserve">Cena jednej roboczogodziny naprawy dla zadania nr 25 netto</t>
  </si>
  <si>
    <t xml:space="preserve">Cena jednej roboczogodziny naprawy dla zadania nr 25 brutto</t>
  </si>
  <si>
    <t xml:space="preserve">Łączna wartość zadania nr 25 netto</t>
  </si>
  <si>
    <t xml:space="preserve">Łączna wartość zadania nr 25 brutto</t>
  </si>
  <si>
    <t xml:space="preserve">Zadanie 26 – przegląd, konserwacja i naprawa wieży artroskopowej</t>
  </si>
  <si>
    <t xml:space="preserve">wieża artroskopowa</t>
  </si>
  <si>
    <t xml:space="preserve">Smith&amp;Nephew</t>
  </si>
  <si>
    <t xml:space="preserve">zestaw wykaz poniżej</t>
  </si>
  <si>
    <t xml:space="preserve">Napęd</t>
  </si>
  <si>
    <t xml:space="preserve">NAPĘD SMITH&amp;NEPHEW + ADAPTERY</t>
  </si>
  <si>
    <t xml:space="preserve">UP001221</t>
  </si>
  <si>
    <t xml:space="preserve">tak</t>
  </si>
  <si>
    <t xml:space="preserve">Zestaw artroskopowy</t>
  </si>
  <si>
    <t xml:space="preserve">KONSOLA KAMERY 688 </t>
  </si>
  <si>
    <t xml:space="preserve">stryker</t>
  </si>
  <si>
    <t xml:space="preserve">GŁOWICA KAMERY 688</t>
  </si>
  <si>
    <t xml:space="preserve">06H024394</t>
  </si>
  <si>
    <t xml:space="preserve">ŹRÓDŁO ŚWIATŁA X8000</t>
  </si>
  <si>
    <t xml:space="preserve">07J029754</t>
  </si>
  <si>
    <t xml:space="preserve">MONITOR VE 19' </t>
  </si>
  <si>
    <t xml:space="preserve">SV2196J0136</t>
  </si>
  <si>
    <t xml:space="preserve">OBIEKTYW KAMERY 688</t>
  </si>
  <si>
    <t xml:space="preserve">napędy</t>
  </si>
  <si>
    <t xml:space="preserve">PIŁA S4 ORTOPEDYCZNA </t>
  </si>
  <si>
    <t xml:space="preserve">WIERTARKA S5 2P</t>
  </si>
  <si>
    <t xml:space="preserve">WIERTARKA ORTOPEDYCZNA S4</t>
  </si>
  <si>
    <t xml:space="preserve">NAPĘD CORE UNIWERSAL DRIVER </t>
  </si>
  <si>
    <t xml:space="preserve">KONSOLA TPS 400W</t>
  </si>
  <si>
    <t xml:space="preserve">SHAVER ARTROSKOPOWY FORMUŁA </t>
  </si>
  <si>
    <t xml:space="preserve">07H019914</t>
  </si>
  <si>
    <t xml:space="preserve">ŁADOWARKA SYST. 5</t>
  </si>
  <si>
    <t xml:space="preserve">REAMER SYNTHOS</t>
  </si>
  <si>
    <t xml:space="preserve">DRILL </t>
  </si>
  <si>
    <t xml:space="preserve">REAMER HMT</t>
  </si>
  <si>
    <t xml:space="preserve">DRILL JACOBS </t>
  </si>
  <si>
    <t xml:space="preserve">DRILL AO SMALL</t>
  </si>
  <si>
    <t xml:space="preserve">Wszystkie elementy do poz. nr 1  (zadanie nr 26)</t>
  </si>
  <si>
    <t xml:space="preserve">Wszystkie elementy do poz. nr 2  (zadanie nr 26)</t>
  </si>
  <si>
    <t xml:space="preserve">1. Dyonics Power II Control System 72200873 SN: AAX26312 PN: 72200873
2. Wózek artroskopowy- urządzenia Smith&amp;Nephew SN: 0381 
3.Quantum 2 Controller RF12000 SN:QR0Q0003TP
4. FSN- Monitor medyczny FS-P2603D SN: D26515210033
4. 660HD Image Managment Sytem 72204668 SN: EEO0027 PN: 72204668
5.SMITH&amp;NEPHEW LIGHT SOURCE 3000 LED, 72204011 SN: 15091202 PN: 72204011
6. DYONICS CAMERA CONTROL HD 560 P 72201919 SN: BBS8224
8. DYONICS25 FLUID MANAGEMENT SYSTEM 7211010 SN: ZN15333 PN: 7211010
ROK PRODUKCJI 2015</t>
  </si>
  <si>
    <t xml:space="preserve">ADAPTER DO DRUTÓW 1,6 SN: 7205789
ADAPTER DO DRUTÓW 3,2 SN: 7205790
ADAPTER DO PIŁY 7205791
ADAPTER JACOBS 7205795
KABEL 7205788
NAPĘD 7205785</t>
  </si>
  <si>
    <t xml:space="preserve">GA172 6264 MACRO WAŁ GIETKI 2,1M
GA850 4591 Sternotom elektryczny
GB115R 3477
MACRO-LINE
UCHW.WIERT.OBSZ.RDZEN.OP
GB124R 3546
MACRO-LINE PIŁA
POPRZECZ.B.BRZESZCZOTÓW
GB137R 3251
MACRO-LINE
WINKELSTICHSAEGE
GB298R 2232
OSŁONA OPONY STAŁA DO
GB268R/GB299
GB299 2232
MACRO-LINE
KRANIOT./OSŁONA OPONY
GD411 3576 Sterownik nożny
PG016 9802ce199
INSUFLATOR CO2 Z
AKCESORIAMI</t>
  </si>
  <si>
    <t xml:space="preserve">1. ACCULAN 3TI AKUMULATOR NIMH KRÓTKI GA666 1896, 2. ACCULAN 3TI AKUMULATOR
NIMH KRÓTKI GA666 4350, 
3. ACCULAN 3TI WIERTARKA MAŁA GA671 435,
4. ACCULAN 3TI WIERTARKA I FREZARKA GA672 2285,
5. ACCULAN 3TI PIŁA OSCYLACYJNA GA673 2082,
6. ACCULAN 3TI AKUMULATOR NIMH GA676 8883, 
7. ACCULAN 3TI AKUMULATOR NIMH GA676 8471,
8. ACCULAN 3TI ŁADOWARKA GA677 9301,,
9. ACCULAN 3TI ŁADOWARKA GA677 4301 
10. ACCULAN 3TI NASADKA WIERTNICZA AO-MAŁA GB635R 1942, 
11. ACCULAN 3TI NASAD.WIERT.OPR.ZACISK.6-KĄT GB636R 1154, 12.ACCULAN 3TI NASAD.WIERTN.OPR.TRÓJSZ.DUŻY
GB638R 2705, 13.ACCULAN 3TI NASAD.WIERTN.OPR.TRÓJSZ.DUŻY GB638R 2741
14. ACCULAN 3TI NASAD.WIERTN.OPR.TRÓJSZ.DUŻY GB638R 2714, 
15. ACCULAN 3TI NASADKA DRUTU SZPIKOW.UNIW. GB643R 1545, 
16. ACCULAN 3TI NASADKA FREZU HARRIS GB654R 1286,
17. ACCULAN 3TI NASADKA FREZU AO-DUŻA GB655R 1577 ,
18. ACCULAN 3TI NASADKA FREZU HUDSON/ZIMMER GB656R 664,
19. ACCULAN 3TI NASADKA PIŁY STRZAŁKOWA GB660R 662 1 249,</t>
  </si>
  <si>
    <t xml:space="preserve">Przewidywana ilość roboczo-godzin napraw w zakresie zadania nr 26</t>
  </si>
  <si>
    <t xml:space="preserve">Cena jednej roboczogodziny naprawy dla zadania nr 26 netto</t>
  </si>
  <si>
    <t xml:space="preserve">Cena jednej roboczogodziny naprawy dla zadania nr 26 brutto</t>
  </si>
  <si>
    <t xml:space="preserve">Łączna wartość zadania nr 26 netto</t>
  </si>
  <si>
    <t xml:space="preserve">Łączna wartość zadania nr 26 brutto</t>
  </si>
  <si>
    <t xml:space="preserve">Zadanie 27 – przegląd, konserwacja i naprawa ogrzewacza płynów infuzyjnych</t>
  </si>
  <si>
    <t xml:space="preserve">ogrzewacz płynów infuzyjnych</t>
  </si>
  <si>
    <t xml:space="preserve">FLUIDO</t>
  </si>
  <si>
    <t xml:space="preserve">the37 company</t>
  </si>
  <si>
    <t xml:space="preserve">Przewidywana ilość roboczo-godzin napraw w zakresie zadania nr 27</t>
  </si>
  <si>
    <t xml:space="preserve">Cena jednej roboczogodziny naprawy dla zadania nr 27 netto</t>
  </si>
  <si>
    <t xml:space="preserve">Cena jednej roboczogodziny naprawy dla zadania nr 27 brutto</t>
  </si>
  <si>
    <t xml:space="preserve">Łączna wartość zadania nr 27 netto</t>
  </si>
  <si>
    <t xml:space="preserve">Łączna wartość zadania nr 27 brutto</t>
  </si>
  <si>
    <t xml:space="preserve">Zadanie 28   – przegląd, konserwacja i naprawa sprzętu laboratoryjnego </t>
  </si>
  <si>
    <t xml:space="preserve">Łaźnia wodna </t>
  </si>
  <si>
    <t xml:space="preserve">LW502D</t>
  </si>
  <si>
    <t xml:space="preserve">AJL Elektronic</t>
  </si>
  <si>
    <t xml:space="preserve">Laboratorium </t>
  </si>
  <si>
    <t xml:space="preserve">Wytrząsarka</t>
  </si>
  <si>
    <t xml:space="preserve">WM-4</t>
  </si>
  <si>
    <t xml:space="preserve">Bioeko Kraków</t>
  </si>
  <si>
    <t xml:space="preserve">Cieplarka Laboratoryjna</t>
  </si>
  <si>
    <t xml:space="preserve">CLN32STD</t>
  </si>
  <si>
    <t xml:space="preserve">POL-ECO</t>
  </si>
  <si>
    <t xml:space="preserve">Mikroskop diagnostyczny</t>
  </si>
  <si>
    <t xml:space="preserve">MB300</t>
  </si>
  <si>
    <t xml:space="preserve">1003/7089</t>
  </si>
  <si>
    <t xml:space="preserve">Opta-Tech</t>
  </si>
  <si>
    <t xml:space="preserve">Sumator hematologiczny</t>
  </si>
  <si>
    <t xml:space="preserve">Hematologic Adder</t>
  </si>
  <si>
    <t xml:space="preserve">Alhem</t>
  </si>
  <si>
    <t xml:space="preserve">Wirówka Laboratoryjna</t>
  </si>
  <si>
    <t xml:space="preserve">MPW-351e</t>
  </si>
  <si>
    <t xml:space="preserve">018915</t>
  </si>
  <si>
    <t xml:space="preserve">MPW Med.Instruments</t>
  </si>
  <si>
    <t xml:space="preserve">Przewidywana ilość roboczo-godzin napraw w zakresie zadania nr 28</t>
  </si>
  <si>
    <t xml:space="preserve">Cena jednej roboczogodziny naprawy dla zadania nr 28 netto</t>
  </si>
  <si>
    <t xml:space="preserve">Cena jednej roboczogodziny naprawy dla zadania nr 28 brutto</t>
  </si>
  <si>
    <t xml:space="preserve">Łączna wartość zadania nr 28 netto</t>
  </si>
  <si>
    <t xml:space="preserve">Łączna wartość zadania nr 28 brutto</t>
  </si>
  <si>
    <t xml:space="preserve"> Data; kwalifikowany podpis elektroniczny lub podpis zaufany lub podpis osobisty </t>
  </si>
</sst>
</file>

<file path=xl/styles.xml><?xml version="1.0" encoding="utf-8"?>
<styleSheet xmlns="http://schemas.openxmlformats.org/spreadsheetml/2006/main">
  <numFmts count="3">
    <numFmt numFmtId="164" formatCode="General"/>
    <numFmt numFmtId="165" formatCode="General"/>
    <numFmt numFmtId="166" formatCode="0.00"/>
  </numFmts>
  <fonts count="13">
    <font>
      <sz val="11"/>
      <color rgb="FF000000"/>
      <name val="Czcionka tekstu podstawowego"/>
      <family val="2"/>
      <charset val="238"/>
    </font>
    <font>
      <sz val="10"/>
      <name val="Arial"/>
      <family val="0"/>
      <charset val="238"/>
    </font>
    <font>
      <sz val="10"/>
      <name val="Arial"/>
      <family val="0"/>
      <charset val="238"/>
    </font>
    <font>
      <sz val="10"/>
      <name val="Arial"/>
      <family val="0"/>
      <charset val="238"/>
    </font>
    <font>
      <sz val="11"/>
      <color rgb="FF000000"/>
      <name val="Calibri"/>
      <family val="2"/>
      <charset val="1"/>
    </font>
    <font>
      <sz val="11"/>
      <color rgb="FF000000"/>
      <name val="Calibri"/>
      <family val="2"/>
      <charset val="238"/>
    </font>
    <font>
      <sz val="10"/>
      <color rgb="FF000000"/>
      <name val="Arial"/>
      <family val="2"/>
      <charset val="238"/>
    </font>
    <font>
      <b val="true"/>
      <sz val="10"/>
      <color rgb="FF000000"/>
      <name val="Arial"/>
      <family val="2"/>
      <charset val="238"/>
    </font>
    <font>
      <b val="true"/>
      <sz val="10"/>
      <name val="Arial"/>
      <family val="2"/>
      <charset val="238"/>
    </font>
    <font>
      <b val="true"/>
      <sz val="10"/>
      <color rgb="FFFF0000"/>
      <name val="Arial"/>
      <family val="2"/>
      <charset val="238"/>
    </font>
    <font>
      <sz val="10"/>
      <name val="Arial"/>
      <family val="2"/>
      <charset val="238"/>
    </font>
    <font>
      <strike val="true"/>
      <sz val="10"/>
      <color rgb="FFFF0000"/>
      <name val="Arial"/>
      <family val="2"/>
      <charset val="238"/>
    </font>
    <font>
      <sz val="10"/>
      <color rgb="FFFF0000"/>
      <name val="Arial"/>
      <family val="2"/>
      <charset val="238"/>
    </font>
  </fonts>
  <fills count="7">
    <fill>
      <patternFill patternType="none"/>
    </fill>
    <fill>
      <patternFill patternType="gray125"/>
    </fill>
    <fill>
      <patternFill patternType="solid">
        <fgColor rgb="FFD9D9D9"/>
        <bgColor rgb="FFC0C0C0"/>
      </patternFill>
    </fill>
    <fill>
      <patternFill patternType="solid">
        <fgColor rgb="FFFFFFFF"/>
        <bgColor rgb="FFFFFFFE"/>
      </patternFill>
    </fill>
    <fill>
      <patternFill patternType="solid">
        <fgColor rgb="FFF2F2F2"/>
        <bgColor rgb="FFFFFFFE"/>
      </patternFill>
    </fill>
    <fill>
      <patternFill patternType="solid">
        <fgColor rgb="FFFFFFFE"/>
        <bgColor rgb="FFFFFFFF"/>
      </patternFill>
    </fill>
    <fill>
      <patternFill patternType="solid">
        <fgColor rgb="FFFFFF00"/>
        <bgColor rgb="FFFFFF00"/>
      </patternFill>
    </fill>
  </fills>
  <borders count="8">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hair"/>
      <bottom style="hair"/>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style="thin"/>
      <top/>
      <bottom style="thin"/>
      <diagonal/>
    </border>
  </borders>
  <cellStyleXfs count="6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8" fillId="2" borderId="2"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6" fillId="3" borderId="3" xfId="0" applyFont="true" applyBorder="true" applyAlignment="true" applyProtection="false">
      <alignment horizontal="center" vertical="center" textRotation="0" wrapText="true" indent="0" shrinkToFit="false"/>
      <protection locked="true" hidden="false"/>
    </xf>
    <xf numFmtId="165" fontId="6" fillId="3" borderId="1" xfId="0" applyFont="true" applyBorder="true" applyAlignment="true" applyProtection="false">
      <alignment horizontal="center" vertical="center" textRotation="0" wrapText="false" indent="0" shrinkToFit="false"/>
      <protection locked="true" hidden="false"/>
    </xf>
    <xf numFmtId="164" fontId="6" fillId="0" borderId="1" xfId="31" applyFont="true" applyBorder="true" applyAlignment="true" applyProtection="false">
      <alignment horizontal="center" vertical="center" textRotation="0" wrapText="true" indent="0" shrinkToFit="false"/>
      <protection locked="true" hidden="false"/>
    </xf>
    <xf numFmtId="164" fontId="6" fillId="3" borderId="1" xfId="31" applyFont="true" applyBorder="true" applyAlignment="true" applyProtection="false">
      <alignment horizontal="center" vertical="center" textRotation="0" wrapText="true" indent="0" shrinkToFit="false"/>
      <protection locked="true" hidden="false"/>
    </xf>
    <xf numFmtId="164" fontId="6" fillId="3" borderId="3"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5" fontId="7" fillId="4" borderId="1" xfId="0" applyFont="true" applyBorder="true" applyAlignment="true" applyProtection="false">
      <alignment horizontal="center" vertical="center" textRotation="0" wrapText="false" indent="0" shrinkToFit="false"/>
      <protection locked="true" hidden="false"/>
    </xf>
    <xf numFmtId="164" fontId="6" fillId="0" borderId="0" xfId="30" applyFont="true" applyBorder="true" applyAlignment="true" applyProtection="false">
      <alignment horizontal="center" vertical="center" textRotation="0" wrapText="true" indent="0" shrinkToFit="false"/>
      <protection locked="true" hidden="false"/>
    </xf>
    <xf numFmtId="164" fontId="7" fillId="0" borderId="0" xfId="32" applyFont="true" applyBorder="true" applyAlignment="true" applyProtection="false">
      <alignment horizontal="center" vertical="center" textRotation="0" wrapText="true" indent="0" shrinkToFit="false"/>
      <protection locked="true" hidden="false"/>
    </xf>
    <xf numFmtId="164" fontId="7" fillId="0" borderId="0" xfId="3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10" fillId="0" borderId="0" xfId="30" applyFont="true" applyBorder="true" applyAlignment="true" applyProtection="false">
      <alignment horizontal="center" vertical="center" textRotation="0" wrapText="true" indent="0" shrinkToFit="false"/>
      <protection locked="true" hidden="false"/>
    </xf>
    <xf numFmtId="164" fontId="10" fillId="0" borderId="0" xfId="32"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6" fillId="5" borderId="1" xfId="0" applyFont="true" applyBorder="true" applyAlignment="true" applyProtection="false">
      <alignment horizontal="center" vertical="center" textRotation="0" wrapText="true" indent="0" shrinkToFit="false"/>
      <protection locked="true" hidden="false"/>
    </xf>
    <xf numFmtId="164" fontId="10" fillId="0" borderId="1" xfId="31"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10" fillId="0" borderId="0" xfId="31"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1" xfId="39"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6" fillId="5" borderId="4" xfId="0" applyFont="true" applyBorder="true" applyAlignment="true" applyProtection="false">
      <alignment horizontal="center" vertical="center" textRotation="0" wrapText="true" indent="0" shrinkToFit="false"/>
      <protection locked="true" hidden="false"/>
    </xf>
    <xf numFmtId="164" fontId="6" fillId="5" borderId="1" xfId="0" applyFont="true" applyBorder="true" applyAlignment="true" applyProtection="false">
      <alignment horizontal="center" vertical="center" textRotation="0" wrapText="false" indent="0" shrinkToFit="false"/>
      <protection locked="true" hidden="false"/>
    </xf>
    <xf numFmtId="164" fontId="10" fillId="6" borderId="1" xfId="0" applyFont="true" applyBorder="true" applyAlignment="true" applyProtection="false">
      <alignment horizontal="center" vertical="center" textRotation="0" wrapText="false" indent="0" shrinkToFit="false"/>
      <protection locked="true" hidden="false"/>
    </xf>
    <xf numFmtId="164" fontId="10" fillId="5" borderId="1" xfId="0" applyFont="true" applyBorder="true" applyAlignment="true" applyProtection="false">
      <alignment horizontal="center" vertical="center" textRotation="0" wrapText="true" indent="0" shrinkToFit="false"/>
      <protection locked="true" hidden="false"/>
    </xf>
    <xf numFmtId="166" fontId="7" fillId="0" borderId="1" xfId="0" applyFont="true" applyBorder="true" applyAlignment="true" applyProtection="false">
      <alignment horizontal="center" vertical="center" textRotation="0" wrapText="false" indent="0" shrinkToFit="false"/>
      <protection locked="true" hidden="false"/>
    </xf>
    <xf numFmtId="165" fontId="8" fillId="0" borderId="1" xfId="0" applyFont="true" applyBorder="true" applyAlignment="true" applyProtection="false">
      <alignment horizontal="center" vertical="center" textRotation="0" wrapText="fals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5"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10" fillId="0" borderId="1" xfId="0" applyFont="true" applyBorder="true" applyAlignment="true" applyProtection="false">
      <alignment horizontal="general" vertical="center" textRotation="0" wrapText="true" indent="0" shrinkToFit="false"/>
      <protection locked="true" hidden="false"/>
    </xf>
    <xf numFmtId="164" fontId="10" fillId="0" borderId="6"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false">
      <alignment horizontal="general" vertical="center" textRotation="0" wrapText="false" indent="0" shrinkToFit="false"/>
      <protection locked="true" hidden="false"/>
    </xf>
    <xf numFmtId="165" fontId="6" fillId="3" borderId="6" xfId="0" applyFont="true" applyBorder="true" applyAlignment="true" applyProtection="false">
      <alignment horizontal="center" vertical="center" textRotation="0" wrapText="false" indent="0" shrinkToFit="false"/>
      <protection locked="true" hidden="false"/>
    </xf>
    <xf numFmtId="164" fontId="6" fillId="4" borderId="0" xfId="0" applyFont="true" applyBorder="true" applyAlignment="true" applyProtection="false">
      <alignment horizontal="center" vertical="center" textRotation="0" wrapText="false" indent="0" shrinkToFit="false"/>
      <protection locked="true" hidden="false"/>
    </xf>
    <xf numFmtId="164" fontId="6" fillId="4" borderId="0" xfId="0" applyFont="true" applyBorder="fals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7" fillId="5" borderId="0" xfId="0" applyFont="true" applyBorder="true" applyAlignment="true" applyProtection="false">
      <alignment horizontal="center" vertical="center" textRotation="0" wrapText="false" indent="0" shrinkToFit="false"/>
      <protection locked="true" hidden="false"/>
    </xf>
    <xf numFmtId="165" fontId="6" fillId="4" borderId="1" xfId="0" applyFont="true" applyBorder="true" applyAlignment="true" applyProtection="false">
      <alignment horizontal="center" vertical="center" textRotation="0" wrapText="false" indent="0" shrinkToFit="false"/>
      <protection locked="true" hidden="false"/>
    </xf>
  </cellXfs>
  <cellStyles count="55">
    <cellStyle name="Normal" xfId="0" builtinId="0"/>
    <cellStyle name="Comma" xfId="15" builtinId="3"/>
    <cellStyle name="Comma [0]" xfId="16" builtinId="6"/>
    <cellStyle name="Currency" xfId="17" builtinId="4"/>
    <cellStyle name="Currency [0]" xfId="18" builtinId="7"/>
    <cellStyle name="Percent" xfId="19" builtinId="5"/>
    <cellStyle name="Normalny 10" xfId="20"/>
    <cellStyle name="Normalny 11" xfId="21"/>
    <cellStyle name="Normalny 12" xfId="22"/>
    <cellStyle name="Normalny 13" xfId="23"/>
    <cellStyle name="Normalny 14" xfId="24"/>
    <cellStyle name="Normalny 15" xfId="25"/>
    <cellStyle name="Normalny 16" xfId="26"/>
    <cellStyle name="Normalny 17" xfId="27"/>
    <cellStyle name="Normalny 18" xfId="28"/>
    <cellStyle name="Normalny 19" xfId="29"/>
    <cellStyle name="Normalny 2" xfId="30"/>
    <cellStyle name="Normalny 2 10" xfId="31"/>
    <cellStyle name="Normalny 2 2" xfId="32"/>
    <cellStyle name="Normalny 20" xfId="33"/>
    <cellStyle name="Normalny 21" xfId="34"/>
    <cellStyle name="Normalny 22" xfId="35"/>
    <cellStyle name="Normalny 23" xfId="36"/>
    <cellStyle name="Normalny 24" xfId="37"/>
    <cellStyle name="Normalny 25" xfId="38"/>
    <cellStyle name="Normalny 27" xfId="39"/>
    <cellStyle name="Normalny 28" xfId="40"/>
    <cellStyle name="Normalny 29" xfId="41"/>
    <cellStyle name="Normalny 3" xfId="42"/>
    <cellStyle name="Normalny 30" xfId="43"/>
    <cellStyle name="Normalny 31" xfId="44"/>
    <cellStyle name="Normalny 32" xfId="45"/>
    <cellStyle name="Normalny 33" xfId="46"/>
    <cellStyle name="Normalny 34" xfId="47"/>
    <cellStyle name="Normalny 35" xfId="48"/>
    <cellStyle name="Normalny 36" xfId="49"/>
    <cellStyle name="Normalny 37" xfId="50"/>
    <cellStyle name="Normalny 38" xfId="51"/>
    <cellStyle name="Normalny 39" xfId="52"/>
    <cellStyle name="Normalny 4" xfId="53"/>
    <cellStyle name="Normalny 40" xfId="54"/>
    <cellStyle name="Normalny 41" xfId="55"/>
    <cellStyle name="Normalny 42" xfId="56"/>
    <cellStyle name="Normalny 43" xfId="57"/>
    <cellStyle name="Normalny 44" xfId="58"/>
    <cellStyle name="Normalny 45" xfId="59"/>
    <cellStyle name="Normalny 46" xfId="60"/>
    <cellStyle name="Normalny 47" xfId="61"/>
    <cellStyle name="Normalny 48" xfId="62"/>
    <cellStyle name="Normalny 49" xfId="63"/>
    <cellStyle name="Normalny 5" xfId="64"/>
    <cellStyle name="Normalny 50" xfId="65"/>
    <cellStyle name="Normalny 6" xfId="66"/>
    <cellStyle name="Normalny 7" xfId="67"/>
    <cellStyle name="Normalny 9" xfId="6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E"/>
      <rgbColor rgb="FFF2F2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B743"/>
  <sheetViews>
    <sheetView showFormulas="false" showGridLines="true" showRowColHeaders="true" showZeros="true" rightToLeft="false" tabSelected="true" showOutlineSymbols="true" defaultGridColor="true" view="normal" topLeftCell="A204" colorId="64" zoomScale="82" zoomScaleNormal="82" zoomScalePageLayoutView="100" workbookViewId="0">
      <selection pane="topLeft" activeCell="P215" activeCellId="0" sqref="P215"/>
    </sheetView>
  </sheetViews>
  <sheetFormatPr defaultColWidth="8.9921875" defaultRowHeight="14.25" zeroHeight="false" outlineLevelRow="0" outlineLevelCol="0"/>
  <cols>
    <col collapsed="false" customWidth="true" hidden="false" outlineLevel="0" max="1" min="1" style="1" width="7.13"/>
    <col collapsed="false" customWidth="false" hidden="false" outlineLevel="0" max="2" min="2" style="1" width="9"/>
    <col collapsed="false" customWidth="true" hidden="false" outlineLevel="0" max="3" min="3" style="1" width="13.13"/>
    <col collapsed="false" customWidth="true" hidden="false" outlineLevel="0" max="4" min="4" style="1" width="10"/>
    <col collapsed="false" customWidth="true" hidden="false" outlineLevel="0" max="5" min="5" style="1" width="14.75"/>
    <col collapsed="false" customWidth="true" hidden="false" outlineLevel="0" max="6" min="6" style="1" width="10.13"/>
    <col collapsed="false" customWidth="true" hidden="false" outlineLevel="0" max="7" min="7" style="1" width="11.25"/>
    <col collapsed="false" customWidth="true" hidden="false" outlineLevel="0" max="8" min="8" style="1" width="9.5"/>
    <col collapsed="false" customWidth="true" hidden="false" outlineLevel="0" max="9" min="9" style="1" width="14.62"/>
    <col collapsed="false" customWidth="true" hidden="false" outlineLevel="0" max="10" min="10" style="1" width="10.5"/>
    <col collapsed="false" customWidth="true" hidden="false" outlineLevel="0" max="11" min="11" style="1" width="10.38"/>
    <col collapsed="false" customWidth="true" hidden="false" outlineLevel="0" max="12" min="12" style="1" width="8"/>
    <col collapsed="false" customWidth="true" hidden="false" outlineLevel="0" max="13" min="13" style="1" width="12.13"/>
    <col collapsed="false" customWidth="true" hidden="false" outlineLevel="0" max="14" min="14" style="1" width="9.38"/>
    <col collapsed="false" customWidth="true" hidden="false" outlineLevel="0" max="15" min="15" style="1" width="10"/>
    <col collapsed="false" customWidth="false" hidden="false" outlineLevel="0" max="1015" min="16" style="1" width="9"/>
    <col collapsed="false" customWidth="false" hidden="false" outlineLevel="0" max="1017" min="1016" style="2" width="9"/>
  </cols>
  <sheetData>
    <row r="1" customFormat="false" ht="75" hidden="false" customHeight="true" outlineLevel="0" collapsed="false">
      <c r="A1" s="3" t="s">
        <v>0</v>
      </c>
      <c r="B1" s="3"/>
      <c r="C1" s="3"/>
      <c r="D1" s="3"/>
      <c r="E1" s="3"/>
      <c r="F1" s="3"/>
      <c r="G1" s="3"/>
      <c r="H1" s="3"/>
      <c r="I1" s="3"/>
      <c r="J1" s="3"/>
      <c r="K1" s="3"/>
      <c r="L1" s="3"/>
      <c r="M1" s="3"/>
      <c r="N1" s="3"/>
      <c r="O1" s="3"/>
    </row>
    <row r="2" customFormat="false" ht="25.5" hidden="false" customHeight="true" outlineLevel="0" collapsed="false">
      <c r="A2" s="4" t="s">
        <v>1</v>
      </c>
      <c r="B2" s="4"/>
      <c r="C2" s="4"/>
      <c r="D2" s="4"/>
      <c r="E2" s="4"/>
      <c r="F2" s="4"/>
      <c r="G2" s="4"/>
      <c r="H2" s="4"/>
      <c r="I2" s="4"/>
      <c r="J2" s="4"/>
      <c r="K2" s="4"/>
      <c r="L2" s="4"/>
      <c r="M2" s="4"/>
      <c r="N2" s="4"/>
      <c r="O2" s="4"/>
    </row>
    <row r="3" customFormat="false" ht="130.5" hidden="false" customHeight="true" outlineLevel="0" collapsed="false">
      <c r="A3" s="5" t="s">
        <v>2</v>
      </c>
      <c r="B3" s="5" t="s">
        <v>3</v>
      </c>
      <c r="C3" s="5" t="s">
        <v>4</v>
      </c>
      <c r="D3" s="5" t="s">
        <v>5</v>
      </c>
      <c r="E3" s="5" t="s">
        <v>6</v>
      </c>
      <c r="F3" s="5" t="s">
        <v>7</v>
      </c>
      <c r="G3" s="5" t="s">
        <v>8</v>
      </c>
      <c r="H3" s="5" t="s">
        <v>9</v>
      </c>
      <c r="I3" s="5" t="s">
        <v>10</v>
      </c>
      <c r="J3" s="6" t="s">
        <v>11</v>
      </c>
      <c r="K3" s="6" t="s">
        <v>12</v>
      </c>
      <c r="L3" s="6" t="s">
        <v>13</v>
      </c>
      <c r="M3" s="5" t="s">
        <v>14</v>
      </c>
      <c r="N3" s="5" t="s">
        <v>15</v>
      </c>
      <c r="O3" s="5" t="s">
        <v>16</v>
      </c>
      <c r="AMA3" s="2"/>
    </row>
    <row r="4" customFormat="false" ht="45" hidden="false" customHeight="true" outlineLevel="0" collapsed="false">
      <c r="A4" s="7" t="s">
        <v>17</v>
      </c>
      <c r="B4" s="8" t="s">
        <v>18</v>
      </c>
      <c r="C4" s="8" t="s">
        <v>19</v>
      </c>
      <c r="D4" s="9" t="n">
        <v>834</v>
      </c>
      <c r="E4" s="10" t="s">
        <v>20</v>
      </c>
      <c r="F4" s="9" t="s">
        <v>21</v>
      </c>
      <c r="G4" s="8" t="s">
        <v>22</v>
      </c>
      <c r="H4" s="8" t="n">
        <v>2017</v>
      </c>
      <c r="I4" s="8" t="s">
        <v>23</v>
      </c>
      <c r="J4" s="7" t="n">
        <v>1</v>
      </c>
      <c r="K4" s="7"/>
      <c r="L4" s="7"/>
      <c r="M4" s="7" t="n">
        <f aca="false">K4+(K4*L4/100)</f>
        <v>0</v>
      </c>
      <c r="N4" s="7" t="n">
        <f aca="false">J4*K4</f>
        <v>0</v>
      </c>
      <c r="O4" s="11" t="n">
        <f aca="false">N4+(N4*L4/100)</f>
        <v>0</v>
      </c>
      <c r="Q4" s="1" t="s">
        <v>24</v>
      </c>
      <c r="AMA4" s="2"/>
    </row>
    <row r="5" customFormat="false" ht="48.75" hidden="false" customHeight="true" outlineLevel="0" collapsed="false">
      <c r="A5" s="7" t="s">
        <v>25</v>
      </c>
      <c r="B5" s="8" t="s">
        <v>18</v>
      </c>
      <c r="C5" s="8" t="s">
        <v>26</v>
      </c>
      <c r="D5" s="8" t="s">
        <v>27</v>
      </c>
      <c r="E5" s="8" t="s">
        <v>28</v>
      </c>
      <c r="F5" s="9" t="s">
        <v>29</v>
      </c>
      <c r="G5" s="8" t="s">
        <v>30</v>
      </c>
      <c r="H5" s="8" t="n">
        <v>2017</v>
      </c>
      <c r="I5" s="8" t="s">
        <v>23</v>
      </c>
      <c r="J5" s="7" t="n">
        <v>1</v>
      </c>
      <c r="K5" s="7"/>
      <c r="L5" s="7"/>
      <c r="M5" s="7" t="n">
        <f aca="false">K5+(K5*L5/100)</f>
        <v>0</v>
      </c>
      <c r="N5" s="7" t="n">
        <f aca="false">J5*K5</f>
        <v>0</v>
      </c>
      <c r="O5" s="11" t="n">
        <f aca="false">N5+(N5*L5/100)</f>
        <v>0</v>
      </c>
      <c r="AMA5" s="2"/>
    </row>
    <row r="6" customFormat="false" ht="25.5" hidden="false" customHeight="false" outlineLevel="0" collapsed="false">
      <c r="A6" s="7" t="s">
        <v>31</v>
      </c>
      <c r="B6" s="8" t="s">
        <v>18</v>
      </c>
      <c r="C6" s="8" t="s">
        <v>26</v>
      </c>
      <c r="D6" s="8" t="s">
        <v>32</v>
      </c>
      <c r="E6" s="8" t="n">
        <v>371</v>
      </c>
      <c r="F6" s="9" t="s">
        <v>33</v>
      </c>
      <c r="G6" s="8" t="s">
        <v>34</v>
      </c>
      <c r="H6" s="8" t="n">
        <v>2011</v>
      </c>
      <c r="I6" s="8" t="s">
        <v>23</v>
      </c>
      <c r="J6" s="7" t="n">
        <v>1</v>
      </c>
      <c r="K6" s="7"/>
      <c r="L6" s="7"/>
      <c r="M6" s="7" t="n">
        <f aca="false">K6+(K6*L6/100)</f>
        <v>0</v>
      </c>
      <c r="N6" s="7" t="n">
        <f aca="false">J6*K6</f>
        <v>0</v>
      </c>
      <c r="O6" s="11" t="n">
        <f aca="false">N6+(N6*L6/100)</f>
        <v>0</v>
      </c>
      <c r="AMA6" s="2"/>
    </row>
    <row r="7" customFormat="false" ht="30" hidden="false" customHeight="true" outlineLevel="0" collapsed="false">
      <c r="A7" s="7" t="s">
        <v>35</v>
      </c>
      <c r="B7" s="8" t="s">
        <v>18</v>
      </c>
      <c r="C7" s="8" t="s">
        <v>26</v>
      </c>
      <c r="D7" s="8" t="s">
        <v>36</v>
      </c>
      <c r="E7" s="8" t="s">
        <v>37</v>
      </c>
      <c r="F7" s="9" t="s">
        <v>38</v>
      </c>
      <c r="G7" s="8" t="s">
        <v>39</v>
      </c>
      <c r="H7" s="8" t="n">
        <v>2007</v>
      </c>
      <c r="I7" s="8" t="s">
        <v>23</v>
      </c>
      <c r="J7" s="7" t="n">
        <v>1</v>
      </c>
      <c r="K7" s="7"/>
      <c r="L7" s="7"/>
      <c r="M7" s="7" t="n">
        <f aca="false">K7+(K7*L7/100)</f>
        <v>0</v>
      </c>
      <c r="N7" s="7" t="n">
        <f aca="false">J7*K7</f>
        <v>0</v>
      </c>
      <c r="O7" s="11" t="n">
        <f aca="false">N7+(N7*L7/100)</f>
        <v>0</v>
      </c>
      <c r="AMA7" s="2"/>
    </row>
    <row r="8" customFormat="false" ht="33" hidden="false" customHeight="true" outlineLevel="0" collapsed="false">
      <c r="A8" s="7" t="s">
        <v>40</v>
      </c>
      <c r="B8" s="8" t="s">
        <v>18</v>
      </c>
      <c r="C8" s="8" t="s">
        <v>26</v>
      </c>
      <c r="D8" s="8" t="s">
        <v>36</v>
      </c>
      <c r="E8" s="8" t="s">
        <v>41</v>
      </c>
      <c r="F8" s="9" t="s">
        <v>38</v>
      </c>
      <c r="G8" s="8" t="s">
        <v>39</v>
      </c>
      <c r="H8" s="8" t="n">
        <v>2007</v>
      </c>
      <c r="I8" s="8" t="s">
        <v>23</v>
      </c>
      <c r="J8" s="7" t="n">
        <v>1</v>
      </c>
      <c r="K8" s="7"/>
      <c r="L8" s="7"/>
      <c r="M8" s="7" t="n">
        <f aca="false">K8+(K8*L8/100)</f>
        <v>0</v>
      </c>
      <c r="N8" s="7" t="n">
        <f aca="false">J8*K8</f>
        <v>0</v>
      </c>
      <c r="O8" s="11" t="n">
        <f aca="false">N8+(N8*L8/100)</f>
        <v>0</v>
      </c>
      <c r="AMA8" s="2"/>
    </row>
    <row r="9" customFormat="false" ht="38.25" hidden="false" customHeight="false" outlineLevel="0" collapsed="false">
      <c r="A9" s="7" t="s">
        <v>42</v>
      </c>
      <c r="B9" s="8" t="s">
        <v>18</v>
      </c>
      <c r="C9" s="12" t="s">
        <v>19</v>
      </c>
      <c r="D9" s="13" t="s">
        <v>43</v>
      </c>
      <c r="E9" s="13" t="s">
        <v>44</v>
      </c>
      <c r="F9" s="9" t="s">
        <v>21</v>
      </c>
      <c r="G9" s="8" t="s">
        <v>39</v>
      </c>
      <c r="H9" s="8" t="n">
        <v>2019</v>
      </c>
      <c r="I9" s="8" t="s">
        <v>23</v>
      </c>
      <c r="J9" s="7" t="n">
        <v>1</v>
      </c>
      <c r="K9" s="7"/>
      <c r="L9" s="7"/>
      <c r="M9" s="7" t="n">
        <f aca="false">K9+(K9*L9/100)</f>
        <v>0</v>
      </c>
      <c r="N9" s="7" t="n">
        <f aca="false">J9*K9</f>
        <v>0</v>
      </c>
      <c r="O9" s="11" t="n">
        <f aca="false">N9+(N9*L9/100)</f>
        <v>0</v>
      </c>
      <c r="AMA9" s="2"/>
    </row>
    <row r="10" customFormat="false" ht="25.5" hidden="false" customHeight="false" outlineLevel="0" collapsed="false">
      <c r="A10" s="7" t="s">
        <v>45</v>
      </c>
      <c r="B10" s="8" t="s">
        <v>18</v>
      </c>
      <c r="C10" s="12" t="s">
        <v>46</v>
      </c>
      <c r="D10" s="13" t="s">
        <v>47</v>
      </c>
      <c r="E10" s="13" t="s">
        <v>48</v>
      </c>
      <c r="F10" s="9" t="s">
        <v>29</v>
      </c>
      <c r="G10" s="8" t="s">
        <v>49</v>
      </c>
      <c r="H10" s="8" t="n">
        <v>2022</v>
      </c>
      <c r="I10" s="8" t="s">
        <v>23</v>
      </c>
      <c r="J10" s="7" t="n">
        <v>1</v>
      </c>
      <c r="K10" s="7"/>
      <c r="L10" s="7"/>
      <c r="M10" s="7" t="n">
        <f aca="false">K10+(K10*L10/100)</f>
        <v>0</v>
      </c>
      <c r="N10" s="7" t="n">
        <f aca="false">J10*K10</f>
        <v>0</v>
      </c>
      <c r="O10" s="11" t="n">
        <f aca="false">N10+(N10*L10/100)</f>
        <v>0</v>
      </c>
      <c r="AMA10" s="2"/>
    </row>
    <row r="11" customFormat="false" ht="38.25" hidden="false" customHeight="false" outlineLevel="0" collapsed="false">
      <c r="A11" s="7" t="s">
        <v>50</v>
      </c>
      <c r="B11" s="8" t="s">
        <v>18</v>
      </c>
      <c r="C11" s="12" t="s">
        <v>19</v>
      </c>
      <c r="D11" s="13" t="s">
        <v>51</v>
      </c>
      <c r="E11" s="13" t="s">
        <v>52</v>
      </c>
      <c r="F11" s="9" t="s">
        <v>29</v>
      </c>
      <c r="G11" s="8" t="s">
        <v>49</v>
      </c>
      <c r="H11" s="8" t="n">
        <v>2022</v>
      </c>
      <c r="I11" s="8" t="s">
        <v>23</v>
      </c>
      <c r="J11" s="7" t="n">
        <v>1</v>
      </c>
      <c r="K11" s="7"/>
      <c r="L11" s="7"/>
      <c r="M11" s="7" t="n">
        <f aca="false">K11+(K11*L11/100)</f>
        <v>0</v>
      </c>
      <c r="N11" s="7" t="n">
        <f aca="false">J11*K11</f>
        <v>0</v>
      </c>
      <c r="O11" s="11" t="n">
        <f aca="false">N11+(N11*L11/100)</f>
        <v>0</v>
      </c>
      <c r="AMA11" s="2"/>
    </row>
    <row r="12" customFormat="false" ht="25.5" hidden="false" customHeight="false" outlineLevel="0" collapsed="false">
      <c r="A12" s="7" t="s">
        <v>53</v>
      </c>
      <c r="B12" s="8" t="s">
        <v>18</v>
      </c>
      <c r="C12" s="8" t="s">
        <v>26</v>
      </c>
      <c r="D12" s="9" t="s">
        <v>47</v>
      </c>
      <c r="E12" s="9" t="s">
        <v>54</v>
      </c>
      <c r="F12" s="9" t="s">
        <v>29</v>
      </c>
      <c r="G12" s="8" t="s">
        <v>49</v>
      </c>
      <c r="H12" s="8" t="n">
        <v>2022</v>
      </c>
      <c r="I12" s="8" t="s">
        <v>23</v>
      </c>
      <c r="J12" s="7" t="n">
        <v>1</v>
      </c>
      <c r="K12" s="7"/>
      <c r="L12" s="7"/>
      <c r="M12" s="7" t="n">
        <f aca="false">K12+(K12*L12/100)</f>
        <v>0</v>
      </c>
      <c r="N12" s="7" t="n">
        <f aca="false">J12*K12</f>
        <v>0</v>
      </c>
      <c r="O12" s="11" t="n">
        <f aca="false">N12+(N12*L12/100)</f>
        <v>0</v>
      </c>
      <c r="AMA12" s="2"/>
    </row>
    <row r="13" customFormat="false" ht="38.25" hidden="false" customHeight="false" outlineLevel="0" collapsed="false">
      <c r="A13" s="7" t="s">
        <v>55</v>
      </c>
      <c r="B13" s="8" t="s">
        <v>18</v>
      </c>
      <c r="C13" s="8" t="s">
        <v>19</v>
      </c>
      <c r="D13" s="9" t="s">
        <v>51</v>
      </c>
      <c r="E13" s="9" t="s">
        <v>56</v>
      </c>
      <c r="F13" s="9" t="s">
        <v>29</v>
      </c>
      <c r="G13" s="8" t="s">
        <v>57</v>
      </c>
      <c r="H13" s="8" t="n">
        <v>2022</v>
      </c>
      <c r="I13" s="8" t="s">
        <v>23</v>
      </c>
      <c r="J13" s="7" t="n">
        <v>1</v>
      </c>
      <c r="K13" s="7"/>
      <c r="L13" s="7"/>
      <c r="M13" s="7" t="n">
        <f aca="false">K13+(K13*L13/100)</f>
        <v>0</v>
      </c>
      <c r="N13" s="7" t="n">
        <f aca="false">J13*K13</f>
        <v>0</v>
      </c>
      <c r="O13" s="11" t="n">
        <f aca="false">N13+(N13*L13/100)</f>
        <v>0</v>
      </c>
      <c r="AMA13" s="2"/>
    </row>
    <row r="14" customFormat="false" ht="32.25" hidden="false" customHeight="true" outlineLevel="0" collapsed="false">
      <c r="A14" s="7" t="s">
        <v>58</v>
      </c>
      <c r="B14" s="8" t="s">
        <v>18</v>
      </c>
      <c r="C14" s="8" t="s">
        <v>26</v>
      </c>
      <c r="D14" s="9" t="s">
        <v>47</v>
      </c>
      <c r="E14" s="9" t="s">
        <v>59</v>
      </c>
      <c r="F14" s="9" t="s">
        <v>29</v>
      </c>
      <c r="G14" s="8" t="s">
        <v>57</v>
      </c>
      <c r="H14" s="8" t="n">
        <v>2022</v>
      </c>
      <c r="I14" s="8" t="s">
        <v>23</v>
      </c>
      <c r="J14" s="7" t="n">
        <v>1</v>
      </c>
      <c r="K14" s="7"/>
      <c r="L14" s="7"/>
      <c r="M14" s="7" t="n">
        <f aca="false">K14+(K14*L14/100)</f>
        <v>0</v>
      </c>
      <c r="N14" s="7" t="n">
        <f aca="false">J14*K14</f>
        <v>0</v>
      </c>
      <c r="O14" s="11" t="n">
        <f aca="false">N14+(N14*L14/100)</f>
        <v>0</v>
      </c>
      <c r="AMA14" s="2"/>
    </row>
    <row r="15" customFormat="false" ht="25.5" hidden="false" customHeight="false" outlineLevel="0" collapsed="false">
      <c r="A15" s="7" t="s">
        <v>60</v>
      </c>
      <c r="B15" s="8" t="s">
        <v>18</v>
      </c>
      <c r="C15" s="8" t="s">
        <v>26</v>
      </c>
      <c r="D15" s="9" t="s">
        <v>47</v>
      </c>
      <c r="E15" s="9" t="s">
        <v>61</v>
      </c>
      <c r="F15" s="9" t="s">
        <v>29</v>
      </c>
      <c r="G15" s="8" t="s">
        <v>57</v>
      </c>
      <c r="H15" s="8" t="n">
        <v>2022</v>
      </c>
      <c r="I15" s="8" t="s">
        <v>23</v>
      </c>
      <c r="J15" s="7" t="n">
        <v>1</v>
      </c>
      <c r="K15" s="7"/>
      <c r="L15" s="7"/>
      <c r="M15" s="7" t="n">
        <f aca="false">K15+(K15*L15/100)</f>
        <v>0</v>
      </c>
      <c r="N15" s="7" t="n">
        <f aca="false">J15*K15</f>
        <v>0</v>
      </c>
      <c r="O15" s="11" t="n">
        <f aca="false">N15+(N15*L15/100)</f>
        <v>0</v>
      </c>
      <c r="AMA15" s="2"/>
    </row>
    <row r="16" customFormat="false" ht="45.75" hidden="false" customHeight="true" outlineLevel="0" collapsed="false">
      <c r="A16" s="7" t="s">
        <v>62</v>
      </c>
      <c r="B16" s="8" t="s">
        <v>18</v>
      </c>
      <c r="C16" s="8" t="s">
        <v>26</v>
      </c>
      <c r="D16" s="9" t="s">
        <v>51</v>
      </c>
      <c r="E16" s="9" t="s">
        <v>63</v>
      </c>
      <c r="F16" s="9" t="s">
        <v>29</v>
      </c>
      <c r="G16" s="8" t="s">
        <v>22</v>
      </c>
      <c r="H16" s="8" t="n">
        <v>2022</v>
      </c>
      <c r="I16" s="8" t="s">
        <v>23</v>
      </c>
      <c r="J16" s="7" t="n">
        <v>1</v>
      </c>
      <c r="K16" s="7"/>
      <c r="L16" s="7"/>
      <c r="M16" s="7" t="n">
        <f aca="false">K16+(K16*L16/100)</f>
        <v>0</v>
      </c>
      <c r="N16" s="7" t="n">
        <f aca="false">J16*K16</f>
        <v>0</v>
      </c>
      <c r="O16" s="11" t="n">
        <f aca="false">N16+(N16*L16/100)</f>
        <v>0</v>
      </c>
      <c r="AMA16" s="2"/>
    </row>
    <row r="17" customFormat="false" ht="40.5" hidden="false" customHeight="true" outlineLevel="0" collapsed="false">
      <c r="A17" s="7" t="s">
        <v>64</v>
      </c>
      <c r="B17" s="8" t="s">
        <v>18</v>
      </c>
      <c r="C17" s="8" t="s">
        <v>26</v>
      </c>
      <c r="D17" s="9" t="s">
        <v>47</v>
      </c>
      <c r="E17" s="9" t="s">
        <v>65</v>
      </c>
      <c r="F17" s="9" t="s">
        <v>29</v>
      </c>
      <c r="G17" s="8" t="s">
        <v>66</v>
      </c>
      <c r="H17" s="8" t="n">
        <v>2022</v>
      </c>
      <c r="I17" s="8" t="s">
        <v>23</v>
      </c>
      <c r="J17" s="7" t="n">
        <v>1</v>
      </c>
      <c r="K17" s="7"/>
      <c r="L17" s="7"/>
      <c r="M17" s="7" t="n">
        <f aca="false">K17+(K17*L17/100)</f>
        <v>0</v>
      </c>
      <c r="N17" s="7" t="n">
        <f aca="false">J17*K17</f>
        <v>0</v>
      </c>
      <c r="O17" s="11" t="n">
        <f aca="false">N17+(N17*L17/100)</f>
        <v>0</v>
      </c>
      <c r="AMA17" s="2"/>
    </row>
    <row r="18" customFormat="false" ht="38.25" hidden="false" customHeight="false" outlineLevel="0" collapsed="false">
      <c r="A18" s="7" t="s">
        <v>67</v>
      </c>
      <c r="B18" s="8" t="s">
        <v>18</v>
      </c>
      <c r="C18" s="8" t="s">
        <v>19</v>
      </c>
      <c r="D18" s="9" t="s">
        <v>51</v>
      </c>
      <c r="E18" s="9" t="s">
        <v>68</v>
      </c>
      <c r="F18" s="9" t="s">
        <v>29</v>
      </c>
      <c r="G18" s="8" t="s">
        <v>66</v>
      </c>
      <c r="H18" s="8" t="n">
        <v>2022</v>
      </c>
      <c r="I18" s="8" t="s">
        <v>23</v>
      </c>
      <c r="J18" s="7" t="n">
        <v>1</v>
      </c>
      <c r="K18" s="7"/>
      <c r="L18" s="7"/>
      <c r="M18" s="7" t="n">
        <f aca="false">K18+(K18*L18/100)</f>
        <v>0</v>
      </c>
      <c r="N18" s="7" t="n">
        <f aca="false">J18*K18</f>
        <v>0</v>
      </c>
      <c r="O18" s="11" t="n">
        <f aca="false">N18+(N18*L18/100)</f>
        <v>0</v>
      </c>
      <c r="AMA18" s="2"/>
    </row>
    <row r="19" customFormat="false" ht="47.25" hidden="false" customHeight="true" outlineLevel="0" collapsed="false">
      <c r="A19" s="7" t="s">
        <v>69</v>
      </c>
      <c r="B19" s="8" t="s">
        <v>18</v>
      </c>
      <c r="C19" s="8" t="s">
        <v>26</v>
      </c>
      <c r="D19" s="9" t="s">
        <v>47</v>
      </c>
      <c r="E19" s="14" t="s">
        <v>70</v>
      </c>
      <c r="F19" s="9" t="s">
        <v>29</v>
      </c>
      <c r="G19" s="8" t="s">
        <v>71</v>
      </c>
      <c r="H19" s="8" t="n">
        <v>2022</v>
      </c>
      <c r="I19" s="8" t="s">
        <v>23</v>
      </c>
      <c r="J19" s="7" t="n">
        <v>1</v>
      </c>
      <c r="K19" s="7"/>
      <c r="L19" s="7"/>
      <c r="M19" s="7" t="n">
        <f aca="false">K19+(K19*L19/100)</f>
        <v>0</v>
      </c>
      <c r="N19" s="7" t="n">
        <f aca="false">J19*K19</f>
        <v>0</v>
      </c>
      <c r="O19" s="11" t="n">
        <f aca="false">N19+(N19*L19/100)</f>
        <v>0</v>
      </c>
      <c r="AMA19" s="2"/>
    </row>
    <row r="20" customFormat="false" ht="40.5" hidden="false" customHeight="true" outlineLevel="0" collapsed="false">
      <c r="A20" s="7" t="s">
        <v>72</v>
      </c>
      <c r="B20" s="8" t="s">
        <v>18</v>
      </c>
      <c r="C20" s="8" t="s">
        <v>26</v>
      </c>
      <c r="D20" s="9" t="s">
        <v>47</v>
      </c>
      <c r="E20" s="9" t="s">
        <v>73</v>
      </c>
      <c r="F20" s="9" t="s">
        <v>29</v>
      </c>
      <c r="G20" s="8" t="s">
        <v>74</v>
      </c>
      <c r="H20" s="8" t="n">
        <v>2022</v>
      </c>
      <c r="I20" s="8" t="s">
        <v>23</v>
      </c>
      <c r="J20" s="7" t="n">
        <v>1</v>
      </c>
      <c r="K20" s="7"/>
      <c r="L20" s="7"/>
      <c r="M20" s="7" t="n">
        <f aca="false">K20+(K20*L20/100)</f>
        <v>0</v>
      </c>
      <c r="N20" s="7" t="n">
        <f aca="false">J20*K20</f>
        <v>0</v>
      </c>
      <c r="O20" s="11" t="n">
        <f aca="false">N20+(N20*L20/100)</f>
        <v>0</v>
      </c>
      <c r="AMA20" s="2"/>
    </row>
    <row r="21" customFormat="false" ht="53.25" hidden="false" customHeight="true" outlineLevel="0" collapsed="false">
      <c r="A21" s="7" t="s">
        <v>75</v>
      </c>
      <c r="B21" s="8" t="s">
        <v>18</v>
      </c>
      <c r="C21" s="8" t="s">
        <v>26</v>
      </c>
      <c r="D21" s="9" t="s">
        <v>47</v>
      </c>
      <c r="E21" s="9" t="s">
        <v>76</v>
      </c>
      <c r="F21" s="9" t="s">
        <v>29</v>
      </c>
      <c r="G21" s="8" t="s">
        <v>77</v>
      </c>
      <c r="H21" s="8" t="n">
        <v>2022</v>
      </c>
      <c r="I21" s="8" t="s">
        <v>23</v>
      </c>
      <c r="J21" s="7" t="n">
        <v>1</v>
      </c>
      <c r="K21" s="7"/>
      <c r="L21" s="7"/>
      <c r="M21" s="7" t="n">
        <f aca="false">K21+(K21*L21/100)</f>
        <v>0</v>
      </c>
      <c r="N21" s="7" t="n">
        <f aca="false">J21*K21</f>
        <v>0</v>
      </c>
      <c r="O21" s="11" t="n">
        <f aca="false">N21+(N21*L21/100)</f>
        <v>0</v>
      </c>
      <c r="AMA21" s="2"/>
    </row>
    <row r="22" customFormat="false" ht="56.25" hidden="false" customHeight="true" outlineLevel="0" collapsed="false">
      <c r="A22" s="7" t="s">
        <v>78</v>
      </c>
      <c r="B22" s="8" t="s">
        <v>18</v>
      </c>
      <c r="C22" s="8" t="s">
        <v>26</v>
      </c>
      <c r="D22" s="9" t="s">
        <v>47</v>
      </c>
      <c r="E22" s="9" t="s">
        <v>79</v>
      </c>
      <c r="F22" s="9" t="s">
        <v>29</v>
      </c>
      <c r="G22" s="8" t="s">
        <v>80</v>
      </c>
      <c r="H22" s="8" t="n">
        <v>2022</v>
      </c>
      <c r="I22" s="8" t="s">
        <v>23</v>
      </c>
      <c r="J22" s="7" t="n">
        <v>1</v>
      </c>
      <c r="K22" s="7"/>
      <c r="L22" s="7"/>
      <c r="M22" s="7" t="n">
        <f aca="false">K22+(K22*L22/100)</f>
        <v>0</v>
      </c>
      <c r="N22" s="7" t="n">
        <f aca="false">J22*K22</f>
        <v>0</v>
      </c>
      <c r="O22" s="11" t="n">
        <f aca="false">N22+(N22*L22/100)</f>
        <v>0</v>
      </c>
      <c r="AMA22" s="2"/>
    </row>
    <row r="23" customFormat="false" ht="39" hidden="false" customHeight="true" outlineLevel="0" collapsed="false">
      <c r="A23" s="7" t="s">
        <v>81</v>
      </c>
      <c r="B23" s="8" t="s">
        <v>18</v>
      </c>
      <c r="C23" s="8" t="s">
        <v>26</v>
      </c>
      <c r="D23" s="9" t="s">
        <v>47</v>
      </c>
      <c r="E23" s="9" t="s">
        <v>82</v>
      </c>
      <c r="F23" s="9" t="s">
        <v>29</v>
      </c>
      <c r="G23" s="8" t="s">
        <v>83</v>
      </c>
      <c r="H23" s="8" t="n">
        <v>2022</v>
      </c>
      <c r="I23" s="8" t="s">
        <v>23</v>
      </c>
      <c r="J23" s="7" t="n">
        <v>1</v>
      </c>
      <c r="K23" s="7"/>
      <c r="L23" s="7"/>
      <c r="M23" s="7" t="n">
        <f aca="false">K23+(K23*L23/100)</f>
        <v>0</v>
      </c>
      <c r="N23" s="7" t="n">
        <f aca="false">J23*K23</f>
        <v>0</v>
      </c>
      <c r="O23" s="11" t="n">
        <f aca="false">N23+(N23*L23/100)</f>
        <v>0</v>
      </c>
      <c r="AMA23" s="2"/>
    </row>
    <row r="24" customFormat="false" ht="25.5" hidden="false" customHeight="true" outlineLevel="0" collapsed="false">
      <c r="A24" s="15"/>
      <c r="B24" s="15"/>
      <c r="C24" s="15"/>
      <c r="D24" s="15"/>
      <c r="E24" s="15"/>
      <c r="F24" s="15"/>
      <c r="G24" s="15"/>
      <c r="H24" s="15"/>
      <c r="I24" s="15"/>
      <c r="J24" s="4" t="s">
        <v>84</v>
      </c>
      <c r="K24" s="4"/>
      <c r="L24" s="4"/>
      <c r="M24" s="4"/>
      <c r="N24" s="16" t="n">
        <f aca="false">SUM(N4:N23)</f>
        <v>0</v>
      </c>
      <c r="O24" s="16" t="n">
        <f aca="false">SUM(O4:O23)</f>
        <v>0</v>
      </c>
      <c r="ALW24" s="2"/>
      <c r="ALX24" s="2"/>
      <c r="ALY24" s="2"/>
      <c r="ALZ24" s="2"/>
      <c r="AMA24" s="2"/>
    </row>
    <row r="25" customFormat="false" ht="25.5" hidden="false" customHeight="true" outlineLevel="0" collapsed="false">
      <c r="B25" s="17"/>
      <c r="C25" s="18"/>
      <c r="D25" s="19"/>
      <c r="E25" s="19"/>
      <c r="F25" s="19"/>
      <c r="G25" s="19"/>
      <c r="H25" s="19"/>
      <c r="I25" s="20"/>
      <c r="J25" s="20"/>
      <c r="K25" s="20"/>
      <c r="L25" s="20"/>
      <c r="M25" s="20"/>
      <c r="N25" s="20"/>
      <c r="O25" s="20"/>
      <c r="ALW25" s="2"/>
      <c r="ALX25" s="2"/>
      <c r="ALY25" s="2"/>
      <c r="ALZ25" s="2"/>
      <c r="AMA25" s="2"/>
    </row>
    <row r="26" customFormat="false" ht="25.5" hidden="false" customHeight="true" outlineLevel="0" collapsed="false">
      <c r="A26" s="7" t="s">
        <v>85</v>
      </c>
      <c r="B26" s="7"/>
      <c r="C26" s="7"/>
      <c r="D26" s="7"/>
      <c r="E26" s="7"/>
      <c r="F26" s="7"/>
      <c r="G26" s="7"/>
      <c r="H26" s="7"/>
      <c r="I26" s="7"/>
      <c r="J26" s="4" t="n">
        <v>40</v>
      </c>
      <c r="K26" s="20"/>
      <c r="L26" s="20"/>
      <c r="M26" s="20"/>
      <c r="N26" s="20"/>
      <c r="O26" s="20"/>
      <c r="ALW26" s="2"/>
      <c r="ALX26" s="2"/>
      <c r="ALY26" s="2"/>
      <c r="ALZ26" s="2"/>
      <c r="AMA26" s="2"/>
    </row>
    <row r="27" customFormat="false" ht="25.5" hidden="false" customHeight="true" outlineLevel="0" collapsed="false">
      <c r="A27" s="7" t="s">
        <v>86</v>
      </c>
      <c r="B27" s="7"/>
      <c r="C27" s="7"/>
      <c r="D27" s="7"/>
      <c r="E27" s="7"/>
      <c r="F27" s="7"/>
      <c r="G27" s="7"/>
      <c r="H27" s="7"/>
      <c r="I27" s="7"/>
      <c r="J27" s="4"/>
      <c r="K27" s="20"/>
      <c r="L27" s="20"/>
      <c r="M27" s="20"/>
      <c r="N27" s="20"/>
      <c r="O27" s="20"/>
      <c r="ALW27" s="2"/>
      <c r="ALX27" s="2"/>
      <c r="ALY27" s="2"/>
      <c r="ALZ27" s="2"/>
      <c r="AMA27" s="2"/>
    </row>
    <row r="28" customFormat="false" ht="25.5" hidden="false" customHeight="true" outlineLevel="0" collapsed="false">
      <c r="A28" s="7" t="s">
        <v>87</v>
      </c>
      <c r="B28" s="7"/>
      <c r="C28" s="7"/>
      <c r="D28" s="7"/>
      <c r="E28" s="7"/>
      <c r="F28" s="7"/>
      <c r="G28" s="7"/>
      <c r="H28" s="7"/>
      <c r="I28" s="7"/>
      <c r="J28" s="4" t="n">
        <f aca="false">J27+(J27*J29/100)</f>
        <v>0</v>
      </c>
      <c r="K28" s="20"/>
      <c r="L28" s="20"/>
      <c r="M28" s="20"/>
      <c r="N28" s="20"/>
      <c r="O28" s="20"/>
      <c r="ALW28" s="2"/>
      <c r="ALX28" s="2"/>
      <c r="ALY28" s="2"/>
      <c r="ALZ28" s="2"/>
      <c r="AMA28" s="2"/>
    </row>
    <row r="29" customFormat="false" ht="25.5" hidden="false" customHeight="true" outlineLevel="0" collapsed="false">
      <c r="A29" s="7" t="s">
        <v>13</v>
      </c>
      <c r="B29" s="7"/>
      <c r="C29" s="7"/>
      <c r="D29" s="7"/>
      <c r="E29" s="7"/>
      <c r="F29" s="7"/>
      <c r="G29" s="7"/>
      <c r="H29" s="7"/>
      <c r="I29" s="7"/>
      <c r="J29" s="4"/>
      <c r="K29" s="20"/>
      <c r="L29" s="20"/>
      <c r="M29" s="20"/>
      <c r="N29" s="20"/>
      <c r="O29" s="20"/>
      <c r="ALW29" s="2"/>
      <c r="ALX29" s="2"/>
      <c r="ALY29" s="2"/>
      <c r="ALZ29" s="2"/>
      <c r="AMA29" s="2"/>
    </row>
    <row r="30" customFormat="false" ht="25.5" hidden="false" customHeight="true" outlineLevel="0" collapsed="false">
      <c r="A30" s="7" t="s">
        <v>88</v>
      </c>
      <c r="B30" s="7"/>
      <c r="C30" s="7"/>
      <c r="D30" s="7"/>
      <c r="E30" s="7"/>
      <c r="F30" s="7"/>
      <c r="G30" s="7"/>
      <c r="H30" s="7"/>
      <c r="I30" s="7"/>
      <c r="J30" s="4" t="n">
        <f aca="false">J26*J27</f>
        <v>0</v>
      </c>
      <c r="K30" s="20"/>
      <c r="L30" s="20"/>
      <c r="M30" s="20"/>
      <c r="N30" s="20"/>
      <c r="O30" s="20"/>
      <c r="ALW30" s="2"/>
      <c r="ALX30" s="2"/>
      <c r="ALY30" s="2"/>
      <c r="ALZ30" s="2"/>
      <c r="AMA30" s="2"/>
    </row>
    <row r="31" customFormat="false" ht="25.5" hidden="false" customHeight="true" outlineLevel="0" collapsed="false">
      <c r="A31" s="7" t="s">
        <v>89</v>
      </c>
      <c r="B31" s="7"/>
      <c r="C31" s="7"/>
      <c r="D31" s="7"/>
      <c r="E31" s="7"/>
      <c r="F31" s="7"/>
      <c r="G31" s="7"/>
      <c r="H31" s="7"/>
      <c r="I31" s="7"/>
      <c r="J31" s="4" t="n">
        <f aca="false">J30+(J30*J29/100)</f>
        <v>0</v>
      </c>
      <c r="K31" s="20"/>
      <c r="L31" s="20"/>
      <c r="M31" s="20"/>
      <c r="N31" s="20"/>
      <c r="O31" s="20"/>
      <c r="ALW31" s="2"/>
      <c r="ALX31" s="2"/>
      <c r="ALY31" s="2"/>
      <c r="ALZ31" s="2"/>
      <c r="AMA31" s="2"/>
    </row>
    <row r="32" customFormat="false" ht="25.5" hidden="false" customHeight="true" outlineLevel="0" collapsed="false">
      <c r="A32" s="4" t="s">
        <v>90</v>
      </c>
      <c r="B32" s="4"/>
      <c r="C32" s="4"/>
      <c r="D32" s="4"/>
      <c r="E32" s="4"/>
      <c r="F32" s="4"/>
      <c r="G32" s="4"/>
      <c r="H32" s="4"/>
      <c r="I32" s="4"/>
      <c r="J32" s="4" t="n">
        <f aca="false">N24+J30</f>
        <v>0</v>
      </c>
      <c r="K32" s="20"/>
      <c r="L32" s="20"/>
      <c r="M32" s="20"/>
      <c r="N32" s="20"/>
      <c r="O32" s="20"/>
      <c r="ALW32" s="2"/>
      <c r="ALX32" s="2"/>
      <c r="ALY32" s="2"/>
      <c r="ALZ32" s="2"/>
      <c r="AMA32" s="2"/>
    </row>
    <row r="33" customFormat="false" ht="25.5" hidden="false" customHeight="true" outlineLevel="0" collapsed="false">
      <c r="A33" s="4" t="s">
        <v>91</v>
      </c>
      <c r="B33" s="4"/>
      <c r="C33" s="4"/>
      <c r="D33" s="4"/>
      <c r="E33" s="4"/>
      <c r="F33" s="4"/>
      <c r="G33" s="4"/>
      <c r="H33" s="4"/>
      <c r="I33" s="4"/>
      <c r="J33" s="4" t="n">
        <f aca="false">O24+J31</f>
        <v>0</v>
      </c>
      <c r="K33" s="20"/>
      <c r="L33" s="20"/>
      <c r="M33" s="20"/>
      <c r="N33" s="20"/>
      <c r="O33" s="20"/>
      <c r="ALW33" s="2"/>
      <c r="ALX33" s="2"/>
      <c r="ALY33" s="2"/>
      <c r="ALZ33" s="2"/>
      <c r="AMA33" s="2"/>
    </row>
    <row r="34" customFormat="false" ht="36" hidden="false" customHeight="true" outlineLevel="0" collapsed="false">
      <c r="B34" s="21"/>
      <c r="C34" s="22"/>
      <c r="D34" s="21"/>
      <c r="E34" s="21"/>
      <c r="F34" s="21"/>
      <c r="G34" s="21"/>
      <c r="H34" s="17"/>
      <c r="I34" s="23"/>
      <c r="J34" s="23"/>
      <c r="K34" s="23"/>
      <c r="L34" s="23"/>
      <c r="M34" s="23"/>
      <c r="ALZ34" s="2"/>
      <c r="AMA34" s="2"/>
    </row>
    <row r="35" customFormat="false" ht="29.25" hidden="false" customHeight="true" outlineLevel="0" collapsed="false">
      <c r="A35" s="4" t="s">
        <v>92</v>
      </c>
      <c r="B35" s="4"/>
      <c r="C35" s="4"/>
      <c r="D35" s="4"/>
      <c r="E35" s="4"/>
      <c r="F35" s="4"/>
      <c r="G35" s="4"/>
      <c r="H35" s="4"/>
      <c r="I35" s="4"/>
      <c r="J35" s="4"/>
      <c r="K35" s="4"/>
      <c r="L35" s="4"/>
      <c r="M35" s="4"/>
      <c r="N35" s="4"/>
      <c r="O35" s="4"/>
      <c r="ALZ35" s="2"/>
      <c r="AMA35" s="2"/>
    </row>
    <row r="36" customFormat="false" ht="147.75" hidden="false" customHeight="true" outlineLevel="0" collapsed="false">
      <c r="A36" s="5" t="s">
        <v>2</v>
      </c>
      <c r="B36" s="5" t="s">
        <v>3</v>
      </c>
      <c r="C36" s="5" t="s">
        <v>4</v>
      </c>
      <c r="D36" s="5" t="s">
        <v>5</v>
      </c>
      <c r="E36" s="5" t="s">
        <v>6</v>
      </c>
      <c r="F36" s="5" t="s">
        <v>7</v>
      </c>
      <c r="G36" s="5" t="s">
        <v>8</v>
      </c>
      <c r="H36" s="5" t="s">
        <v>9</v>
      </c>
      <c r="I36" s="5" t="s">
        <v>93</v>
      </c>
      <c r="J36" s="6" t="s">
        <v>11</v>
      </c>
      <c r="K36" s="6" t="s">
        <v>12</v>
      </c>
      <c r="L36" s="6" t="s">
        <v>13</v>
      </c>
      <c r="M36" s="5" t="s">
        <v>14</v>
      </c>
      <c r="N36" s="5" t="s">
        <v>15</v>
      </c>
      <c r="O36" s="5" t="s">
        <v>16</v>
      </c>
    </row>
    <row r="37" customFormat="false" ht="43.5" hidden="false" customHeight="true" outlineLevel="0" collapsed="false">
      <c r="A37" s="7" t="s">
        <v>17</v>
      </c>
      <c r="B37" s="24" t="s">
        <v>94</v>
      </c>
      <c r="C37" s="24" t="s">
        <v>95</v>
      </c>
      <c r="D37" s="24" t="s">
        <v>96</v>
      </c>
      <c r="E37" s="24" t="s">
        <v>97</v>
      </c>
      <c r="F37" s="8" t="s">
        <v>98</v>
      </c>
      <c r="G37" s="8" t="s">
        <v>99</v>
      </c>
      <c r="H37" s="8" t="n">
        <v>2014</v>
      </c>
      <c r="I37" s="25" t="s">
        <v>100</v>
      </c>
      <c r="J37" s="7" t="n">
        <v>2</v>
      </c>
      <c r="K37" s="7"/>
      <c r="L37" s="7"/>
      <c r="M37" s="7" t="n">
        <f aca="false">K37+(K37*L37/100)</f>
        <v>0</v>
      </c>
      <c r="N37" s="7" t="n">
        <f aca="false">J37*K37</f>
        <v>0</v>
      </c>
      <c r="O37" s="11" t="n">
        <f aca="false">N37+(N37*L37/100)</f>
        <v>0</v>
      </c>
    </row>
    <row r="38" customFormat="false" ht="42.75" hidden="false" customHeight="true" outlineLevel="0" collapsed="false">
      <c r="A38" s="7" t="s">
        <v>25</v>
      </c>
      <c r="B38" s="24" t="s">
        <v>94</v>
      </c>
      <c r="C38" s="8" t="s">
        <v>95</v>
      </c>
      <c r="D38" s="8" t="s">
        <v>101</v>
      </c>
      <c r="E38" s="8" t="n">
        <v>10143</v>
      </c>
      <c r="F38" s="26" t="s">
        <v>102</v>
      </c>
      <c r="G38" s="8" t="s">
        <v>99</v>
      </c>
      <c r="H38" s="8" t="n">
        <v>1997</v>
      </c>
      <c r="I38" s="25" t="s">
        <v>100</v>
      </c>
      <c r="J38" s="7" t="n">
        <v>4</v>
      </c>
      <c r="K38" s="7"/>
      <c r="L38" s="7"/>
      <c r="M38" s="7" t="n">
        <f aca="false">K38+(K38*L38/100)</f>
        <v>0</v>
      </c>
      <c r="N38" s="7" t="n">
        <f aca="false">J38*K38</f>
        <v>0</v>
      </c>
      <c r="O38" s="11" t="n">
        <f aca="false">N38+(N38*L38/100)</f>
        <v>0</v>
      </c>
    </row>
    <row r="39" customFormat="false" ht="41.25" hidden="false" customHeight="true" outlineLevel="0" collapsed="false">
      <c r="A39" s="7" t="s">
        <v>31</v>
      </c>
      <c r="B39" s="24" t="s">
        <v>94</v>
      </c>
      <c r="C39" s="8" t="s">
        <v>103</v>
      </c>
      <c r="D39" s="8" t="s">
        <v>104</v>
      </c>
      <c r="E39" s="8" t="s">
        <v>105</v>
      </c>
      <c r="F39" s="8" t="s">
        <v>102</v>
      </c>
      <c r="G39" s="8" t="s">
        <v>99</v>
      </c>
      <c r="H39" s="8" t="n">
        <v>2017</v>
      </c>
      <c r="I39" s="25" t="s">
        <v>100</v>
      </c>
      <c r="J39" s="7" t="n">
        <v>4</v>
      </c>
      <c r="K39" s="7"/>
      <c r="L39" s="7"/>
      <c r="M39" s="7" t="n">
        <f aca="false">K39+(K39*L39/100)</f>
        <v>0</v>
      </c>
      <c r="N39" s="7" t="n">
        <f aca="false">J39*K39</f>
        <v>0</v>
      </c>
      <c r="O39" s="11" t="n">
        <f aca="false">N39+(N39*L39/100)</f>
        <v>0</v>
      </c>
    </row>
    <row r="40" customFormat="false" ht="35.25" hidden="false" customHeight="true" outlineLevel="0" collapsed="false">
      <c r="A40" s="7" t="s">
        <v>35</v>
      </c>
      <c r="B40" s="24" t="s">
        <v>94</v>
      </c>
      <c r="C40" s="8" t="s">
        <v>103</v>
      </c>
      <c r="D40" s="8" t="s">
        <v>106</v>
      </c>
      <c r="E40" s="8" t="s">
        <v>107</v>
      </c>
      <c r="F40" s="8" t="s">
        <v>108</v>
      </c>
      <c r="G40" s="8" t="s">
        <v>99</v>
      </c>
      <c r="H40" s="8" t="n">
        <v>2009</v>
      </c>
      <c r="I40" s="25" t="s">
        <v>100</v>
      </c>
      <c r="J40" s="7" t="n">
        <v>2</v>
      </c>
      <c r="K40" s="7"/>
      <c r="L40" s="7"/>
      <c r="M40" s="7" t="n">
        <f aca="false">K40+(K40*L40/100)</f>
        <v>0</v>
      </c>
      <c r="N40" s="7" t="n">
        <f aca="false">J40*K40</f>
        <v>0</v>
      </c>
      <c r="O40" s="11" t="n">
        <f aca="false">N40+(N40*L40/100)</f>
        <v>0</v>
      </c>
    </row>
    <row r="41" customFormat="false" ht="43.5" hidden="false" customHeight="true" outlineLevel="0" collapsed="false">
      <c r="A41" s="7" t="s">
        <v>40</v>
      </c>
      <c r="B41" s="24" t="s">
        <v>94</v>
      </c>
      <c r="C41" s="8" t="s">
        <v>103</v>
      </c>
      <c r="D41" s="8" t="s">
        <v>96</v>
      </c>
      <c r="E41" s="8" t="s">
        <v>109</v>
      </c>
      <c r="F41" s="8" t="s">
        <v>98</v>
      </c>
      <c r="G41" s="8" t="s">
        <v>99</v>
      </c>
      <c r="H41" s="8" t="n">
        <v>2019</v>
      </c>
      <c r="I41" s="8" t="s">
        <v>100</v>
      </c>
      <c r="J41" s="7" t="n">
        <v>2</v>
      </c>
      <c r="K41" s="7"/>
      <c r="L41" s="7"/>
      <c r="M41" s="7" t="n">
        <f aca="false">K41+(K41*L41/100)</f>
        <v>0</v>
      </c>
      <c r="N41" s="7" t="n">
        <f aca="false">J41*K41</f>
        <v>0</v>
      </c>
      <c r="O41" s="11" t="n">
        <f aca="false">N41+(N41*L41/100)</f>
        <v>0</v>
      </c>
    </row>
    <row r="42" customFormat="false" ht="26.25" hidden="false" customHeight="true" outlineLevel="0" collapsed="false">
      <c r="A42" s="23"/>
      <c r="B42" s="27"/>
      <c r="C42" s="27"/>
      <c r="D42" s="27"/>
      <c r="E42" s="27"/>
      <c r="F42" s="27"/>
      <c r="G42" s="27"/>
      <c r="H42" s="20"/>
      <c r="J42" s="28"/>
      <c r="K42" s="29" t="s">
        <v>84</v>
      </c>
      <c r="L42" s="29"/>
      <c r="M42" s="30"/>
      <c r="N42" s="16" t="n">
        <f aca="false">SUM(N37:N41)</f>
        <v>0</v>
      </c>
      <c r="O42" s="16" t="n">
        <f aca="false">SUM(O37:O41)</f>
        <v>0</v>
      </c>
      <c r="ALZ42" s="2"/>
      <c r="AMA42" s="2"/>
    </row>
    <row r="43" customFormat="false" ht="26.25" hidden="false" customHeight="true" outlineLevel="0" collapsed="false">
      <c r="A43" s="23"/>
      <c r="B43" s="27"/>
      <c r="C43" s="27"/>
      <c r="D43" s="27"/>
      <c r="E43" s="27"/>
      <c r="F43" s="27"/>
      <c r="G43" s="27"/>
      <c r="H43" s="20"/>
      <c r="J43" s="20"/>
      <c r="K43" s="20"/>
      <c r="L43" s="20"/>
      <c r="M43" s="20"/>
      <c r="N43" s="20"/>
      <c r="ALZ43" s="2"/>
      <c r="AMA43" s="2"/>
    </row>
    <row r="44" customFormat="false" ht="26.25" hidden="false" customHeight="true" outlineLevel="0" collapsed="false">
      <c r="A44" s="7" t="s">
        <v>110</v>
      </c>
      <c r="B44" s="7"/>
      <c r="C44" s="7"/>
      <c r="D44" s="7"/>
      <c r="E44" s="7"/>
      <c r="F44" s="7"/>
      <c r="G44" s="7"/>
      <c r="H44" s="7"/>
      <c r="I44" s="7"/>
      <c r="J44" s="4" t="n">
        <v>25</v>
      </c>
      <c r="K44" s="20"/>
      <c r="L44" s="20"/>
      <c r="M44" s="20"/>
      <c r="N44" s="20"/>
      <c r="ALZ44" s="2"/>
      <c r="AMA44" s="2"/>
    </row>
    <row r="45" customFormat="false" ht="26.25" hidden="false" customHeight="true" outlineLevel="0" collapsed="false">
      <c r="A45" s="7" t="s">
        <v>111</v>
      </c>
      <c r="B45" s="7"/>
      <c r="C45" s="7"/>
      <c r="D45" s="7"/>
      <c r="E45" s="7"/>
      <c r="F45" s="7"/>
      <c r="G45" s="7"/>
      <c r="H45" s="7"/>
      <c r="I45" s="7"/>
      <c r="J45" s="4"/>
      <c r="K45" s="20"/>
      <c r="L45" s="20"/>
      <c r="M45" s="20"/>
      <c r="N45" s="20"/>
      <c r="ALZ45" s="2"/>
      <c r="AMA45" s="2"/>
    </row>
    <row r="46" customFormat="false" ht="26.25" hidden="false" customHeight="true" outlineLevel="0" collapsed="false">
      <c r="A46" s="7" t="s">
        <v>112</v>
      </c>
      <c r="B46" s="7"/>
      <c r="C46" s="7"/>
      <c r="D46" s="7"/>
      <c r="E46" s="7"/>
      <c r="F46" s="7"/>
      <c r="G46" s="7"/>
      <c r="H46" s="7"/>
      <c r="I46" s="7"/>
      <c r="J46" s="4" t="n">
        <f aca="false">J45+(J45*J47/100)</f>
        <v>0</v>
      </c>
      <c r="K46" s="20"/>
      <c r="L46" s="20"/>
      <c r="M46" s="20"/>
      <c r="N46" s="20"/>
      <c r="ALZ46" s="2"/>
      <c r="AMA46" s="2"/>
    </row>
    <row r="47" customFormat="false" ht="26.25" hidden="false" customHeight="true" outlineLevel="0" collapsed="false">
      <c r="A47" s="7" t="s">
        <v>13</v>
      </c>
      <c r="B47" s="7"/>
      <c r="C47" s="7"/>
      <c r="D47" s="7"/>
      <c r="E47" s="7"/>
      <c r="F47" s="7"/>
      <c r="G47" s="7"/>
      <c r="H47" s="7"/>
      <c r="I47" s="7"/>
      <c r="J47" s="4"/>
      <c r="K47" s="20"/>
      <c r="L47" s="20"/>
      <c r="M47" s="20"/>
      <c r="N47" s="20"/>
      <c r="ALZ47" s="2"/>
      <c r="AMA47" s="2"/>
    </row>
    <row r="48" customFormat="false" ht="26.25" hidden="false" customHeight="true" outlineLevel="0" collapsed="false">
      <c r="A48" s="7" t="s">
        <v>88</v>
      </c>
      <c r="B48" s="7"/>
      <c r="C48" s="7"/>
      <c r="D48" s="7"/>
      <c r="E48" s="7"/>
      <c r="F48" s="7"/>
      <c r="G48" s="7"/>
      <c r="H48" s="7"/>
      <c r="I48" s="7"/>
      <c r="J48" s="4" t="n">
        <f aca="false">J44*J45</f>
        <v>0</v>
      </c>
      <c r="K48" s="20"/>
      <c r="L48" s="20"/>
      <c r="M48" s="20"/>
      <c r="N48" s="20"/>
      <c r="ALZ48" s="2"/>
      <c r="AMA48" s="2"/>
    </row>
    <row r="49" customFormat="false" ht="26.25" hidden="false" customHeight="true" outlineLevel="0" collapsed="false">
      <c r="A49" s="7" t="s">
        <v>89</v>
      </c>
      <c r="B49" s="7"/>
      <c r="C49" s="7"/>
      <c r="D49" s="7"/>
      <c r="E49" s="7"/>
      <c r="F49" s="7"/>
      <c r="G49" s="7"/>
      <c r="H49" s="7"/>
      <c r="I49" s="7"/>
      <c r="J49" s="4" t="n">
        <f aca="false">J48+(J48*J47/100)</f>
        <v>0</v>
      </c>
      <c r="K49" s="20"/>
      <c r="L49" s="20"/>
      <c r="M49" s="20"/>
      <c r="N49" s="20"/>
      <c r="ALZ49" s="2"/>
      <c r="AMA49" s="2"/>
    </row>
    <row r="50" customFormat="false" ht="26.25" hidden="false" customHeight="true" outlineLevel="0" collapsed="false">
      <c r="A50" s="4" t="s">
        <v>113</v>
      </c>
      <c r="B50" s="4"/>
      <c r="C50" s="4"/>
      <c r="D50" s="4"/>
      <c r="E50" s="4"/>
      <c r="F50" s="4"/>
      <c r="G50" s="4"/>
      <c r="H50" s="4"/>
      <c r="I50" s="4"/>
      <c r="J50" s="4" t="n">
        <f aca="false">N42+J48</f>
        <v>0</v>
      </c>
      <c r="K50" s="20"/>
      <c r="L50" s="20"/>
      <c r="M50" s="20"/>
      <c r="N50" s="20"/>
      <c r="ALZ50" s="2"/>
      <c r="AMA50" s="2"/>
    </row>
    <row r="51" customFormat="false" ht="26.25" hidden="false" customHeight="true" outlineLevel="0" collapsed="false">
      <c r="A51" s="4" t="s">
        <v>114</v>
      </c>
      <c r="B51" s="4"/>
      <c r="C51" s="4"/>
      <c r="D51" s="4"/>
      <c r="E51" s="4"/>
      <c r="F51" s="4"/>
      <c r="G51" s="4"/>
      <c r="H51" s="4"/>
      <c r="I51" s="4"/>
      <c r="J51" s="4" t="n">
        <f aca="false">O42+J49</f>
        <v>0</v>
      </c>
      <c r="K51" s="20"/>
      <c r="L51" s="20"/>
      <c r="M51" s="20"/>
      <c r="N51" s="20"/>
      <c r="ALZ51" s="2"/>
      <c r="AMA51" s="2"/>
    </row>
    <row r="52" customFormat="false" ht="39" hidden="false" customHeight="true" outlineLevel="0" collapsed="false">
      <c r="A52" s="23"/>
      <c r="B52" s="27"/>
      <c r="C52" s="27"/>
      <c r="D52" s="27"/>
      <c r="E52" s="27"/>
      <c r="F52" s="27"/>
      <c r="G52" s="27"/>
      <c r="H52" s="20"/>
      <c r="J52" s="20"/>
      <c r="K52" s="20"/>
      <c r="L52" s="20"/>
      <c r="M52" s="20"/>
      <c r="N52" s="20"/>
      <c r="ALZ52" s="2"/>
      <c r="AMA52" s="2"/>
    </row>
    <row r="53" customFormat="false" ht="30.75" hidden="false" customHeight="true" outlineLevel="0" collapsed="false">
      <c r="A53" s="31" t="s">
        <v>115</v>
      </c>
      <c r="B53" s="31"/>
      <c r="C53" s="31"/>
      <c r="D53" s="31"/>
      <c r="E53" s="31"/>
      <c r="F53" s="31"/>
      <c r="G53" s="31"/>
      <c r="H53" s="31"/>
      <c r="I53" s="31"/>
      <c r="J53" s="31"/>
      <c r="K53" s="31"/>
      <c r="L53" s="31"/>
      <c r="M53" s="31"/>
      <c r="N53" s="31"/>
      <c r="O53" s="31"/>
      <c r="ALY53" s="2"/>
      <c r="ALZ53" s="2"/>
      <c r="AMA53" s="2"/>
    </row>
    <row r="54" customFormat="false" ht="165" hidden="false" customHeight="true" outlineLevel="0" collapsed="false">
      <c r="A54" s="5" t="s">
        <v>2</v>
      </c>
      <c r="B54" s="5" t="s">
        <v>3</v>
      </c>
      <c r="C54" s="5" t="s">
        <v>4</v>
      </c>
      <c r="D54" s="5" t="s">
        <v>5</v>
      </c>
      <c r="E54" s="5" t="s">
        <v>6</v>
      </c>
      <c r="F54" s="5" t="s">
        <v>7</v>
      </c>
      <c r="G54" s="5" t="s">
        <v>8</v>
      </c>
      <c r="H54" s="5" t="s">
        <v>9</v>
      </c>
      <c r="I54" s="5" t="s">
        <v>93</v>
      </c>
      <c r="J54" s="6" t="s">
        <v>11</v>
      </c>
      <c r="K54" s="6" t="s">
        <v>12</v>
      </c>
      <c r="L54" s="6" t="s">
        <v>13</v>
      </c>
      <c r="M54" s="5" t="s">
        <v>14</v>
      </c>
      <c r="N54" s="5" t="s">
        <v>15</v>
      </c>
      <c r="O54" s="5" t="s">
        <v>16</v>
      </c>
    </row>
    <row r="55" customFormat="false" ht="25.5" hidden="false" customHeight="true" outlineLevel="0" collapsed="false">
      <c r="A55" s="7" t="n">
        <v>1</v>
      </c>
      <c r="B55" s="24" t="s">
        <v>94</v>
      </c>
      <c r="C55" s="24" t="s">
        <v>116</v>
      </c>
      <c r="D55" s="24" t="s">
        <v>117</v>
      </c>
      <c r="E55" s="24" t="s">
        <v>118</v>
      </c>
      <c r="F55" s="8" t="s">
        <v>119</v>
      </c>
      <c r="G55" s="8" t="s">
        <v>57</v>
      </c>
      <c r="H55" s="8" t="n">
        <v>2014</v>
      </c>
      <c r="I55" s="8" t="s">
        <v>120</v>
      </c>
      <c r="J55" s="7" t="n">
        <v>2</v>
      </c>
      <c r="K55" s="7"/>
      <c r="L55" s="7"/>
      <c r="M55" s="7" t="n">
        <f aca="false">K55+(K55*L55/100)</f>
        <v>0</v>
      </c>
      <c r="N55" s="7" t="n">
        <f aca="false">J55*K55</f>
        <v>0</v>
      </c>
      <c r="O55" s="11" t="n">
        <f aca="false">N55+(N55*L55/100)</f>
        <v>0</v>
      </c>
    </row>
    <row r="56" customFormat="false" ht="33.75" hidden="false" customHeight="true" outlineLevel="0" collapsed="false">
      <c r="A56" s="7" t="n">
        <f aca="false">(A55+1)</f>
        <v>2</v>
      </c>
      <c r="B56" s="24" t="s">
        <v>94</v>
      </c>
      <c r="C56" s="24" t="s">
        <v>116</v>
      </c>
      <c r="D56" s="24" t="s">
        <v>117</v>
      </c>
      <c r="E56" s="24" t="s">
        <v>121</v>
      </c>
      <c r="F56" s="8" t="s">
        <v>119</v>
      </c>
      <c r="G56" s="8" t="s">
        <v>57</v>
      </c>
      <c r="H56" s="8" t="n">
        <v>2014</v>
      </c>
      <c r="I56" s="8" t="s">
        <v>120</v>
      </c>
      <c r="J56" s="7" t="n">
        <v>2</v>
      </c>
      <c r="K56" s="7"/>
      <c r="L56" s="7"/>
      <c r="M56" s="7" t="n">
        <f aca="false">K56+(K56*L56/100)</f>
        <v>0</v>
      </c>
      <c r="N56" s="7" t="n">
        <f aca="false">J56*K56</f>
        <v>0</v>
      </c>
      <c r="O56" s="11" t="n">
        <f aca="false">N56+(N56*L56/100)</f>
        <v>0</v>
      </c>
    </row>
    <row r="57" customFormat="false" ht="51.75" hidden="false" customHeight="true" outlineLevel="0" collapsed="false">
      <c r="A57" s="7" t="n">
        <f aca="false">(A56+1)</f>
        <v>3</v>
      </c>
      <c r="B57" s="24" t="s">
        <v>94</v>
      </c>
      <c r="C57" s="24" t="s">
        <v>116</v>
      </c>
      <c r="D57" s="24" t="s">
        <v>122</v>
      </c>
      <c r="E57" s="24" t="s">
        <v>123</v>
      </c>
      <c r="F57" s="8" t="s">
        <v>124</v>
      </c>
      <c r="G57" s="8" t="s">
        <v>125</v>
      </c>
      <c r="H57" s="8" t="n">
        <v>2014</v>
      </c>
      <c r="I57" s="25" t="s">
        <v>120</v>
      </c>
      <c r="J57" s="7" t="n">
        <v>2</v>
      </c>
      <c r="K57" s="7"/>
      <c r="L57" s="7"/>
      <c r="M57" s="7" t="n">
        <f aca="false">K57+(K57*L57/100)</f>
        <v>0</v>
      </c>
      <c r="N57" s="7" t="n">
        <f aca="false">J57*K57</f>
        <v>0</v>
      </c>
      <c r="O57" s="11" t="n">
        <f aca="false">N57+(N57*L57/100)</f>
        <v>0</v>
      </c>
    </row>
    <row r="58" customFormat="false" ht="37.5" hidden="false" customHeight="true" outlineLevel="0" collapsed="false">
      <c r="A58" s="7" t="n">
        <f aca="false">(A57+1)</f>
        <v>4</v>
      </c>
      <c r="B58" s="24" t="s">
        <v>94</v>
      </c>
      <c r="C58" s="24" t="s">
        <v>116</v>
      </c>
      <c r="D58" s="24" t="s">
        <v>122</v>
      </c>
      <c r="E58" s="24" t="s">
        <v>126</v>
      </c>
      <c r="F58" s="8" t="s">
        <v>124</v>
      </c>
      <c r="G58" s="8" t="s">
        <v>125</v>
      </c>
      <c r="H58" s="8" t="n">
        <v>2018</v>
      </c>
      <c r="I58" s="25" t="s">
        <v>120</v>
      </c>
      <c r="J58" s="7" t="n">
        <v>2</v>
      </c>
      <c r="K58" s="7"/>
      <c r="L58" s="7"/>
      <c r="M58" s="7" t="n">
        <f aca="false">K58+(K58*L58/100)</f>
        <v>0</v>
      </c>
      <c r="N58" s="7" t="n">
        <f aca="false">J58*K58</f>
        <v>0</v>
      </c>
      <c r="O58" s="11" t="n">
        <f aca="false">N58+(N58*L58/100)</f>
        <v>0</v>
      </c>
    </row>
    <row r="59" customFormat="false" ht="32.25" hidden="false" customHeight="true" outlineLevel="0" collapsed="false">
      <c r="A59" s="7" t="n">
        <f aca="false">(A58+1)</f>
        <v>5</v>
      </c>
      <c r="B59" s="24" t="s">
        <v>94</v>
      </c>
      <c r="C59" s="24" t="s">
        <v>116</v>
      </c>
      <c r="D59" s="24" t="s">
        <v>127</v>
      </c>
      <c r="E59" s="24" t="s">
        <v>128</v>
      </c>
      <c r="F59" s="8" t="s">
        <v>129</v>
      </c>
      <c r="G59" s="8" t="s">
        <v>57</v>
      </c>
      <c r="H59" s="8" t="n">
        <v>2007</v>
      </c>
      <c r="I59" s="8" t="s">
        <v>120</v>
      </c>
      <c r="J59" s="7" t="n">
        <v>2</v>
      </c>
      <c r="K59" s="7"/>
      <c r="L59" s="7"/>
      <c r="M59" s="7" t="n">
        <f aca="false">K59+(K59*L59/100)</f>
        <v>0</v>
      </c>
      <c r="N59" s="7" t="n">
        <f aca="false">J59*K59</f>
        <v>0</v>
      </c>
      <c r="O59" s="11" t="n">
        <f aca="false">N59+(N59*L59/100)</f>
        <v>0</v>
      </c>
    </row>
    <row r="60" customFormat="false" ht="48" hidden="false" customHeight="true" outlineLevel="0" collapsed="false">
      <c r="A60" s="7" t="n">
        <f aca="false">(A59+1)</f>
        <v>6</v>
      </c>
      <c r="B60" s="24" t="s">
        <v>94</v>
      </c>
      <c r="C60" s="24" t="s">
        <v>116</v>
      </c>
      <c r="D60" s="24" t="s">
        <v>130</v>
      </c>
      <c r="E60" s="24" t="s">
        <v>131</v>
      </c>
      <c r="F60" s="8" t="s">
        <v>132</v>
      </c>
      <c r="G60" s="8" t="s">
        <v>133</v>
      </c>
      <c r="H60" s="8" t="n">
        <v>2017</v>
      </c>
      <c r="I60" s="8" t="s">
        <v>120</v>
      </c>
      <c r="J60" s="7" t="n">
        <v>2</v>
      </c>
      <c r="K60" s="7"/>
      <c r="L60" s="7"/>
      <c r="M60" s="7" t="n">
        <f aca="false">K60+(K60*L60/100)</f>
        <v>0</v>
      </c>
      <c r="N60" s="7" t="n">
        <f aca="false">J60*K60</f>
        <v>0</v>
      </c>
      <c r="O60" s="11" t="n">
        <f aca="false">N60+(N60*L60/100)</f>
        <v>0</v>
      </c>
    </row>
    <row r="61" customFormat="false" ht="36.75" hidden="false" customHeight="true" outlineLevel="0" collapsed="false">
      <c r="A61" s="7" t="n">
        <f aca="false">(A60+1)</f>
        <v>7</v>
      </c>
      <c r="B61" s="24" t="s">
        <v>94</v>
      </c>
      <c r="C61" s="24" t="s">
        <v>116</v>
      </c>
      <c r="D61" s="24" t="s">
        <v>130</v>
      </c>
      <c r="E61" s="24" t="s">
        <v>134</v>
      </c>
      <c r="F61" s="8" t="s">
        <v>132</v>
      </c>
      <c r="G61" s="8" t="s">
        <v>133</v>
      </c>
      <c r="H61" s="8" t="n">
        <v>2017</v>
      </c>
      <c r="I61" s="8" t="s">
        <v>120</v>
      </c>
      <c r="J61" s="7" t="n">
        <v>2</v>
      </c>
      <c r="K61" s="7"/>
      <c r="L61" s="7"/>
      <c r="M61" s="7" t="n">
        <f aca="false">K61+(K61*L61/100)</f>
        <v>0</v>
      </c>
      <c r="N61" s="7" t="n">
        <f aca="false">J61*K61</f>
        <v>0</v>
      </c>
      <c r="O61" s="11" t="n">
        <f aca="false">N61+(N61*L61/100)</f>
        <v>0</v>
      </c>
    </row>
    <row r="62" customFormat="false" ht="36.75" hidden="false" customHeight="true" outlineLevel="0" collapsed="false">
      <c r="A62" s="7" t="n">
        <f aca="false">(A61+1)</f>
        <v>8</v>
      </c>
      <c r="B62" s="24" t="s">
        <v>94</v>
      </c>
      <c r="C62" s="24" t="s">
        <v>116</v>
      </c>
      <c r="D62" s="24" t="s">
        <v>130</v>
      </c>
      <c r="E62" s="24" t="s">
        <v>135</v>
      </c>
      <c r="F62" s="8" t="s">
        <v>132</v>
      </c>
      <c r="G62" s="8" t="s">
        <v>133</v>
      </c>
      <c r="H62" s="8" t="n">
        <v>2017</v>
      </c>
      <c r="I62" s="8" t="s">
        <v>120</v>
      </c>
      <c r="J62" s="7" t="n">
        <v>2</v>
      </c>
      <c r="K62" s="7"/>
      <c r="L62" s="7"/>
      <c r="M62" s="7" t="n">
        <f aca="false">K62+(K62*L62/100)</f>
        <v>0</v>
      </c>
      <c r="N62" s="7" t="n">
        <f aca="false">J62*K62</f>
        <v>0</v>
      </c>
      <c r="O62" s="11" t="n">
        <f aca="false">N62+(N62*L62/100)</f>
        <v>0</v>
      </c>
    </row>
    <row r="63" customFormat="false" ht="48" hidden="false" customHeight="true" outlineLevel="0" collapsed="false">
      <c r="A63" s="7" t="n">
        <f aca="false">(A62+1)</f>
        <v>9</v>
      </c>
      <c r="B63" s="24" t="s">
        <v>94</v>
      </c>
      <c r="C63" s="24" t="s">
        <v>116</v>
      </c>
      <c r="D63" s="24" t="s">
        <v>130</v>
      </c>
      <c r="E63" s="24" t="s">
        <v>136</v>
      </c>
      <c r="F63" s="8" t="s">
        <v>132</v>
      </c>
      <c r="G63" s="8" t="s">
        <v>133</v>
      </c>
      <c r="H63" s="8" t="n">
        <v>2017</v>
      </c>
      <c r="I63" s="8" t="s">
        <v>120</v>
      </c>
      <c r="J63" s="7" t="n">
        <v>2</v>
      </c>
      <c r="K63" s="7"/>
      <c r="L63" s="7"/>
      <c r="M63" s="7" t="n">
        <f aca="false">K63+(K63*L63/100)</f>
        <v>0</v>
      </c>
      <c r="N63" s="7" t="n">
        <f aca="false">J63*K63</f>
        <v>0</v>
      </c>
      <c r="O63" s="11" t="n">
        <f aca="false">N63+(N63*L63/100)</f>
        <v>0</v>
      </c>
    </row>
    <row r="64" customFormat="false" ht="31.5" hidden="false" customHeight="true" outlineLevel="0" collapsed="false">
      <c r="A64" s="7" t="n">
        <f aca="false">(A63+1)</f>
        <v>10</v>
      </c>
      <c r="B64" s="24" t="s">
        <v>94</v>
      </c>
      <c r="C64" s="24" t="s">
        <v>116</v>
      </c>
      <c r="D64" s="24" t="s">
        <v>137</v>
      </c>
      <c r="E64" s="24" t="s">
        <v>138</v>
      </c>
      <c r="F64" s="8" t="s">
        <v>139</v>
      </c>
      <c r="G64" s="8" t="s">
        <v>57</v>
      </c>
      <c r="H64" s="8" t="n">
        <v>2020</v>
      </c>
      <c r="I64" s="8" t="s">
        <v>140</v>
      </c>
      <c r="J64" s="7" t="n">
        <v>1</v>
      </c>
      <c r="K64" s="7"/>
      <c r="L64" s="7"/>
      <c r="M64" s="7" t="n">
        <f aca="false">K64+(K64*L64/100)</f>
        <v>0</v>
      </c>
      <c r="N64" s="7" t="n">
        <f aca="false">J64*K64</f>
        <v>0</v>
      </c>
      <c r="O64" s="11" t="n">
        <f aca="false">N64+(N64*L64/100)</f>
        <v>0</v>
      </c>
    </row>
    <row r="65" customFormat="false" ht="32.25" hidden="false" customHeight="true" outlineLevel="0" collapsed="false">
      <c r="A65" s="7" t="n">
        <f aca="false">(A64+1)</f>
        <v>11</v>
      </c>
      <c r="B65" s="24" t="s">
        <v>94</v>
      </c>
      <c r="C65" s="24" t="s">
        <v>116</v>
      </c>
      <c r="D65" s="24" t="s">
        <v>137</v>
      </c>
      <c r="E65" s="24" t="s">
        <v>141</v>
      </c>
      <c r="F65" s="8" t="s">
        <v>139</v>
      </c>
      <c r="G65" s="8" t="s">
        <v>57</v>
      </c>
      <c r="H65" s="8" t="n">
        <v>2020</v>
      </c>
      <c r="I65" s="8" t="s">
        <v>140</v>
      </c>
      <c r="J65" s="7" t="n">
        <v>1</v>
      </c>
      <c r="K65" s="7"/>
      <c r="L65" s="7"/>
      <c r="M65" s="7" t="n">
        <f aca="false">K65+(K65*L65/100)</f>
        <v>0</v>
      </c>
      <c r="N65" s="7" t="n">
        <f aca="false">J65*K65</f>
        <v>0</v>
      </c>
      <c r="O65" s="11" t="n">
        <f aca="false">N65+(N65*L65/100)</f>
        <v>0</v>
      </c>
    </row>
    <row r="66" customFormat="false" ht="33" hidden="false" customHeight="true" outlineLevel="0" collapsed="false">
      <c r="A66" s="7" t="n">
        <f aca="false">(A65+1)</f>
        <v>12</v>
      </c>
      <c r="B66" s="24" t="s">
        <v>94</v>
      </c>
      <c r="C66" s="24" t="s">
        <v>116</v>
      </c>
      <c r="D66" s="24" t="s">
        <v>137</v>
      </c>
      <c r="E66" s="24" t="s">
        <v>142</v>
      </c>
      <c r="F66" s="8" t="s">
        <v>139</v>
      </c>
      <c r="G66" s="8" t="s">
        <v>143</v>
      </c>
      <c r="H66" s="8" t="n">
        <v>2020</v>
      </c>
      <c r="I66" s="8" t="s">
        <v>140</v>
      </c>
      <c r="J66" s="7" t="n">
        <v>1</v>
      </c>
      <c r="K66" s="7"/>
      <c r="L66" s="7"/>
      <c r="M66" s="7" t="n">
        <f aca="false">K66+(K66*L66/100)</f>
        <v>0</v>
      </c>
      <c r="N66" s="7" t="n">
        <f aca="false">J66*K66</f>
        <v>0</v>
      </c>
      <c r="O66" s="11" t="n">
        <f aca="false">N66+(N66*L66/100)</f>
        <v>0</v>
      </c>
    </row>
    <row r="67" customFormat="false" ht="37.5" hidden="false" customHeight="true" outlineLevel="0" collapsed="false">
      <c r="A67" s="7" t="n">
        <f aca="false">(A66+1)</f>
        <v>13</v>
      </c>
      <c r="B67" s="24" t="s">
        <v>94</v>
      </c>
      <c r="C67" s="24" t="s">
        <v>116</v>
      </c>
      <c r="D67" s="24" t="s">
        <v>137</v>
      </c>
      <c r="E67" s="24" t="s">
        <v>144</v>
      </c>
      <c r="F67" s="8" t="s">
        <v>139</v>
      </c>
      <c r="G67" s="8" t="s">
        <v>143</v>
      </c>
      <c r="H67" s="8" t="n">
        <v>2020</v>
      </c>
      <c r="I67" s="8" t="s">
        <v>140</v>
      </c>
      <c r="J67" s="7" t="n">
        <v>1</v>
      </c>
      <c r="K67" s="7"/>
      <c r="L67" s="7"/>
      <c r="M67" s="7" t="n">
        <f aca="false">K67+(K67*L67/100)</f>
        <v>0</v>
      </c>
      <c r="N67" s="7" t="n">
        <f aca="false">J67*K67</f>
        <v>0</v>
      </c>
      <c r="O67" s="11" t="n">
        <f aca="false">N67+(N67*L67/100)</f>
        <v>0</v>
      </c>
    </row>
    <row r="68" customFormat="false" ht="35.25" hidden="false" customHeight="true" outlineLevel="0" collapsed="false">
      <c r="A68" s="7" t="n">
        <f aca="false">(A67+1)</f>
        <v>14</v>
      </c>
      <c r="B68" s="24" t="s">
        <v>94</v>
      </c>
      <c r="C68" s="24" t="s">
        <v>116</v>
      </c>
      <c r="D68" s="24" t="s">
        <v>137</v>
      </c>
      <c r="E68" s="24" t="s">
        <v>145</v>
      </c>
      <c r="F68" s="8" t="s">
        <v>139</v>
      </c>
      <c r="G68" s="8" t="s">
        <v>143</v>
      </c>
      <c r="H68" s="8" t="n">
        <v>2020</v>
      </c>
      <c r="I68" s="8" t="s">
        <v>140</v>
      </c>
      <c r="J68" s="7" t="n">
        <v>1</v>
      </c>
      <c r="K68" s="7"/>
      <c r="L68" s="7"/>
      <c r="M68" s="7" t="n">
        <f aca="false">K68+(K68*L68/100)</f>
        <v>0</v>
      </c>
      <c r="N68" s="7" t="n">
        <f aca="false">J68*K68</f>
        <v>0</v>
      </c>
      <c r="O68" s="11" t="n">
        <f aca="false">N68+(N68*L68/100)</f>
        <v>0</v>
      </c>
    </row>
    <row r="69" customFormat="false" ht="42.75" hidden="false" customHeight="true" outlineLevel="0" collapsed="false">
      <c r="A69" s="7" t="n">
        <f aca="false">(A68+1)</f>
        <v>15</v>
      </c>
      <c r="B69" s="24" t="s">
        <v>94</v>
      </c>
      <c r="C69" s="24" t="s">
        <v>116</v>
      </c>
      <c r="D69" s="24" t="s">
        <v>137</v>
      </c>
      <c r="E69" s="24" t="s">
        <v>146</v>
      </c>
      <c r="F69" s="8" t="s">
        <v>139</v>
      </c>
      <c r="G69" s="8" t="s">
        <v>143</v>
      </c>
      <c r="H69" s="8" t="n">
        <v>2020</v>
      </c>
      <c r="I69" s="8" t="s">
        <v>140</v>
      </c>
      <c r="J69" s="7" t="n">
        <v>1</v>
      </c>
      <c r="K69" s="7"/>
      <c r="L69" s="7"/>
      <c r="M69" s="7" t="n">
        <f aca="false">K69+(K69*L69/100)</f>
        <v>0</v>
      </c>
      <c r="N69" s="7" t="n">
        <f aca="false">J69*K69</f>
        <v>0</v>
      </c>
      <c r="O69" s="11" t="n">
        <f aca="false">N69+(N69*L69/100)</f>
        <v>0</v>
      </c>
    </row>
    <row r="70" customFormat="false" ht="30" hidden="false" customHeight="true" outlineLevel="0" collapsed="false">
      <c r="A70" s="7" t="n">
        <f aca="false">(A69+1)</f>
        <v>16</v>
      </c>
      <c r="B70" s="24" t="s">
        <v>94</v>
      </c>
      <c r="C70" s="24" t="s">
        <v>116</v>
      </c>
      <c r="D70" s="24" t="s">
        <v>137</v>
      </c>
      <c r="E70" s="24" t="s">
        <v>147</v>
      </c>
      <c r="F70" s="8" t="s">
        <v>139</v>
      </c>
      <c r="G70" s="8" t="s">
        <v>57</v>
      </c>
      <c r="H70" s="8" t="n">
        <v>2020</v>
      </c>
      <c r="I70" s="8" t="s">
        <v>140</v>
      </c>
      <c r="J70" s="7" t="n">
        <v>1</v>
      </c>
      <c r="K70" s="7"/>
      <c r="L70" s="7"/>
      <c r="M70" s="7" t="n">
        <f aca="false">K70+(K70*L70/100)</f>
        <v>0</v>
      </c>
      <c r="N70" s="7" t="n">
        <f aca="false">J70*K70</f>
        <v>0</v>
      </c>
      <c r="O70" s="11" t="n">
        <f aca="false">N70+(N70*L70/100)</f>
        <v>0</v>
      </c>
    </row>
    <row r="71" customFormat="false" ht="48" hidden="false" customHeight="true" outlineLevel="0" collapsed="false">
      <c r="A71" s="7" t="n">
        <f aca="false">(A70+1)</f>
        <v>17</v>
      </c>
      <c r="B71" s="24" t="s">
        <v>94</v>
      </c>
      <c r="C71" s="24" t="s">
        <v>116</v>
      </c>
      <c r="D71" s="24" t="s">
        <v>137</v>
      </c>
      <c r="E71" s="24" t="s">
        <v>148</v>
      </c>
      <c r="F71" s="8" t="s">
        <v>139</v>
      </c>
      <c r="G71" s="8" t="s">
        <v>149</v>
      </c>
      <c r="H71" s="8" t="n">
        <v>2020</v>
      </c>
      <c r="I71" s="8" t="s">
        <v>140</v>
      </c>
      <c r="J71" s="7" t="n">
        <v>1</v>
      </c>
      <c r="K71" s="7"/>
      <c r="L71" s="7"/>
      <c r="M71" s="7" t="n">
        <f aca="false">K71+(K71*L71/100)</f>
        <v>0</v>
      </c>
      <c r="N71" s="7" t="n">
        <f aca="false">J71*K71</f>
        <v>0</v>
      </c>
      <c r="O71" s="11" t="n">
        <f aca="false">N71+(N71*L71/100)</f>
        <v>0</v>
      </c>
    </row>
    <row r="72" customFormat="false" ht="39.75" hidden="false" customHeight="true" outlineLevel="0" collapsed="false">
      <c r="A72" s="7" t="n">
        <f aca="false">(A71+1)</f>
        <v>18</v>
      </c>
      <c r="B72" s="24" t="s">
        <v>94</v>
      </c>
      <c r="C72" s="24" t="s">
        <v>116</v>
      </c>
      <c r="D72" s="24" t="s">
        <v>150</v>
      </c>
      <c r="E72" s="24" t="s">
        <v>151</v>
      </c>
      <c r="F72" s="8" t="s">
        <v>152</v>
      </c>
      <c r="G72" s="8" t="s">
        <v>125</v>
      </c>
      <c r="H72" s="8" t="n">
        <v>2020</v>
      </c>
      <c r="I72" s="8" t="s">
        <v>23</v>
      </c>
      <c r="J72" s="7" t="n">
        <v>1</v>
      </c>
      <c r="K72" s="7"/>
      <c r="L72" s="7"/>
      <c r="M72" s="7" t="n">
        <f aca="false">K72+(K72*L72/100)</f>
        <v>0</v>
      </c>
      <c r="N72" s="7" t="n">
        <f aca="false">J72*K72</f>
        <v>0</v>
      </c>
      <c r="O72" s="11" t="n">
        <f aca="false">N72+(N72*L72/100)</f>
        <v>0</v>
      </c>
    </row>
    <row r="73" customFormat="false" ht="37.5" hidden="false" customHeight="true" outlineLevel="0" collapsed="false">
      <c r="A73" s="7" t="n">
        <f aca="false">(A72+1)</f>
        <v>19</v>
      </c>
      <c r="B73" s="24" t="s">
        <v>94</v>
      </c>
      <c r="C73" s="24" t="s">
        <v>116</v>
      </c>
      <c r="D73" s="24" t="s">
        <v>150</v>
      </c>
      <c r="E73" s="24" t="s">
        <v>153</v>
      </c>
      <c r="F73" s="8" t="s">
        <v>152</v>
      </c>
      <c r="G73" s="8" t="s">
        <v>125</v>
      </c>
      <c r="H73" s="8" t="n">
        <v>2020</v>
      </c>
      <c r="I73" s="8" t="s">
        <v>23</v>
      </c>
      <c r="J73" s="7" t="n">
        <v>1</v>
      </c>
      <c r="K73" s="7"/>
      <c r="L73" s="7"/>
      <c r="M73" s="7" t="n">
        <f aca="false">K73+(K73*L73/100)</f>
        <v>0</v>
      </c>
      <c r="N73" s="7" t="n">
        <f aca="false">J73*K73</f>
        <v>0</v>
      </c>
      <c r="O73" s="11" t="n">
        <f aca="false">N73+(N73*L73/100)</f>
        <v>0</v>
      </c>
    </row>
    <row r="74" customFormat="false" ht="47.25" hidden="false" customHeight="true" outlineLevel="0" collapsed="false">
      <c r="A74" s="7" t="n">
        <f aca="false">(A73+1)</f>
        <v>20</v>
      </c>
      <c r="B74" s="24" t="s">
        <v>94</v>
      </c>
      <c r="C74" s="24" t="s">
        <v>116</v>
      </c>
      <c r="D74" s="24" t="s">
        <v>150</v>
      </c>
      <c r="E74" s="24" t="s">
        <v>154</v>
      </c>
      <c r="F74" s="8" t="s">
        <v>152</v>
      </c>
      <c r="G74" s="8" t="s">
        <v>125</v>
      </c>
      <c r="H74" s="8" t="n">
        <v>2020</v>
      </c>
      <c r="I74" s="8" t="s">
        <v>23</v>
      </c>
      <c r="J74" s="7" t="n">
        <v>1</v>
      </c>
      <c r="K74" s="7"/>
      <c r="L74" s="7"/>
      <c r="M74" s="7" t="n">
        <f aca="false">K74+(K74*L74/100)</f>
        <v>0</v>
      </c>
      <c r="N74" s="7" t="n">
        <f aca="false">J74*K74</f>
        <v>0</v>
      </c>
      <c r="O74" s="11" t="n">
        <f aca="false">N74+(N74*L74/100)</f>
        <v>0</v>
      </c>
    </row>
    <row r="75" customFormat="false" ht="48" hidden="false" customHeight="true" outlineLevel="0" collapsed="false">
      <c r="A75" s="7" t="n">
        <f aca="false">(A74+1)</f>
        <v>21</v>
      </c>
      <c r="B75" s="24" t="s">
        <v>94</v>
      </c>
      <c r="C75" s="24" t="s">
        <v>116</v>
      </c>
      <c r="D75" s="24" t="s">
        <v>150</v>
      </c>
      <c r="E75" s="24" t="s">
        <v>155</v>
      </c>
      <c r="F75" s="8" t="s">
        <v>152</v>
      </c>
      <c r="G75" s="8" t="s">
        <v>125</v>
      </c>
      <c r="H75" s="8" t="n">
        <v>2020</v>
      </c>
      <c r="I75" s="8" t="s">
        <v>23</v>
      </c>
      <c r="J75" s="7" t="n">
        <v>1</v>
      </c>
      <c r="K75" s="7"/>
      <c r="L75" s="7"/>
      <c r="M75" s="7" t="n">
        <f aca="false">K75+(K75*L75/100)</f>
        <v>0</v>
      </c>
      <c r="N75" s="7" t="n">
        <f aca="false">J75*K75</f>
        <v>0</v>
      </c>
      <c r="O75" s="11" t="n">
        <f aca="false">N75+(N75*L75/100)</f>
        <v>0</v>
      </c>
    </row>
    <row r="76" customFormat="false" ht="27" hidden="false" customHeight="true" outlineLevel="0" collapsed="false">
      <c r="B76" s="32"/>
      <c r="C76" s="32"/>
      <c r="D76" s="32"/>
      <c r="E76" s="32"/>
      <c r="F76" s="33"/>
      <c r="G76" s="34"/>
      <c r="H76" s="20"/>
      <c r="J76" s="28"/>
      <c r="K76" s="29" t="s">
        <v>84</v>
      </c>
      <c r="L76" s="29"/>
      <c r="M76" s="30"/>
      <c r="N76" s="16" t="n">
        <f aca="false">SUM(N55:N75)</f>
        <v>0</v>
      </c>
      <c r="O76" s="16" t="n">
        <f aca="false">SUM(O55:O75)</f>
        <v>0</v>
      </c>
      <c r="ALZ76" s="2"/>
      <c r="AMA76" s="2"/>
    </row>
    <row r="77" customFormat="false" ht="27" hidden="false" customHeight="true" outlineLevel="0" collapsed="false">
      <c r="B77" s="32"/>
      <c r="C77" s="32"/>
      <c r="D77" s="32"/>
      <c r="E77" s="32"/>
      <c r="F77" s="33"/>
      <c r="G77" s="34"/>
      <c r="H77" s="20"/>
      <c r="ALZ77" s="2"/>
      <c r="AMA77" s="2"/>
    </row>
    <row r="78" customFormat="false" ht="27" hidden="false" customHeight="true" outlineLevel="0" collapsed="false">
      <c r="A78" s="7" t="s">
        <v>156</v>
      </c>
      <c r="B78" s="7"/>
      <c r="C78" s="7"/>
      <c r="D78" s="7"/>
      <c r="E78" s="7"/>
      <c r="F78" s="7"/>
      <c r="G78" s="7"/>
      <c r="H78" s="7"/>
      <c r="I78" s="7"/>
      <c r="J78" s="4" t="n">
        <v>49</v>
      </c>
      <c r="ALZ78" s="2"/>
      <c r="AMA78" s="2"/>
    </row>
    <row r="79" customFormat="false" ht="27" hidden="false" customHeight="true" outlineLevel="0" collapsed="false">
      <c r="A79" s="7" t="s">
        <v>157</v>
      </c>
      <c r="B79" s="7"/>
      <c r="C79" s="7"/>
      <c r="D79" s="7"/>
      <c r="E79" s="7"/>
      <c r="F79" s="7"/>
      <c r="G79" s="7"/>
      <c r="H79" s="7"/>
      <c r="I79" s="7"/>
      <c r="J79" s="7"/>
      <c r="ALZ79" s="2"/>
      <c r="AMA79" s="2"/>
    </row>
    <row r="80" customFormat="false" ht="27" hidden="false" customHeight="true" outlineLevel="0" collapsed="false">
      <c r="A80" s="7" t="s">
        <v>158</v>
      </c>
      <c r="B80" s="7"/>
      <c r="C80" s="7"/>
      <c r="D80" s="7"/>
      <c r="E80" s="7"/>
      <c r="F80" s="7"/>
      <c r="G80" s="7"/>
      <c r="H80" s="7"/>
      <c r="I80" s="7"/>
      <c r="J80" s="7" t="n">
        <f aca="false">J79+(J79*J81/100)</f>
        <v>0</v>
      </c>
      <c r="ALZ80" s="2"/>
      <c r="AMA80" s="2"/>
    </row>
    <row r="81" customFormat="false" ht="27" hidden="false" customHeight="true" outlineLevel="0" collapsed="false">
      <c r="A81" s="7" t="s">
        <v>13</v>
      </c>
      <c r="B81" s="7"/>
      <c r="C81" s="7"/>
      <c r="D81" s="7"/>
      <c r="E81" s="7"/>
      <c r="F81" s="7"/>
      <c r="G81" s="7"/>
      <c r="H81" s="7"/>
      <c r="I81" s="7"/>
      <c r="J81" s="7"/>
      <c r="ALZ81" s="2"/>
      <c r="AMA81" s="2"/>
    </row>
    <row r="82" customFormat="false" ht="27" hidden="false" customHeight="true" outlineLevel="0" collapsed="false">
      <c r="A82" s="7" t="s">
        <v>88</v>
      </c>
      <c r="B82" s="7"/>
      <c r="C82" s="7"/>
      <c r="D82" s="7"/>
      <c r="E82" s="7"/>
      <c r="F82" s="7"/>
      <c r="G82" s="7"/>
      <c r="H82" s="7"/>
      <c r="I82" s="7"/>
      <c r="J82" s="7" t="n">
        <f aca="false">J78*J79</f>
        <v>0</v>
      </c>
      <c r="ALZ82" s="2"/>
      <c r="AMA82" s="2"/>
    </row>
    <row r="83" customFormat="false" ht="27" hidden="false" customHeight="true" outlineLevel="0" collapsed="false">
      <c r="A83" s="7" t="s">
        <v>89</v>
      </c>
      <c r="B83" s="7"/>
      <c r="C83" s="7"/>
      <c r="D83" s="7"/>
      <c r="E83" s="7"/>
      <c r="F83" s="7"/>
      <c r="G83" s="7"/>
      <c r="H83" s="7"/>
      <c r="I83" s="7"/>
      <c r="J83" s="7" t="n">
        <f aca="false">J82+(J82*J81/100)</f>
        <v>0</v>
      </c>
      <c r="ALZ83" s="2"/>
      <c r="AMA83" s="2"/>
    </row>
    <row r="84" customFormat="false" ht="27" hidden="false" customHeight="true" outlineLevel="0" collapsed="false">
      <c r="A84" s="4" t="s">
        <v>159</v>
      </c>
      <c r="B84" s="4"/>
      <c r="C84" s="4"/>
      <c r="D84" s="4"/>
      <c r="E84" s="4"/>
      <c r="F84" s="4"/>
      <c r="G84" s="4"/>
      <c r="H84" s="4"/>
      <c r="I84" s="4"/>
      <c r="J84" s="7" t="n">
        <f aca="false">N76+J82</f>
        <v>0</v>
      </c>
      <c r="ALZ84" s="2"/>
      <c r="AMA84" s="2"/>
    </row>
    <row r="85" customFormat="false" ht="27" hidden="false" customHeight="true" outlineLevel="0" collapsed="false">
      <c r="A85" s="4" t="s">
        <v>160</v>
      </c>
      <c r="B85" s="4"/>
      <c r="C85" s="4"/>
      <c r="D85" s="4"/>
      <c r="E85" s="4"/>
      <c r="F85" s="4"/>
      <c r="G85" s="4"/>
      <c r="H85" s="4"/>
      <c r="I85" s="4"/>
      <c r="J85" s="7" t="n">
        <f aca="false">O76+J83</f>
        <v>0</v>
      </c>
      <c r="ALZ85" s="2"/>
      <c r="AMA85" s="2"/>
    </row>
    <row r="86" customFormat="false" ht="38.25" hidden="false" customHeight="true" outlineLevel="0" collapsed="false">
      <c r="B86" s="32"/>
      <c r="C86" s="32"/>
      <c r="D86" s="32"/>
      <c r="E86" s="32"/>
      <c r="F86" s="33"/>
      <c r="G86" s="34"/>
      <c r="H86" s="20"/>
      <c r="ALZ86" s="2"/>
      <c r="AMA86" s="2"/>
    </row>
    <row r="87" customFormat="false" ht="29.25" hidden="false" customHeight="true" outlineLevel="0" collapsed="false">
      <c r="A87" s="4" t="s">
        <v>161</v>
      </c>
      <c r="B87" s="4"/>
      <c r="C87" s="4"/>
      <c r="D87" s="4"/>
      <c r="E87" s="4"/>
      <c r="F87" s="4"/>
      <c r="G87" s="4"/>
      <c r="H87" s="4"/>
      <c r="I87" s="4"/>
      <c r="J87" s="4"/>
      <c r="K87" s="4"/>
      <c r="L87" s="4"/>
      <c r="M87" s="4"/>
      <c r="N87" s="4"/>
      <c r="O87" s="4"/>
      <c r="ALY87" s="2"/>
      <c r="ALZ87" s="2"/>
      <c r="AMA87" s="2"/>
    </row>
    <row r="88" customFormat="false" ht="119.25" hidden="false" customHeight="true" outlineLevel="0" collapsed="false">
      <c r="A88" s="5" t="s">
        <v>2</v>
      </c>
      <c r="B88" s="5" t="s">
        <v>3</v>
      </c>
      <c r="C88" s="5" t="s">
        <v>4</v>
      </c>
      <c r="D88" s="5" t="s">
        <v>5</v>
      </c>
      <c r="E88" s="5" t="s">
        <v>6</v>
      </c>
      <c r="F88" s="5" t="s">
        <v>7</v>
      </c>
      <c r="G88" s="5" t="s">
        <v>8</v>
      </c>
      <c r="H88" s="5" t="s">
        <v>9</v>
      </c>
      <c r="I88" s="5" t="s">
        <v>93</v>
      </c>
      <c r="J88" s="6" t="s">
        <v>11</v>
      </c>
      <c r="K88" s="6" t="s">
        <v>12</v>
      </c>
      <c r="L88" s="6" t="s">
        <v>13</v>
      </c>
      <c r="M88" s="5" t="s">
        <v>14</v>
      </c>
      <c r="N88" s="5" t="s">
        <v>15</v>
      </c>
      <c r="O88" s="5" t="s">
        <v>16</v>
      </c>
    </row>
    <row r="89" customFormat="false" ht="32.25" hidden="false" customHeight="true" outlineLevel="0" collapsed="false">
      <c r="A89" s="7" t="n">
        <v>1</v>
      </c>
      <c r="B89" s="24" t="s">
        <v>94</v>
      </c>
      <c r="C89" s="8" t="s">
        <v>162</v>
      </c>
      <c r="D89" s="8" t="s">
        <v>163</v>
      </c>
      <c r="E89" s="8" t="s">
        <v>164</v>
      </c>
      <c r="F89" s="8" t="s">
        <v>165</v>
      </c>
      <c r="G89" s="8" t="s">
        <v>74</v>
      </c>
      <c r="H89" s="8" t="n">
        <v>1994</v>
      </c>
      <c r="I89" s="8" t="s">
        <v>166</v>
      </c>
      <c r="J89" s="7" t="n">
        <v>2</v>
      </c>
      <c r="K89" s="7"/>
      <c r="L89" s="7"/>
      <c r="M89" s="7" t="n">
        <f aca="false">K89+(K89*L89/100)</f>
        <v>0</v>
      </c>
      <c r="N89" s="7" t="n">
        <f aca="false">J89*K89</f>
        <v>0</v>
      </c>
      <c r="O89" s="11" t="n">
        <f aca="false">N89+(N89*L89/100)</f>
        <v>0</v>
      </c>
    </row>
    <row r="90" customFormat="false" ht="32.25" hidden="false" customHeight="true" outlineLevel="0" collapsed="false">
      <c r="A90" s="7" t="n">
        <f aca="false">(A89+1)</f>
        <v>2</v>
      </c>
      <c r="B90" s="24" t="s">
        <v>94</v>
      </c>
      <c r="C90" s="8" t="s">
        <v>162</v>
      </c>
      <c r="D90" s="9" t="s">
        <v>167</v>
      </c>
      <c r="E90" s="8" t="n">
        <v>404182</v>
      </c>
      <c r="F90" s="8" t="s">
        <v>168</v>
      </c>
      <c r="G90" s="8" t="s">
        <v>74</v>
      </c>
      <c r="H90" s="8" t="n">
        <v>2017</v>
      </c>
      <c r="I90" s="8" t="s">
        <v>100</v>
      </c>
      <c r="J90" s="35" t="n">
        <v>1</v>
      </c>
      <c r="K90" s="7"/>
      <c r="L90" s="7"/>
      <c r="M90" s="7" t="n">
        <f aca="false">K90+(K90*L90/100)</f>
        <v>0</v>
      </c>
      <c r="N90" s="7" t="n">
        <f aca="false">J90*K90</f>
        <v>0</v>
      </c>
      <c r="O90" s="11" t="n">
        <f aca="false">N90+(N90*L90/100)</f>
        <v>0</v>
      </c>
    </row>
    <row r="91" customFormat="false" ht="33" hidden="false" customHeight="true" outlineLevel="0" collapsed="false">
      <c r="A91" s="7" t="n">
        <f aca="false">(A90+1)</f>
        <v>3</v>
      </c>
      <c r="B91" s="24" t="s">
        <v>94</v>
      </c>
      <c r="C91" s="8" t="s">
        <v>162</v>
      </c>
      <c r="D91" s="9" t="s">
        <v>167</v>
      </c>
      <c r="E91" s="8" t="n">
        <v>404282</v>
      </c>
      <c r="F91" s="8" t="s">
        <v>168</v>
      </c>
      <c r="G91" s="8" t="s">
        <v>74</v>
      </c>
      <c r="H91" s="8" t="n">
        <v>2017</v>
      </c>
      <c r="I91" s="8" t="s">
        <v>100</v>
      </c>
      <c r="J91" s="35" t="n">
        <v>1</v>
      </c>
      <c r="K91" s="7"/>
      <c r="L91" s="7"/>
      <c r="M91" s="7" t="n">
        <f aca="false">K91+(K91*L91/100)</f>
        <v>0</v>
      </c>
      <c r="N91" s="7" t="n">
        <f aca="false">J91*K91</f>
        <v>0</v>
      </c>
      <c r="O91" s="11" t="n">
        <f aca="false">N91+(N91*L91/100)</f>
        <v>0</v>
      </c>
    </row>
    <row r="92" customFormat="false" ht="29.25" hidden="false" customHeight="true" outlineLevel="0" collapsed="false">
      <c r="A92" s="7" t="n">
        <f aca="false">(A91+1)</f>
        <v>4</v>
      </c>
      <c r="B92" s="24" t="s">
        <v>94</v>
      </c>
      <c r="C92" s="8" t="s">
        <v>162</v>
      </c>
      <c r="D92" s="9" t="s">
        <v>169</v>
      </c>
      <c r="E92" s="8" t="s">
        <v>170</v>
      </c>
      <c r="F92" s="8" t="s">
        <v>165</v>
      </c>
      <c r="G92" s="8" t="s">
        <v>74</v>
      </c>
      <c r="H92" s="8" t="n">
        <v>2018</v>
      </c>
      <c r="I92" s="8" t="s">
        <v>100</v>
      </c>
      <c r="J92" s="35" t="n">
        <v>2</v>
      </c>
      <c r="K92" s="7"/>
      <c r="L92" s="7"/>
      <c r="M92" s="7" t="n">
        <f aca="false">K92+(K92*L92/100)</f>
        <v>0</v>
      </c>
      <c r="N92" s="7" t="n">
        <f aca="false">J92*K92</f>
        <v>0</v>
      </c>
      <c r="O92" s="11" t="n">
        <f aca="false">N92+(N92*L92/100)</f>
        <v>0</v>
      </c>
    </row>
    <row r="93" customFormat="false" ht="37.5" hidden="false" customHeight="true" outlineLevel="0" collapsed="false">
      <c r="A93" s="7" t="n">
        <f aca="false">(A92+1)</f>
        <v>5</v>
      </c>
      <c r="B93" s="24" t="s">
        <v>94</v>
      </c>
      <c r="C93" s="8" t="s">
        <v>162</v>
      </c>
      <c r="D93" s="9" t="s">
        <v>169</v>
      </c>
      <c r="E93" s="8" t="s">
        <v>171</v>
      </c>
      <c r="F93" s="8" t="s">
        <v>165</v>
      </c>
      <c r="G93" s="8" t="s">
        <v>74</v>
      </c>
      <c r="H93" s="8" t="n">
        <v>2018</v>
      </c>
      <c r="I93" s="8" t="s">
        <v>100</v>
      </c>
      <c r="J93" s="35" t="n">
        <v>2</v>
      </c>
      <c r="K93" s="7"/>
      <c r="L93" s="7"/>
      <c r="M93" s="7" t="n">
        <f aca="false">K93+(K93*L93/100)</f>
        <v>0</v>
      </c>
      <c r="N93" s="7" t="n">
        <f aca="false">J93*K93</f>
        <v>0</v>
      </c>
      <c r="O93" s="11" t="n">
        <f aca="false">N93+(N93*L93/100)</f>
        <v>0</v>
      </c>
    </row>
    <row r="94" customFormat="false" ht="32.25" hidden="false" customHeight="true" outlineLevel="0" collapsed="false">
      <c r="A94" s="7" t="n">
        <f aca="false">(A93+1)</f>
        <v>6</v>
      </c>
      <c r="B94" s="24" t="s">
        <v>94</v>
      </c>
      <c r="C94" s="8" t="s">
        <v>162</v>
      </c>
      <c r="D94" s="9" t="s">
        <v>172</v>
      </c>
      <c r="E94" s="8" t="n">
        <v>122206</v>
      </c>
      <c r="F94" s="8" t="s">
        <v>168</v>
      </c>
      <c r="G94" s="8" t="s">
        <v>125</v>
      </c>
      <c r="H94" s="8" t="n">
        <v>2011</v>
      </c>
      <c r="I94" s="8" t="s">
        <v>100</v>
      </c>
      <c r="J94" s="35" t="n">
        <v>1</v>
      </c>
      <c r="K94" s="7"/>
      <c r="L94" s="7"/>
      <c r="M94" s="7" t="n">
        <f aca="false">K94+(K94*L94/100)</f>
        <v>0</v>
      </c>
      <c r="N94" s="7" t="n">
        <f aca="false">J94*K94</f>
        <v>0</v>
      </c>
      <c r="O94" s="11" t="n">
        <f aca="false">N94+(N94*L94/100)</f>
        <v>0</v>
      </c>
    </row>
    <row r="95" customFormat="false" ht="39" hidden="false" customHeight="true" outlineLevel="0" collapsed="false">
      <c r="A95" s="7" t="n">
        <f aca="false">(A94+1)</f>
        <v>7</v>
      </c>
      <c r="B95" s="24" t="s">
        <v>94</v>
      </c>
      <c r="C95" s="8" t="s">
        <v>162</v>
      </c>
      <c r="D95" s="9" t="s">
        <v>172</v>
      </c>
      <c r="E95" s="8" t="n">
        <v>122307</v>
      </c>
      <c r="F95" s="8" t="s">
        <v>168</v>
      </c>
      <c r="G95" s="8" t="s">
        <v>125</v>
      </c>
      <c r="H95" s="8" t="n">
        <v>2011</v>
      </c>
      <c r="I95" s="8" t="s">
        <v>100</v>
      </c>
      <c r="J95" s="35" t="n">
        <v>1</v>
      </c>
      <c r="K95" s="7"/>
      <c r="L95" s="7"/>
      <c r="M95" s="7" t="n">
        <f aca="false">K95+(K95*L95/100)</f>
        <v>0</v>
      </c>
      <c r="N95" s="7" t="n">
        <f aca="false">J95*K95</f>
        <v>0</v>
      </c>
      <c r="O95" s="11" t="n">
        <f aca="false">N95+(N95*L95/100)</f>
        <v>0</v>
      </c>
    </row>
    <row r="96" customFormat="false" ht="33.75" hidden="false" customHeight="true" outlineLevel="0" collapsed="false">
      <c r="A96" s="7" t="n">
        <f aca="false">(A95+1)</f>
        <v>8</v>
      </c>
      <c r="B96" s="24" t="s">
        <v>94</v>
      </c>
      <c r="C96" s="8" t="s">
        <v>162</v>
      </c>
      <c r="D96" s="9" t="s">
        <v>172</v>
      </c>
      <c r="E96" s="8" t="n">
        <v>122199</v>
      </c>
      <c r="F96" s="8" t="s">
        <v>168</v>
      </c>
      <c r="G96" s="8" t="s">
        <v>125</v>
      </c>
      <c r="H96" s="8" t="n">
        <v>2011</v>
      </c>
      <c r="I96" s="8" t="s">
        <v>100</v>
      </c>
      <c r="J96" s="35" t="n">
        <v>1</v>
      </c>
      <c r="K96" s="7"/>
      <c r="L96" s="7"/>
      <c r="M96" s="7" t="n">
        <f aca="false">K96+(K96*L96/100)</f>
        <v>0</v>
      </c>
      <c r="N96" s="7" t="n">
        <f aca="false">J96*K96</f>
        <v>0</v>
      </c>
      <c r="O96" s="11" t="n">
        <f aca="false">N96+(N96*L96/100)</f>
        <v>0</v>
      </c>
    </row>
    <row r="97" customFormat="false" ht="32.25" hidden="false" customHeight="true" outlineLevel="0" collapsed="false">
      <c r="A97" s="7" t="n">
        <f aca="false">(A96+1)</f>
        <v>9</v>
      </c>
      <c r="B97" s="24" t="s">
        <v>94</v>
      </c>
      <c r="C97" s="8" t="s">
        <v>162</v>
      </c>
      <c r="D97" s="9" t="s">
        <v>172</v>
      </c>
      <c r="E97" s="8" t="n">
        <v>122153</v>
      </c>
      <c r="F97" s="8" t="s">
        <v>168</v>
      </c>
      <c r="G97" s="8" t="s">
        <v>125</v>
      </c>
      <c r="H97" s="8" t="n">
        <v>2011</v>
      </c>
      <c r="I97" s="8" t="s">
        <v>100</v>
      </c>
      <c r="J97" s="35" t="n">
        <v>1</v>
      </c>
      <c r="K97" s="7"/>
      <c r="L97" s="7"/>
      <c r="M97" s="7" t="n">
        <f aca="false">K97+(K97*L97/100)</f>
        <v>0</v>
      </c>
      <c r="N97" s="7" t="n">
        <f aca="false">J97*K97</f>
        <v>0</v>
      </c>
      <c r="O97" s="11" t="n">
        <f aca="false">N97+(N97*L97/100)</f>
        <v>0</v>
      </c>
    </row>
    <row r="98" customFormat="false" ht="36.75" hidden="false" customHeight="true" outlineLevel="0" collapsed="false">
      <c r="A98" s="7" t="n">
        <f aca="false">(A97+1)</f>
        <v>10</v>
      </c>
      <c r="B98" s="24" t="s">
        <v>94</v>
      </c>
      <c r="C98" s="8" t="s">
        <v>162</v>
      </c>
      <c r="D98" s="9" t="s">
        <v>172</v>
      </c>
      <c r="E98" s="8" t="n">
        <v>122311</v>
      </c>
      <c r="F98" s="8" t="s">
        <v>168</v>
      </c>
      <c r="G98" s="8" t="s">
        <v>125</v>
      </c>
      <c r="H98" s="8" t="n">
        <v>2011</v>
      </c>
      <c r="I98" s="8" t="s">
        <v>100</v>
      </c>
      <c r="J98" s="35" t="n">
        <v>1</v>
      </c>
      <c r="K98" s="7"/>
      <c r="L98" s="7"/>
      <c r="M98" s="7" t="n">
        <f aca="false">K98+(K98*L98/100)</f>
        <v>0</v>
      </c>
      <c r="N98" s="7" t="n">
        <f aca="false">J98*K98</f>
        <v>0</v>
      </c>
      <c r="O98" s="11" t="n">
        <f aca="false">N98+(N98*L98/100)</f>
        <v>0</v>
      </c>
    </row>
    <row r="99" customFormat="false" ht="40.5" hidden="false" customHeight="true" outlineLevel="0" collapsed="false">
      <c r="A99" s="7" t="n">
        <f aca="false">(A98+1)</f>
        <v>11</v>
      </c>
      <c r="B99" s="24" t="s">
        <v>94</v>
      </c>
      <c r="C99" s="8" t="s">
        <v>162</v>
      </c>
      <c r="D99" s="9" t="s">
        <v>172</v>
      </c>
      <c r="E99" s="8" t="n">
        <v>122177</v>
      </c>
      <c r="F99" s="8" t="s">
        <v>168</v>
      </c>
      <c r="G99" s="8" t="s">
        <v>125</v>
      </c>
      <c r="H99" s="8" t="n">
        <v>2011</v>
      </c>
      <c r="I99" s="8" t="s">
        <v>100</v>
      </c>
      <c r="J99" s="35" t="n">
        <v>1</v>
      </c>
      <c r="K99" s="7"/>
      <c r="L99" s="7"/>
      <c r="M99" s="7" t="n">
        <f aca="false">K99+(K99*L99/100)</f>
        <v>0</v>
      </c>
      <c r="N99" s="7" t="n">
        <f aca="false">J99*K99</f>
        <v>0</v>
      </c>
      <c r="O99" s="11" t="n">
        <f aca="false">N99+(N99*L99/100)</f>
        <v>0</v>
      </c>
    </row>
    <row r="100" customFormat="false" ht="36" hidden="false" customHeight="true" outlineLevel="0" collapsed="false">
      <c r="A100" s="7" t="n">
        <f aca="false">(A99+1)</f>
        <v>12</v>
      </c>
      <c r="B100" s="24" t="s">
        <v>94</v>
      </c>
      <c r="C100" s="8" t="s">
        <v>162</v>
      </c>
      <c r="D100" s="9" t="s">
        <v>172</v>
      </c>
      <c r="E100" s="8" t="n">
        <v>122136</v>
      </c>
      <c r="F100" s="8" t="s">
        <v>168</v>
      </c>
      <c r="G100" s="8" t="s">
        <v>125</v>
      </c>
      <c r="H100" s="8" t="n">
        <v>2011</v>
      </c>
      <c r="I100" s="8" t="s">
        <v>100</v>
      </c>
      <c r="J100" s="35" t="n">
        <v>1</v>
      </c>
      <c r="K100" s="7"/>
      <c r="L100" s="7"/>
      <c r="M100" s="7" t="n">
        <f aca="false">K100+(K100*L100/100)</f>
        <v>0</v>
      </c>
      <c r="N100" s="7" t="n">
        <f aca="false">J100*K100</f>
        <v>0</v>
      </c>
      <c r="O100" s="11" t="n">
        <f aca="false">N100+(N100*L100/100)</f>
        <v>0</v>
      </c>
    </row>
    <row r="101" customFormat="false" ht="39.75" hidden="false" customHeight="true" outlineLevel="0" collapsed="false">
      <c r="A101" s="7" t="n">
        <f aca="false">(A100+1)</f>
        <v>13</v>
      </c>
      <c r="B101" s="24" t="s">
        <v>94</v>
      </c>
      <c r="C101" s="8" t="s">
        <v>162</v>
      </c>
      <c r="D101" s="9" t="s">
        <v>172</v>
      </c>
      <c r="E101" s="8" t="n">
        <v>122192</v>
      </c>
      <c r="F101" s="8" t="s">
        <v>168</v>
      </c>
      <c r="G101" s="8" t="s">
        <v>125</v>
      </c>
      <c r="H101" s="8" t="n">
        <v>2011</v>
      </c>
      <c r="I101" s="8" t="s">
        <v>100</v>
      </c>
      <c r="J101" s="35" t="n">
        <v>1</v>
      </c>
      <c r="K101" s="7"/>
      <c r="L101" s="7"/>
      <c r="M101" s="7" t="n">
        <f aca="false">K101+(K101*L101/100)</f>
        <v>0</v>
      </c>
      <c r="N101" s="7" t="n">
        <f aca="false">J101*K101</f>
        <v>0</v>
      </c>
      <c r="O101" s="11" t="n">
        <f aca="false">N101+(N101*L101/100)</f>
        <v>0</v>
      </c>
    </row>
    <row r="102" customFormat="false" ht="41.25" hidden="false" customHeight="true" outlineLevel="0" collapsed="false">
      <c r="A102" s="7" t="n">
        <f aca="false">(A101+1)</f>
        <v>14</v>
      </c>
      <c r="B102" s="24" t="s">
        <v>94</v>
      </c>
      <c r="C102" s="8" t="s">
        <v>162</v>
      </c>
      <c r="D102" s="9" t="s">
        <v>172</v>
      </c>
      <c r="E102" s="8" t="n">
        <v>122190</v>
      </c>
      <c r="F102" s="8" t="s">
        <v>168</v>
      </c>
      <c r="G102" s="8" t="s">
        <v>125</v>
      </c>
      <c r="H102" s="8" t="n">
        <v>2011</v>
      </c>
      <c r="I102" s="8" t="s">
        <v>100</v>
      </c>
      <c r="J102" s="35" t="n">
        <v>1</v>
      </c>
      <c r="K102" s="7"/>
      <c r="L102" s="7"/>
      <c r="M102" s="7" t="n">
        <f aca="false">K102+(K102*L102/100)</f>
        <v>0</v>
      </c>
      <c r="N102" s="7" t="n">
        <f aca="false">J102*K102</f>
        <v>0</v>
      </c>
      <c r="O102" s="11" t="n">
        <f aca="false">N102+(N102*L102/100)</f>
        <v>0</v>
      </c>
    </row>
    <row r="103" customFormat="false" ht="47.25" hidden="false" customHeight="true" outlineLevel="0" collapsed="false">
      <c r="A103" s="7" t="n">
        <f aca="false">(A102+1)</f>
        <v>15</v>
      </c>
      <c r="B103" s="24" t="s">
        <v>94</v>
      </c>
      <c r="C103" s="8" t="s">
        <v>162</v>
      </c>
      <c r="D103" s="9" t="s">
        <v>172</v>
      </c>
      <c r="E103" s="8" t="n">
        <v>122287</v>
      </c>
      <c r="F103" s="8" t="s">
        <v>168</v>
      </c>
      <c r="G103" s="8" t="s">
        <v>125</v>
      </c>
      <c r="H103" s="8" t="n">
        <v>2011</v>
      </c>
      <c r="I103" s="8" t="s">
        <v>100</v>
      </c>
      <c r="J103" s="35" t="n">
        <v>1</v>
      </c>
      <c r="K103" s="7"/>
      <c r="L103" s="7"/>
      <c r="M103" s="7" t="n">
        <f aca="false">K103+(K103*L103/100)</f>
        <v>0</v>
      </c>
      <c r="N103" s="7" t="n">
        <f aca="false">J103*K103</f>
        <v>0</v>
      </c>
      <c r="O103" s="11" t="n">
        <f aca="false">N103+(N103*L103/100)</f>
        <v>0</v>
      </c>
    </row>
    <row r="104" customFormat="false" ht="37.5" hidden="false" customHeight="true" outlineLevel="0" collapsed="false">
      <c r="A104" s="7" t="n">
        <f aca="false">(A103+1)</f>
        <v>16</v>
      </c>
      <c r="B104" s="24" t="s">
        <v>94</v>
      </c>
      <c r="C104" s="8" t="s">
        <v>162</v>
      </c>
      <c r="D104" s="9" t="s">
        <v>172</v>
      </c>
      <c r="E104" s="8" t="n">
        <v>124784</v>
      </c>
      <c r="F104" s="8" t="s">
        <v>168</v>
      </c>
      <c r="G104" s="8" t="s">
        <v>125</v>
      </c>
      <c r="H104" s="8" t="n">
        <v>2011</v>
      </c>
      <c r="I104" s="8" t="s">
        <v>100</v>
      </c>
      <c r="J104" s="35" t="n">
        <v>1</v>
      </c>
      <c r="K104" s="7"/>
      <c r="L104" s="7"/>
      <c r="M104" s="7" t="n">
        <f aca="false">K104+(K104*L104/100)</f>
        <v>0</v>
      </c>
      <c r="N104" s="7" t="n">
        <f aca="false">J104*K104</f>
        <v>0</v>
      </c>
      <c r="O104" s="11" t="n">
        <f aca="false">N104+(N104*L104/100)</f>
        <v>0</v>
      </c>
    </row>
    <row r="105" customFormat="false" ht="36" hidden="false" customHeight="true" outlineLevel="0" collapsed="false">
      <c r="A105" s="7" t="n">
        <f aca="false">(A104+1)</f>
        <v>17</v>
      </c>
      <c r="B105" s="24" t="s">
        <v>94</v>
      </c>
      <c r="C105" s="8" t="s">
        <v>162</v>
      </c>
      <c r="D105" s="9" t="s">
        <v>172</v>
      </c>
      <c r="E105" s="8" t="n">
        <v>192747</v>
      </c>
      <c r="F105" s="8" t="s">
        <v>168</v>
      </c>
      <c r="G105" s="8" t="s">
        <v>125</v>
      </c>
      <c r="H105" s="8" t="n">
        <v>2011</v>
      </c>
      <c r="I105" s="8" t="s">
        <v>100</v>
      </c>
      <c r="J105" s="35" t="n">
        <v>1</v>
      </c>
      <c r="K105" s="7"/>
      <c r="L105" s="7"/>
      <c r="M105" s="7" t="n">
        <f aca="false">K105+(K105*L105/100)</f>
        <v>0</v>
      </c>
      <c r="N105" s="7" t="n">
        <f aca="false">J105*K105</f>
        <v>0</v>
      </c>
      <c r="O105" s="11" t="n">
        <f aca="false">N105+(N105*L105/100)</f>
        <v>0</v>
      </c>
    </row>
    <row r="106" customFormat="false" ht="39" hidden="false" customHeight="true" outlineLevel="0" collapsed="false">
      <c r="A106" s="7" t="n">
        <f aca="false">(A105+1)</f>
        <v>18</v>
      </c>
      <c r="B106" s="24" t="s">
        <v>94</v>
      </c>
      <c r="C106" s="8" t="s">
        <v>162</v>
      </c>
      <c r="D106" s="9" t="s">
        <v>172</v>
      </c>
      <c r="E106" s="8" t="n">
        <v>192736</v>
      </c>
      <c r="F106" s="8" t="s">
        <v>168</v>
      </c>
      <c r="G106" s="8" t="s">
        <v>125</v>
      </c>
      <c r="H106" s="8" t="n">
        <v>2011</v>
      </c>
      <c r="I106" s="8" t="s">
        <v>100</v>
      </c>
      <c r="J106" s="35" t="n">
        <v>1</v>
      </c>
      <c r="K106" s="7"/>
      <c r="L106" s="7"/>
      <c r="M106" s="7" t="n">
        <f aca="false">K106+(K106*L106/100)</f>
        <v>0</v>
      </c>
      <c r="N106" s="7" t="n">
        <f aca="false">J106*K106</f>
        <v>0</v>
      </c>
      <c r="O106" s="11" t="n">
        <f aca="false">N106+(N106*L106/100)</f>
        <v>0</v>
      </c>
    </row>
    <row r="107" customFormat="false" ht="37.5" hidden="false" customHeight="true" outlineLevel="0" collapsed="false">
      <c r="A107" s="7" t="n">
        <f aca="false">(A106+1)</f>
        <v>19</v>
      </c>
      <c r="B107" s="24" t="s">
        <v>94</v>
      </c>
      <c r="C107" s="8" t="s">
        <v>162</v>
      </c>
      <c r="D107" s="9" t="s">
        <v>172</v>
      </c>
      <c r="E107" s="8" t="n">
        <v>192678</v>
      </c>
      <c r="F107" s="8" t="s">
        <v>168</v>
      </c>
      <c r="G107" s="8" t="s">
        <v>125</v>
      </c>
      <c r="H107" s="8" t="n">
        <v>2011</v>
      </c>
      <c r="I107" s="8" t="s">
        <v>100</v>
      </c>
      <c r="J107" s="35" t="n">
        <v>1</v>
      </c>
      <c r="K107" s="7"/>
      <c r="L107" s="7"/>
      <c r="M107" s="7" t="n">
        <f aca="false">K107+(K107*L107/100)</f>
        <v>0</v>
      </c>
      <c r="N107" s="7" t="n">
        <f aca="false">J107*K107</f>
        <v>0</v>
      </c>
      <c r="O107" s="11" t="n">
        <f aca="false">N107+(N107*L107/100)</f>
        <v>0</v>
      </c>
    </row>
    <row r="108" customFormat="false" ht="36" hidden="false" customHeight="true" outlineLevel="0" collapsed="false">
      <c r="A108" s="7" t="n">
        <f aca="false">(A107+1)</f>
        <v>20</v>
      </c>
      <c r="B108" s="24" t="s">
        <v>94</v>
      </c>
      <c r="C108" s="8" t="s">
        <v>162</v>
      </c>
      <c r="D108" s="9" t="s">
        <v>172</v>
      </c>
      <c r="E108" s="8" t="n">
        <v>122303</v>
      </c>
      <c r="F108" s="8" t="s">
        <v>168</v>
      </c>
      <c r="G108" s="8" t="s">
        <v>125</v>
      </c>
      <c r="H108" s="8" t="n">
        <v>2011</v>
      </c>
      <c r="I108" s="8" t="s">
        <v>100</v>
      </c>
      <c r="J108" s="35" t="n">
        <v>1</v>
      </c>
      <c r="K108" s="7"/>
      <c r="L108" s="7"/>
      <c r="M108" s="7" t="n">
        <f aca="false">K108+(K108*L108/100)</f>
        <v>0</v>
      </c>
      <c r="N108" s="7" t="n">
        <f aca="false">J108*K108</f>
        <v>0</v>
      </c>
      <c r="O108" s="11" t="n">
        <f aca="false">N108+(N108*L108/100)</f>
        <v>0</v>
      </c>
    </row>
    <row r="109" customFormat="false" ht="27.75" hidden="false" customHeight="true" outlineLevel="0" collapsed="false">
      <c r="A109" s="7" t="n">
        <f aca="false">(A108+1)</f>
        <v>21</v>
      </c>
      <c r="B109" s="24" t="s">
        <v>94</v>
      </c>
      <c r="C109" s="8" t="s">
        <v>162</v>
      </c>
      <c r="D109" s="9" t="s">
        <v>173</v>
      </c>
      <c r="E109" s="8" t="s">
        <v>174</v>
      </c>
      <c r="F109" s="8" t="s">
        <v>175</v>
      </c>
      <c r="G109" s="8" t="s">
        <v>133</v>
      </c>
      <c r="H109" s="8" t="n">
        <v>2020</v>
      </c>
      <c r="I109" s="8" t="s">
        <v>120</v>
      </c>
      <c r="J109" s="35" t="n">
        <v>2</v>
      </c>
      <c r="K109" s="7"/>
      <c r="L109" s="7"/>
      <c r="M109" s="7" t="n">
        <f aca="false">K109+(K109*L109/100)</f>
        <v>0</v>
      </c>
      <c r="N109" s="7" t="n">
        <f aca="false">J109*K109</f>
        <v>0</v>
      </c>
      <c r="O109" s="11" t="n">
        <f aca="false">N109+(N109*L109/100)</f>
        <v>0</v>
      </c>
    </row>
    <row r="110" customFormat="false" ht="29.25" hidden="false" customHeight="true" outlineLevel="0" collapsed="false">
      <c r="A110" s="7" t="n">
        <f aca="false">(A109+1)</f>
        <v>22</v>
      </c>
      <c r="B110" s="24" t="s">
        <v>94</v>
      </c>
      <c r="C110" s="8" t="s">
        <v>162</v>
      </c>
      <c r="D110" s="9" t="s">
        <v>176</v>
      </c>
      <c r="E110" s="8" t="s">
        <v>177</v>
      </c>
      <c r="F110" s="8" t="s">
        <v>175</v>
      </c>
      <c r="G110" s="8" t="s">
        <v>133</v>
      </c>
      <c r="H110" s="8" t="n">
        <v>2020</v>
      </c>
      <c r="I110" s="8" t="s">
        <v>120</v>
      </c>
      <c r="J110" s="35" t="n">
        <v>2</v>
      </c>
      <c r="K110" s="7"/>
      <c r="L110" s="7"/>
      <c r="M110" s="7" t="n">
        <f aca="false">K110+(K110*L110/100)</f>
        <v>0</v>
      </c>
      <c r="N110" s="7" t="n">
        <f aca="false">J110*K110</f>
        <v>0</v>
      </c>
      <c r="O110" s="11" t="n">
        <f aca="false">N110+(N110*L110/100)</f>
        <v>0</v>
      </c>
    </row>
    <row r="111" customFormat="false" ht="35.25" hidden="false" customHeight="true" outlineLevel="0" collapsed="false">
      <c r="A111" s="7" t="n">
        <f aca="false">(A110+1)</f>
        <v>23</v>
      </c>
      <c r="B111" s="24" t="s">
        <v>94</v>
      </c>
      <c r="C111" s="8" t="s">
        <v>162</v>
      </c>
      <c r="D111" s="9" t="s">
        <v>176</v>
      </c>
      <c r="E111" s="8" t="s">
        <v>178</v>
      </c>
      <c r="F111" s="8" t="s">
        <v>175</v>
      </c>
      <c r="G111" s="8" t="s">
        <v>133</v>
      </c>
      <c r="H111" s="8" t="n">
        <v>2020</v>
      </c>
      <c r="I111" s="8" t="s">
        <v>120</v>
      </c>
      <c r="J111" s="35" t="n">
        <v>2</v>
      </c>
      <c r="K111" s="7"/>
      <c r="L111" s="7"/>
      <c r="M111" s="7" t="n">
        <f aca="false">K111+(K111*L111/100)</f>
        <v>0</v>
      </c>
      <c r="N111" s="7" t="n">
        <f aca="false">J111*K111</f>
        <v>0</v>
      </c>
      <c r="O111" s="11" t="n">
        <f aca="false">N111+(N111*L111/100)</f>
        <v>0</v>
      </c>
    </row>
    <row r="112" customFormat="false" ht="39" hidden="false" customHeight="true" outlineLevel="0" collapsed="false">
      <c r="A112" s="7" t="n">
        <f aca="false">(A111+1)</f>
        <v>24</v>
      </c>
      <c r="B112" s="24" t="s">
        <v>94</v>
      </c>
      <c r="C112" s="8" t="s">
        <v>162</v>
      </c>
      <c r="D112" s="9" t="s">
        <v>179</v>
      </c>
      <c r="E112" s="8" t="n">
        <v>270044834</v>
      </c>
      <c r="F112" s="8" t="s">
        <v>180</v>
      </c>
      <c r="G112" s="8" t="s">
        <v>181</v>
      </c>
      <c r="H112" s="8" t="n">
        <v>1018</v>
      </c>
      <c r="I112" s="8" t="s">
        <v>120</v>
      </c>
      <c r="J112" s="35" t="n">
        <v>2</v>
      </c>
      <c r="K112" s="7"/>
      <c r="L112" s="7"/>
      <c r="M112" s="7" t="n">
        <f aca="false">K112+(K112*L112/100)</f>
        <v>0</v>
      </c>
      <c r="N112" s="7" t="n">
        <f aca="false">J112*K112</f>
        <v>0</v>
      </c>
      <c r="O112" s="11" t="n">
        <f aca="false">N112+(N112*L112/100)</f>
        <v>0</v>
      </c>
    </row>
    <row r="113" customFormat="false" ht="31.5" hidden="false" customHeight="true" outlineLevel="0" collapsed="false">
      <c r="A113" s="7" t="n">
        <f aca="false">(A112+1)</f>
        <v>25</v>
      </c>
      <c r="B113" s="24" t="s">
        <v>94</v>
      </c>
      <c r="C113" s="8" t="s">
        <v>162</v>
      </c>
      <c r="D113" s="9" t="s">
        <v>179</v>
      </c>
      <c r="E113" s="8" t="n">
        <v>270044838</v>
      </c>
      <c r="F113" s="8" t="s">
        <v>180</v>
      </c>
      <c r="G113" s="8" t="s">
        <v>181</v>
      </c>
      <c r="H113" s="8" t="n">
        <v>1018</v>
      </c>
      <c r="I113" s="8" t="s">
        <v>120</v>
      </c>
      <c r="J113" s="35" t="n">
        <v>2</v>
      </c>
      <c r="K113" s="7"/>
      <c r="L113" s="7"/>
      <c r="M113" s="7" t="n">
        <f aca="false">K113+(K113*L113/100)</f>
        <v>0</v>
      </c>
      <c r="N113" s="7" t="n">
        <f aca="false">J113*K113</f>
        <v>0</v>
      </c>
      <c r="O113" s="11" t="n">
        <f aca="false">N113+(N113*L113/100)</f>
        <v>0</v>
      </c>
    </row>
    <row r="114" customFormat="false" ht="29.25" hidden="false" customHeight="true" outlineLevel="0" collapsed="false">
      <c r="A114" s="7" t="n">
        <f aca="false">(A113+1)</f>
        <v>26</v>
      </c>
      <c r="B114" s="24" t="s">
        <v>94</v>
      </c>
      <c r="C114" s="8" t="s">
        <v>162</v>
      </c>
      <c r="D114" s="9" t="s">
        <v>182</v>
      </c>
      <c r="E114" s="8" t="n">
        <v>20109649</v>
      </c>
      <c r="F114" s="8" t="s">
        <v>102</v>
      </c>
      <c r="G114" s="8" t="s">
        <v>125</v>
      </c>
      <c r="H114" s="8" t="n">
        <v>2008</v>
      </c>
      <c r="I114" s="8" t="s">
        <v>120</v>
      </c>
      <c r="J114" s="35" t="n">
        <v>2</v>
      </c>
      <c r="K114" s="7"/>
      <c r="L114" s="7"/>
      <c r="M114" s="7" t="n">
        <f aca="false">K114+(K114*L114/100)</f>
        <v>0</v>
      </c>
      <c r="N114" s="7" t="n">
        <f aca="false">J114*K114</f>
        <v>0</v>
      </c>
      <c r="O114" s="11" t="n">
        <f aca="false">N114+(N114*L114/100)</f>
        <v>0</v>
      </c>
    </row>
    <row r="115" customFormat="false" ht="33.75" hidden="false" customHeight="true" outlineLevel="0" collapsed="false">
      <c r="A115" s="7" t="n">
        <f aca="false">(A114+1)</f>
        <v>27</v>
      </c>
      <c r="B115" s="24" t="s">
        <v>94</v>
      </c>
      <c r="C115" s="8" t="s">
        <v>162</v>
      </c>
      <c r="D115" s="9" t="s">
        <v>182</v>
      </c>
      <c r="E115" s="8" t="n">
        <v>20109656</v>
      </c>
      <c r="F115" s="8" t="s">
        <v>102</v>
      </c>
      <c r="G115" s="8" t="s">
        <v>125</v>
      </c>
      <c r="H115" s="8" t="n">
        <v>2008</v>
      </c>
      <c r="I115" s="8" t="s">
        <v>120</v>
      </c>
      <c r="J115" s="35" t="n">
        <v>2</v>
      </c>
      <c r="K115" s="7"/>
      <c r="L115" s="7"/>
      <c r="M115" s="7" t="n">
        <f aca="false">K115+(K115*L115/100)</f>
        <v>0</v>
      </c>
      <c r="N115" s="7" t="n">
        <f aca="false">J115*K115</f>
        <v>0</v>
      </c>
      <c r="O115" s="11" t="n">
        <f aca="false">N115+(N115*L115/100)</f>
        <v>0</v>
      </c>
    </row>
    <row r="116" customFormat="false" ht="27.75" hidden="false" customHeight="true" outlineLevel="0" collapsed="false">
      <c r="A116" s="7" t="n">
        <f aca="false">(A115+1)</f>
        <v>28</v>
      </c>
      <c r="B116" s="24" t="s">
        <v>94</v>
      </c>
      <c r="C116" s="8" t="s">
        <v>162</v>
      </c>
      <c r="D116" s="9" t="s">
        <v>182</v>
      </c>
      <c r="E116" s="8" t="n">
        <v>20078476</v>
      </c>
      <c r="F116" s="8" t="s">
        <v>102</v>
      </c>
      <c r="G116" s="8" t="s">
        <v>125</v>
      </c>
      <c r="H116" s="8" t="n">
        <v>2008</v>
      </c>
      <c r="I116" s="8" t="s">
        <v>120</v>
      </c>
      <c r="J116" s="35" t="n">
        <v>2</v>
      </c>
      <c r="K116" s="7"/>
      <c r="L116" s="7"/>
      <c r="M116" s="7" t="n">
        <f aca="false">K116+(K116*L116/100)</f>
        <v>0</v>
      </c>
      <c r="N116" s="7" t="n">
        <f aca="false">J116*K116</f>
        <v>0</v>
      </c>
      <c r="O116" s="11" t="n">
        <f aca="false">N116+(N116*L116/100)</f>
        <v>0</v>
      </c>
    </row>
    <row r="117" customFormat="false" ht="25.5" hidden="false" customHeight="true" outlineLevel="0" collapsed="false">
      <c r="A117" s="7" t="n">
        <f aca="false">(A116+1)</f>
        <v>29</v>
      </c>
      <c r="B117" s="24" t="s">
        <v>94</v>
      </c>
      <c r="C117" s="8" t="s">
        <v>162</v>
      </c>
      <c r="D117" s="9" t="s">
        <v>182</v>
      </c>
      <c r="E117" s="8" t="n">
        <v>20078472</v>
      </c>
      <c r="F117" s="8" t="s">
        <v>102</v>
      </c>
      <c r="G117" s="8" t="s">
        <v>125</v>
      </c>
      <c r="H117" s="8" t="n">
        <v>2008</v>
      </c>
      <c r="I117" s="8" t="s">
        <v>120</v>
      </c>
      <c r="J117" s="35" t="n">
        <v>2</v>
      </c>
      <c r="K117" s="7"/>
      <c r="L117" s="7"/>
      <c r="M117" s="7" t="n">
        <f aca="false">K117+(K117*L117/100)</f>
        <v>0</v>
      </c>
      <c r="N117" s="7" t="n">
        <f aca="false">J117*K117</f>
        <v>0</v>
      </c>
      <c r="O117" s="11" t="n">
        <f aca="false">N117+(N117*L117/100)</f>
        <v>0</v>
      </c>
    </row>
    <row r="118" customFormat="false" ht="26.25" hidden="false" customHeight="true" outlineLevel="0" collapsed="false">
      <c r="A118" s="7" t="n">
        <f aca="false">(A117+1)</f>
        <v>30</v>
      </c>
      <c r="B118" s="24" t="s">
        <v>94</v>
      </c>
      <c r="C118" s="8" t="s">
        <v>162</v>
      </c>
      <c r="D118" s="9" t="s">
        <v>182</v>
      </c>
      <c r="E118" s="8" t="n">
        <v>20109616</v>
      </c>
      <c r="F118" s="8" t="s">
        <v>102</v>
      </c>
      <c r="G118" s="8" t="s">
        <v>125</v>
      </c>
      <c r="H118" s="8" t="n">
        <v>2008</v>
      </c>
      <c r="I118" s="8" t="s">
        <v>120</v>
      </c>
      <c r="J118" s="35" t="n">
        <v>2</v>
      </c>
      <c r="K118" s="7"/>
      <c r="L118" s="7"/>
      <c r="M118" s="7" t="n">
        <f aca="false">K118+(K118*L118/100)</f>
        <v>0</v>
      </c>
      <c r="N118" s="7" t="n">
        <f aca="false">J118*K118</f>
        <v>0</v>
      </c>
      <c r="O118" s="11" t="n">
        <f aca="false">N118+(N118*L118/100)</f>
        <v>0</v>
      </c>
    </row>
    <row r="119" customFormat="false" ht="31.5" hidden="false" customHeight="true" outlineLevel="0" collapsed="false">
      <c r="A119" s="7" t="n">
        <f aca="false">(A118+1)</f>
        <v>31</v>
      </c>
      <c r="B119" s="24" t="s">
        <v>94</v>
      </c>
      <c r="C119" s="8" t="s">
        <v>162</v>
      </c>
      <c r="D119" s="9" t="s">
        <v>182</v>
      </c>
      <c r="E119" s="8" t="n">
        <v>20131292</v>
      </c>
      <c r="F119" s="8" t="s">
        <v>102</v>
      </c>
      <c r="G119" s="8" t="s">
        <v>125</v>
      </c>
      <c r="H119" s="8" t="n">
        <v>2008</v>
      </c>
      <c r="I119" s="8" t="s">
        <v>120</v>
      </c>
      <c r="J119" s="35" t="n">
        <v>2</v>
      </c>
      <c r="K119" s="7"/>
      <c r="L119" s="7"/>
      <c r="M119" s="7" t="n">
        <f aca="false">K119+(K119*L119/100)</f>
        <v>0</v>
      </c>
      <c r="N119" s="7" t="n">
        <f aca="false">J119*K119</f>
        <v>0</v>
      </c>
      <c r="O119" s="11" t="n">
        <f aca="false">N119+(N119*L119/100)</f>
        <v>0</v>
      </c>
    </row>
    <row r="120" customFormat="false" ht="24" hidden="false" customHeight="true" outlineLevel="0" collapsed="false">
      <c r="A120" s="7" t="n">
        <f aca="false">(A119+1)</f>
        <v>32</v>
      </c>
      <c r="B120" s="24" t="s">
        <v>94</v>
      </c>
      <c r="C120" s="8" t="s">
        <v>162</v>
      </c>
      <c r="D120" s="9" t="s">
        <v>182</v>
      </c>
      <c r="E120" s="8" t="n">
        <v>20109654</v>
      </c>
      <c r="F120" s="8" t="s">
        <v>102</v>
      </c>
      <c r="G120" s="8" t="s">
        <v>125</v>
      </c>
      <c r="H120" s="8" t="n">
        <v>2008</v>
      </c>
      <c r="I120" s="8" t="s">
        <v>120</v>
      </c>
      <c r="J120" s="35" t="n">
        <v>2</v>
      </c>
      <c r="K120" s="7"/>
      <c r="L120" s="7"/>
      <c r="M120" s="7" t="n">
        <f aca="false">K120+(K120*L120/100)</f>
        <v>0</v>
      </c>
      <c r="N120" s="7" t="n">
        <f aca="false">J120*K120</f>
        <v>0</v>
      </c>
      <c r="O120" s="11" t="n">
        <f aca="false">N120+(N120*L120/100)</f>
        <v>0</v>
      </c>
    </row>
    <row r="121" customFormat="false" ht="27" hidden="false" customHeight="true" outlineLevel="0" collapsed="false">
      <c r="A121" s="7" t="n">
        <f aca="false">(A120+1)</f>
        <v>33</v>
      </c>
      <c r="B121" s="24" t="s">
        <v>94</v>
      </c>
      <c r="C121" s="8" t="s">
        <v>162</v>
      </c>
      <c r="D121" s="9" t="s">
        <v>183</v>
      </c>
      <c r="E121" s="8" t="s">
        <v>184</v>
      </c>
      <c r="F121" s="8" t="s">
        <v>185</v>
      </c>
      <c r="G121" s="8" t="s">
        <v>125</v>
      </c>
      <c r="H121" s="8" t="n">
        <v>2019</v>
      </c>
      <c r="I121" s="8" t="s">
        <v>186</v>
      </c>
      <c r="J121" s="35" t="n">
        <v>2</v>
      </c>
      <c r="K121" s="7"/>
      <c r="L121" s="7"/>
      <c r="M121" s="7" t="n">
        <f aca="false">K121+(K121*L121/100)</f>
        <v>0</v>
      </c>
      <c r="N121" s="7" t="n">
        <f aca="false">J121*K121</f>
        <v>0</v>
      </c>
      <c r="O121" s="11" t="n">
        <f aca="false">N121+(N121*L121/100)</f>
        <v>0</v>
      </c>
    </row>
    <row r="122" customFormat="false" ht="25.5" hidden="false" customHeight="true" outlineLevel="0" collapsed="false">
      <c r="A122" s="7" t="n">
        <f aca="false">(A121+1)</f>
        <v>34</v>
      </c>
      <c r="B122" s="24" t="s">
        <v>94</v>
      </c>
      <c r="C122" s="8" t="s">
        <v>162</v>
      </c>
      <c r="D122" s="9" t="s">
        <v>183</v>
      </c>
      <c r="E122" s="8" t="s">
        <v>187</v>
      </c>
      <c r="F122" s="8" t="s">
        <v>185</v>
      </c>
      <c r="G122" s="8" t="s">
        <v>125</v>
      </c>
      <c r="H122" s="8" t="n">
        <v>2019</v>
      </c>
      <c r="I122" s="8" t="s">
        <v>186</v>
      </c>
      <c r="J122" s="35" t="n">
        <v>2</v>
      </c>
      <c r="K122" s="7"/>
      <c r="L122" s="7"/>
      <c r="M122" s="7" t="n">
        <f aca="false">K122+(K122*L122/100)</f>
        <v>0</v>
      </c>
      <c r="N122" s="7" t="n">
        <f aca="false">J122*K122</f>
        <v>0</v>
      </c>
      <c r="O122" s="11" t="n">
        <f aca="false">N122+(N122*L122/100)</f>
        <v>0</v>
      </c>
    </row>
    <row r="123" customFormat="false" ht="25.5" hidden="false" customHeight="true" outlineLevel="0" collapsed="false">
      <c r="A123" s="7" t="n">
        <f aca="false">(A122+1)</f>
        <v>35</v>
      </c>
      <c r="B123" s="24" t="s">
        <v>94</v>
      </c>
      <c r="C123" s="8" t="s">
        <v>162</v>
      </c>
      <c r="D123" s="9" t="s">
        <v>183</v>
      </c>
      <c r="E123" s="8" t="s">
        <v>188</v>
      </c>
      <c r="F123" s="8" t="s">
        <v>185</v>
      </c>
      <c r="G123" s="8" t="s">
        <v>125</v>
      </c>
      <c r="H123" s="8" t="n">
        <v>2019</v>
      </c>
      <c r="I123" s="8" t="s">
        <v>186</v>
      </c>
      <c r="J123" s="35" t="n">
        <v>2</v>
      </c>
      <c r="K123" s="7"/>
      <c r="L123" s="7"/>
      <c r="M123" s="7" t="n">
        <f aca="false">K123+(K123*L123/100)</f>
        <v>0</v>
      </c>
      <c r="N123" s="7" t="n">
        <f aca="false">J123*K123</f>
        <v>0</v>
      </c>
      <c r="O123" s="11" t="n">
        <f aca="false">N123+(N123*L123/100)</f>
        <v>0</v>
      </c>
    </row>
    <row r="124" customFormat="false" ht="29.25" hidden="false" customHeight="true" outlineLevel="0" collapsed="false">
      <c r="A124" s="7" t="n">
        <f aca="false">(A123+1)</f>
        <v>36</v>
      </c>
      <c r="B124" s="24" t="s">
        <v>94</v>
      </c>
      <c r="C124" s="8" t="s">
        <v>162</v>
      </c>
      <c r="D124" s="9" t="s">
        <v>183</v>
      </c>
      <c r="E124" s="8" t="s">
        <v>189</v>
      </c>
      <c r="F124" s="8" t="s">
        <v>185</v>
      </c>
      <c r="G124" s="8" t="s">
        <v>125</v>
      </c>
      <c r="H124" s="8" t="n">
        <v>2019</v>
      </c>
      <c r="I124" s="8" t="s">
        <v>186</v>
      </c>
      <c r="J124" s="35" t="n">
        <v>2</v>
      </c>
      <c r="K124" s="7"/>
      <c r="L124" s="7"/>
      <c r="M124" s="7" t="n">
        <f aca="false">K124+(K124*L124/100)</f>
        <v>0</v>
      </c>
      <c r="N124" s="7" t="n">
        <f aca="false">J124*K124</f>
        <v>0</v>
      </c>
      <c r="O124" s="11" t="n">
        <f aca="false">N124+(N124*L124/100)</f>
        <v>0</v>
      </c>
    </row>
    <row r="125" customFormat="false" ht="29.25" hidden="false" customHeight="true" outlineLevel="0" collapsed="false">
      <c r="A125" s="7" t="n">
        <f aca="false">(A124+1)</f>
        <v>37</v>
      </c>
      <c r="B125" s="24" t="s">
        <v>94</v>
      </c>
      <c r="C125" s="8" t="s">
        <v>162</v>
      </c>
      <c r="D125" s="9" t="s">
        <v>183</v>
      </c>
      <c r="E125" s="8" t="s">
        <v>190</v>
      </c>
      <c r="F125" s="8" t="s">
        <v>185</v>
      </c>
      <c r="G125" s="8" t="s">
        <v>125</v>
      </c>
      <c r="H125" s="8" t="n">
        <v>2019</v>
      </c>
      <c r="I125" s="8" t="s">
        <v>186</v>
      </c>
      <c r="J125" s="35" t="n">
        <v>2</v>
      </c>
      <c r="K125" s="7"/>
      <c r="L125" s="7"/>
      <c r="M125" s="7" t="n">
        <f aca="false">K125+(K125*L125/100)</f>
        <v>0</v>
      </c>
      <c r="N125" s="7" t="n">
        <f aca="false">J125*K125</f>
        <v>0</v>
      </c>
      <c r="O125" s="11" t="n">
        <f aca="false">N125+(N125*L125/100)</f>
        <v>0</v>
      </c>
    </row>
    <row r="126" customFormat="false" ht="24.75" hidden="false" customHeight="true" outlineLevel="0" collapsed="false">
      <c r="A126" s="7" t="n">
        <f aca="false">(A125+1)</f>
        <v>38</v>
      </c>
      <c r="B126" s="24" t="s">
        <v>94</v>
      </c>
      <c r="C126" s="8" t="s">
        <v>162</v>
      </c>
      <c r="D126" s="9" t="s">
        <v>183</v>
      </c>
      <c r="E126" s="8" t="s">
        <v>191</v>
      </c>
      <c r="F126" s="8" t="s">
        <v>185</v>
      </c>
      <c r="G126" s="8" t="s">
        <v>125</v>
      </c>
      <c r="H126" s="8" t="n">
        <v>2019</v>
      </c>
      <c r="I126" s="8" t="s">
        <v>186</v>
      </c>
      <c r="J126" s="35" t="n">
        <v>2</v>
      </c>
      <c r="K126" s="7"/>
      <c r="L126" s="7"/>
      <c r="M126" s="7" t="n">
        <f aca="false">K126+(K126*L126/100)</f>
        <v>0</v>
      </c>
      <c r="N126" s="7" t="n">
        <f aca="false">J126*K126</f>
        <v>0</v>
      </c>
      <c r="O126" s="11" t="n">
        <f aca="false">N126+(N126*L126/100)</f>
        <v>0</v>
      </c>
    </row>
    <row r="127" customFormat="false" ht="26.25" hidden="false" customHeight="true" outlineLevel="0" collapsed="false">
      <c r="A127" s="7" t="n">
        <f aca="false">(A126+1)</f>
        <v>39</v>
      </c>
      <c r="B127" s="24" t="s">
        <v>94</v>
      </c>
      <c r="C127" s="8" t="s">
        <v>162</v>
      </c>
      <c r="D127" s="9" t="s">
        <v>183</v>
      </c>
      <c r="E127" s="8" t="s">
        <v>192</v>
      </c>
      <c r="F127" s="8" t="s">
        <v>185</v>
      </c>
      <c r="G127" s="8" t="s">
        <v>125</v>
      </c>
      <c r="H127" s="8" t="n">
        <v>2019</v>
      </c>
      <c r="I127" s="8" t="s">
        <v>186</v>
      </c>
      <c r="J127" s="35" t="n">
        <v>2</v>
      </c>
      <c r="K127" s="7"/>
      <c r="L127" s="7"/>
      <c r="M127" s="7" t="n">
        <f aca="false">K127+(K127*L127/100)</f>
        <v>0</v>
      </c>
      <c r="N127" s="7" t="n">
        <f aca="false">J127*K127</f>
        <v>0</v>
      </c>
      <c r="O127" s="11" t="n">
        <f aca="false">N127+(N127*L127/100)</f>
        <v>0</v>
      </c>
    </row>
    <row r="128" customFormat="false" ht="28.5" hidden="false" customHeight="true" outlineLevel="0" collapsed="false">
      <c r="A128" s="7" t="n">
        <f aca="false">(A127+1)</f>
        <v>40</v>
      </c>
      <c r="B128" s="24" t="s">
        <v>94</v>
      </c>
      <c r="C128" s="8" t="s">
        <v>162</v>
      </c>
      <c r="D128" s="9" t="s">
        <v>183</v>
      </c>
      <c r="E128" s="8" t="s">
        <v>193</v>
      </c>
      <c r="F128" s="8" t="s">
        <v>185</v>
      </c>
      <c r="G128" s="8" t="s">
        <v>125</v>
      </c>
      <c r="H128" s="8" t="n">
        <v>2019</v>
      </c>
      <c r="I128" s="8" t="s">
        <v>186</v>
      </c>
      <c r="J128" s="35" t="n">
        <v>2</v>
      </c>
      <c r="K128" s="7"/>
      <c r="L128" s="7"/>
      <c r="M128" s="7" t="n">
        <f aca="false">K128+(K128*L128/100)</f>
        <v>0</v>
      </c>
      <c r="N128" s="7" t="n">
        <f aca="false">J128*K128</f>
        <v>0</v>
      </c>
      <c r="O128" s="11" t="n">
        <f aca="false">N128+(N128*L128/100)</f>
        <v>0</v>
      </c>
    </row>
    <row r="129" customFormat="false" ht="25.5" hidden="false" customHeight="true" outlineLevel="0" collapsed="false">
      <c r="A129" s="7" t="n">
        <f aca="false">(A128+1)</f>
        <v>41</v>
      </c>
      <c r="B129" s="24" t="s">
        <v>94</v>
      </c>
      <c r="C129" s="8" t="s">
        <v>162</v>
      </c>
      <c r="D129" s="9" t="s">
        <v>183</v>
      </c>
      <c r="E129" s="8" t="s">
        <v>194</v>
      </c>
      <c r="F129" s="8" t="s">
        <v>185</v>
      </c>
      <c r="G129" s="8" t="s">
        <v>125</v>
      </c>
      <c r="H129" s="8" t="n">
        <v>2019</v>
      </c>
      <c r="I129" s="8" t="s">
        <v>186</v>
      </c>
      <c r="J129" s="35" t="n">
        <v>2</v>
      </c>
      <c r="K129" s="7"/>
      <c r="L129" s="7"/>
      <c r="M129" s="7" t="n">
        <f aca="false">K129+(K129*L129/100)</f>
        <v>0</v>
      </c>
      <c r="N129" s="7" t="n">
        <f aca="false">J129*K129</f>
        <v>0</v>
      </c>
      <c r="O129" s="11" t="n">
        <f aca="false">N129+(N129*L129/100)</f>
        <v>0</v>
      </c>
    </row>
    <row r="130" customFormat="false" ht="26.25" hidden="false" customHeight="true" outlineLevel="0" collapsed="false">
      <c r="A130" s="7" t="n">
        <f aca="false">(A129+1)</f>
        <v>42</v>
      </c>
      <c r="B130" s="24" t="s">
        <v>94</v>
      </c>
      <c r="C130" s="8" t="s">
        <v>162</v>
      </c>
      <c r="D130" s="9" t="s">
        <v>183</v>
      </c>
      <c r="E130" s="8" t="s">
        <v>195</v>
      </c>
      <c r="F130" s="8" t="s">
        <v>185</v>
      </c>
      <c r="G130" s="8" t="s">
        <v>125</v>
      </c>
      <c r="H130" s="8" t="n">
        <v>2019</v>
      </c>
      <c r="I130" s="8" t="s">
        <v>186</v>
      </c>
      <c r="J130" s="35" t="n">
        <v>2</v>
      </c>
      <c r="K130" s="7"/>
      <c r="L130" s="7"/>
      <c r="M130" s="7" t="n">
        <f aca="false">K130+(K130*L130/100)</f>
        <v>0</v>
      </c>
      <c r="N130" s="7" t="n">
        <f aca="false">J130*K130</f>
        <v>0</v>
      </c>
      <c r="O130" s="11" t="n">
        <f aca="false">N130+(N130*L130/100)</f>
        <v>0</v>
      </c>
    </row>
    <row r="131" customFormat="false" ht="36.75" hidden="false" customHeight="true" outlineLevel="0" collapsed="false">
      <c r="A131" s="7" t="n">
        <f aca="false">(A130+1)</f>
        <v>43</v>
      </c>
      <c r="B131" s="24" t="s">
        <v>94</v>
      </c>
      <c r="C131" s="8" t="s">
        <v>162</v>
      </c>
      <c r="D131" s="9" t="s">
        <v>183</v>
      </c>
      <c r="E131" s="8" t="s">
        <v>196</v>
      </c>
      <c r="F131" s="8" t="s">
        <v>185</v>
      </c>
      <c r="G131" s="8" t="s">
        <v>125</v>
      </c>
      <c r="H131" s="8" t="n">
        <v>2019</v>
      </c>
      <c r="I131" s="8" t="s">
        <v>186</v>
      </c>
      <c r="J131" s="35" t="n">
        <v>2</v>
      </c>
      <c r="K131" s="7"/>
      <c r="L131" s="7"/>
      <c r="M131" s="7" t="n">
        <f aca="false">K131+(K131*L131/100)</f>
        <v>0</v>
      </c>
      <c r="N131" s="7" t="n">
        <f aca="false">J131*K131</f>
        <v>0</v>
      </c>
      <c r="O131" s="11" t="n">
        <f aca="false">N131+(N131*L131/100)</f>
        <v>0</v>
      </c>
    </row>
    <row r="132" customFormat="false" ht="21" hidden="false" customHeight="true" outlineLevel="0" collapsed="false">
      <c r="A132" s="7" t="n">
        <f aca="false">(A131+1)</f>
        <v>44</v>
      </c>
      <c r="B132" s="24" t="s">
        <v>94</v>
      </c>
      <c r="C132" s="8" t="s">
        <v>162</v>
      </c>
      <c r="D132" s="9" t="s">
        <v>183</v>
      </c>
      <c r="E132" s="8" t="s">
        <v>197</v>
      </c>
      <c r="F132" s="8" t="s">
        <v>185</v>
      </c>
      <c r="G132" s="8" t="s">
        <v>125</v>
      </c>
      <c r="H132" s="8" t="n">
        <v>2019</v>
      </c>
      <c r="I132" s="8" t="s">
        <v>186</v>
      </c>
      <c r="J132" s="35" t="n">
        <v>2</v>
      </c>
      <c r="K132" s="7"/>
      <c r="L132" s="7"/>
      <c r="M132" s="7" t="n">
        <f aca="false">K132+(K132*L132/100)</f>
        <v>0</v>
      </c>
      <c r="N132" s="7" t="n">
        <f aca="false">J132*K132</f>
        <v>0</v>
      </c>
      <c r="O132" s="11" t="n">
        <f aca="false">N132+(N132*L132/100)</f>
        <v>0</v>
      </c>
    </row>
    <row r="133" customFormat="false" ht="24.75" hidden="false" customHeight="true" outlineLevel="0" collapsed="false">
      <c r="A133" s="7" t="n">
        <f aca="false">(A132+1)</f>
        <v>45</v>
      </c>
      <c r="B133" s="24" t="s">
        <v>94</v>
      </c>
      <c r="C133" s="8" t="s">
        <v>162</v>
      </c>
      <c r="D133" s="9" t="s">
        <v>198</v>
      </c>
      <c r="E133" s="8" t="s">
        <v>199</v>
      </c>
      <c r="F133" s="8" t="s">
        <v>185</v>
      </c>
      <c r="G133" s="8" t="s">
        <v>125</v>
      </c>
      <c r="H133" s="8" t="n">
        <v>2019</v>
      </c>
      <c r="I133" s="8" t="s">
        <v>186</v>
      </c>
      <c r="J133" s="35" t="n">
        <v>2</v>
      </c>
      <c r="K133" s="7"/>
      <c r="L133" s="7"/>
      <c r="M133" s="7" t="n">
        <f aca="false">K133+(K133*L133/100)</f>
        <v>0</v>
      </c>
      <c r="N133" s="7" t="n">
        <f aca="false">J133*K133</f>
        <v>0</v>
      </c>
      <c r="O133" s="11" t="n">
        <f aca="false">N133+(N133*L133/100)</f>
        <v>0</v>
      </c>
    </row>
    <row r="134" customFormat="false" ht="24.75" hidden="false" customHeight="true" outlineLevel="0" collapsed="false">
      <c r="A134" s="7" t="n">
        <f aca="false">(A133+1)</f>
        <v>46</v>
      </c>
      <c r="B134" s="24" t="s">
        <v>94</v>
      </c>
      <c r="C134" s="8" t="s">
        <v>162</v>
      </c>
      <c r="D134" s="9" t="s">
        <v>198</v>
      </c>
      <c r="E134" s="8" t="s">
        <v>200</v>
      </c>
      <c r="F134" s="8" t="s">
        <v>185</v>
      </c>
      <c r="G134" s="8" t="s">
        <v>125</v>
      </c>
      <c r="H134" s="8" t="n">
        <v>2019</v>
      </c>
      <c r="I134" s="8" t="s">
        <v>186</v>
      </c>
      <c r="J134" s="35" t="n">
        <v>2</v>
      </c>
      <c r="K134" s="7"/>
      <c r="L134" s="7"/>
      <c r="M134" s="7" t="n">
        <f aca="false">K134+(K134*L134/100)</f>
        <v>0</v>
      </c>
      <c r="N134" s="7" t="n">
        <f aca="false">J134*K134</f>
        <v>0</v>
      </c>
      <c r="O134" s="11" t="n">
        <f aca="false">N134+(N134*L134/100)</f>
        <v>0</v>
      </c>
    </row>
    <row r="135" customFormat="false" ht="26.25" hidden="false" customHeight="true" outlineLevel="0" collapsed="false">
      <c r="A135" s="7" t="n">
        <f aca="false">(A134+1)</f>
        <v>47</v>
      </c>
      <c r="B135" s="24" t="s">
        <v>94</v>
      </c>
      <c r="C135" s="8" t="s">
        <v>162</v>
      </c>
      <c r="D135" s="9" t="s">
        <v>198</v>
      </c>
      <c r="E135" s="8" t="s">
        <v>201</v>
      </c>
      <c r="F135" s="8" t="s">
        <v>185</v>
      </c>
      <c r="G135" s="8" t="s">
        <v>125</v>
      </c>
      <c r="H135" s="8" t="n">
        <v>2019</v>
      </c>
      <c r="I135" s="8" t="s">
        <v>186</v>
      </c>
      <c r="J135" s="35" t="n">
        <v>2</v>
      </c>
      <c r="K135" s="7"/>
      <c r="L135" s="7"/>
      <c r="M135" s="7" t="n">
        <f aca="false">K135+(K135*L135/100)</f>
        <v>0</v>
      </c>
      <c r="N135" s="7" t="n">
        <f aca="false">J135*K135</f>
        <v>0</v>
      </c>
      <c r="O135" s="11" t="n">
        <f aca="false">N135+(N135*L135/100)</f>
        <v>0</v>
      </c>
    </row>
    <row r="136" customFormat="false" ht="25.5" hidden="false" customHeight="false" outlineLevel="0" collapsed="false">
      <c r="A136" s="7" t="n">
        <f aca="false">(A135+1)</f>
        <v>48</v>
      </c>
      <c r="B136" s="24" t="s">
        <v>94</v>
      </c>
      <c r="C136" s="8" t="s">
        <v>162</v>
      </c>
      <c r="D136" s="9" t="s">
        <v>172</v>
      </c>
      <c r="E136" s="8" t="n">
        <v>122281</v>
      </c>
      <c r="F136" s="8" t="s">
        <v>168</v>
      </c>
      <c r="G136" s="8" t="s">
        <v>125</v>
      </c>
      <c r="H136" s="8" t="n">
        <v>2011</v>
      </c>
      <c r="I136" s="8" t="s">
        <v>140</v>
      </c>
      <c r="J136" s="35" t="n">
        <v>1</v>
      </c>
      <c r="K136" s="7"/>
      <c r="L136" s="7"/>
      <c r="M136" s="7" t="n">
        <f aca="false">K136+(K136*L136/100)</f>
        <v>0</v>
      </c>
      <c r="N136" s="7" t="n">
        <f aca="false">J136*K136</f>
        <v>0</v>
      </c>
      <c r="O136" s="11" t="n">
        <f aca="false">N136+(N136*L136/100)</f>
        <v>0</v>
      </c>
    </row>
    <row r="137" customFormat="false" ht="25.5" hidden="false" customHeight="false" outlineLevel="0" collapsed="false">
      <c r="A137" s="7" t="n">
        <f aca="false">(A136+1)</f>
        <v>49</v>
      </c>
      <c r="B137" s="24" t="s">
        <v>94</v>
      </c>
      <c r="C137" s="8" t="s">
        <v>162</v>
      </c>
      <c r="D137" s="9" t="s">
        <v>172</v>
      </c>
      <c r="E137" s="8" t="n">
        <v>147342</v>
      </c>
      <c r="F137" s="8" t="s">
        <v>168</v>
      </c>
      <c r="G137" s="8" t="s">
        <v>57</v>
      </c>
      <c r="H137" s="8" t="n">
        <v>2011</v>
      </c>
      <c r="I137" s="8" t="s">
        <v>140</v>
      </c>
      <c r="J137" s="35" t="n">
        <v>1</v>
      </c>
      <c r="K137" s="7"/>
      <c r="L137" s="7"/>
      <c r="M137" s="7" t="n">
        <f aca="false">K137+(K137*L137/100)</f>
        <v>0</v>
      </c>
      <c r="N137" s="7" t="n">
        <f aca="false">J137*K137</f>
        <v>0</v>
      </c>
      <c r="O137" s="11" t="n">
        <f aca="false">N137+(N137*L137/100)</f>
        <v>0</v>
      </c>
    </row>
    <row r="138" customFormat="false" ht="27" hidden="false" customHeight="true" outlineLevel="0" collapsed="false">
      <c r="H138" s="20"/>
      <c r="J138" s="28"/>
      <c r="K138" s="29" t="s">
        <v>84</v>
      </c>
      <c r="L138" s="29"/>
      <c r="M138" s="30"/>
      <c r="N138" s="16" t="n">
        <f aca="false">SUM(N89:N137)</f>
        <v>0</v>
      </c>
      <c r="O138" s="16" t="n">
        <f aca="false">SUM(O89:O137)</f>
        <v>0</v>
      </c>
      <c r="ALZ138" s="2"/>
      <c r="AMA138" s="2"/>
    </row>
    <row r="139" customFormat="false" ht="27" hidden="false" customHeight="true" outlineLevel="0" collapsed="false">
      <c r="H139" s="20"/>
      <c r="ALZ139" s="2"/>
      <c r="AMA139" s="2"/>
    </row>
    <row r="140" customFormat="false" ht="27" hidden="false" customHeight="true" outlineLevel="0" collapsed="false">
      <c r="A140" s="7" t="s">
        <v>202</v>
      </c>
      <c r="B140" s="7"/>
      <c r="C140" s="7"/>
      <c r="D140" s="7"/>
      <c r="E140" s="7"/>
      <c r="F140" s="7"/>
      <c r="G140" s="7"/>
      <c r="H140" s="7"/>
      <c r="I140" s="7"/>
      <c r="J140" s="4" t="n">
        <v>98</v>
      </c>
      <c r="ALZ140" s="2"/>
      <c r="AMA140" s="2"/>
    </row>
    <row r="141" customFormat="false" ht="27" hidden="false" customHeight="true" outlineLevel="0" collapsed="false">
      <c r="A141" s="7" t="s">
        <v>203</v>
      </c>
      <c r="B141" s="7"/>
      <c r="C141" s="7"/>
      <c r="D141" s="7"/>
      <c r="E141" s="7"/>
      <c r="F141" s="7"/>
      <c r="G141" s="7"/>
      <c r="H141" s="7"/>
      <c r="I141" s="7"/>
      <c r="J141" s="7"/>
      <c r="ALZ141" s="2"/>
      <c r="AMA141" s="2"/>
    </row>
    <row r="142" customFormat="false" ht="27" hidden="false" customHeight="true" outlineLevel="0" collapsed="false">
      <c r="A142" s="7" t="s">
        <v>204</v>
      </c>
      <c r="B142" s="7"/>
      <c r="C142" s="7"/>
      <c r="D142" s="7"/>
      <c r="E142" s="7"/>
      <c r="F142" s="7"/>
      <c r="G142" s="7"/>
      <c r="H142" s="7"/>
      <c r="I142" s="7"/>
      <c r="J142" s="7" t="n">
        <f aca="false">J141+(J141*J143/100)</f>
        <v>0</v>
      </c>
      <c r="ALZ142" s="2"/>
      <c r="AMA142" s="2"/>
    </row>
    <row r="143" customFormat="false" ht="27" hidden="false" customHeight="true" outlineLevel="0" collapsed="false">
      <c r="A143" s="7" t="s">
        <v>13</v>
      </c>
      <c r="B143" s="7"/>
      <c r="C143" s="7"/>
      <c r="D143" s="7"/>
      <c r="E143" s="7"/>
      <c r="F143" s="7"/>
      <c r="G143" s="7"/>
      <c r="H143" s="7"/>
      <c r="I143" s="7"/>
      <c r="J143" s="7"/>
      <c r="ALZ143" s="2"/>
      <c r="AMA143" s="2"/>
    </row>
    <row r="144" customFormat="false" ht="27" hidden="false" customHeight="true" outlineLevel="0" collapsed="false">
      <c r="A144" s="7" t="s">
        <v>88</v>
      </c>
      <c r="B144" s="7"/>
      <c r="C144" s="7"/>
      <c r="D144" s="7"/>
      <c r="E144" s="7"/>
      <c r="F144" s="7"/>
      <c r="G144" s="7"/>
      <c r="H144" s="7"/>
      <c r="I144" s="7"/>
      <c r="J144" s="7" t="n">
        <f aca="false">J140*J141</f>
        <v>0</v>
      </c>
      <c r="ALZ144" s="2"/>
      <c r="AMA144" s="2"/>
    </row>
    <row r="145" customFormat="false" ht="27" hidden="false" customHeight="true" outlineLevel="0" collapsed="false">
      <c r="A145" s="7" t="s">
        <v>89</v>
      </c>
      <c r="B145" s="7"/>
      <c r="C145" s="7"/>
      <c r="D145" s="7"/>
      <c r="E145" s="7"/>
      <c r="F145" s="7"/>
      <c r="G145" s="7"/>
      <c r="H145" s="7"/>
      <c r="I145" s="7"/>
      <c r="J145" s="7" t="n">
        <f aca="false">J144+(J144*J143/100)</f>
        <v>0</v>
      </c>
      <c r="ALZ145" s="2"/>
      <c r="AMA145" s="2"/>
    </row>
    <row r="146" customFormat="false" ht="27" hidden="false" customHeight="true" outlineLevel="0" collapsed="false">
      <c r="A146" s="4" t="s">
        <v>205</v>
      </c>
      <c r="B146" s="4"/>
      <c r="C146" s="4"/>
      <c r="D146" s="4"/>
      <c r="E146" s="4"/>
      <c r="F146" s="4"/>
      <c r="G146" s="4"/>
      <c r="H146" s="4"/>
      <c r="I146" s="4"/>
      <c r="J146" s="7" t="n">
        <f aca="false">N138+J144</f>
        <v>0</v>
      </c>
      <c r="ALZ146" s="2"/>
      <c r="AMA146" s="2"/>
    </row>
    <row r="147" customFormat="false" ht="27" hidden="false" customHeight="true" outlineLevel="0" collapsed="false">
      <c r="A147" s="4" t="s">
        <v>206</v>
      </c>
      <c r="B147" s="4"/>
      <c r="C147" s="4"/>
      <c r="D147" s="4"/>
      <c r="E147" s="4"/>
      <c r="F147" s="4"/>
      <c r="G147" s="4"/>
      <c r="H147" s="4"/>
      <c r="I147" s="4"/>
      <c r="J147" s="7" t="n">
        <f aca="false">O138+J145</f>
        <v>0</v>
      </c>
      <c r="ALZ147" s="2"/>
      <c r="AMA147" s="2"/>
    </row>
    <row r="148" customFormat="false" ht="27" hidden="false" customHeight="true" outlineLevel="0" collapsed="false">
      <c r="H148" s="20"/>
      <c r="ALZ148" s="2"/>
      <c r="AMA148" s="2"/>
    </row>
    <row r="149" customFormat="false" ht="35.25" hidden="false" customHeight="true" outlineLevel="0" collapsed="false">
      <c r="A149" s="4" t="s">
        <v>207</v>
      </c>
      <c r="B149" s="4"/>
      <c r="C149" s="4"/>
      <c r="D149" s="4"/>
      <c r="E149" s="4"/>
      <c r="F149" s="4"/>
      <c r="G149" s="4"/>
      <c r="H149" s="4"/>
      <c r="I149" s="4"/>
      <c r="J149" s="4"/>
      <c r="K149" s="4"/>
      <c r="L149" s="4"/>
      <c r="M149" s="4"/>
      <c r="N149" s="4"/>
      <c r="O149" s="4"/>
      <c r="ALY149" s="2"/>
      <c r="ALZ149" s="2"/>
      <c r="AMA149" s="2"/>
    </row>
    <row r="150" customFormat="false" ht="117.75" hidden="false" customHeight="true" outlineLevel="0" collapsed="false">
      <c r="A150" s="5" t="s">
        <v>2</v>
      </c>
      <c r="B150" s="5" t="s">
        <v>3</v>
      </c>
      <c r="C150" s="5" t="s">
        <v>4</v>
      </c>
      <c r="D150" s="5" t="s">
        <v>5</v>
      </c>
      <c r="E150" s="5" t="s">
        <v>6</v>
      </c>
      <c r="F150" s="5" t="s">
        <v>7</v>
      </c>
      <c r="G150" s="5" t="s">
        <v>8</v>
      </c>
      <c r="H150" s="5" t="s">
        <v>9</v>
      </c>
      <c r="I150" s="5" t="s">
        <v>93</v>
      </c>
      <c r="J150" s="6" t="s">
        <v>11</v>
      </c>
      <c r="K150" s="6" t="s">
        <v>12</v>
      </c>
      <c r="L150" s="6" t="s">
        <v>13</v>
      </c>
      <c r="M150" s="5" t="s">
        <v>14</v>
      </c>
      <c r="N150" s="5" t="s">
        <v>15</v>
      </c>
      <c r="O150" s="5" t="s">
        <v>16</v>
      </c>
    </row>
    <row r="151" customFormat="false" ht="33.75" hidden="false" customHeight="true" outlineLevel="0" collapsed="false">
      <c r="A151" s="36" t="s">
        <v>17</v>
      </c>
      <c r="B151" s="24" t="s">
        <v>94</v>
      </c>
      <c r="C151" s="37" t="s">
        <v>208</v>
      </c>
      <c r="D151" s="24" t="s">
        <v>209</v>
      </c>
      <c r="E151" s="36" t="s">
        <v>210</v>
      </c>
      <c r="F151" s="36" t="s">
        <v>211</v>
      </c>
      <c r="G151" s="24" t="s">
        <v>83</v>
      </c>
      <c r="H151" s="8" t="n">
        <v>2012</v>
      </c>
      <c r="I151" s="8" t="s">
        <v>100</v>
      </c>
      <c r="J151" s="7" t="n">
        <v>2</v>
      </c>
      <c r="K151" s="7"/>
      <c r="L151" s="7"/>
      <c r="M151" s="7" t="n">
        <f aca="false">K151+(K151*L151/100)</f>
        <v>0</v>
      </c>
      <c r="N151" s="7" t="n">
        <f aca="false">J151*K151</f>
        <v>0</v>
      </c>
      <c r="O151" s="11" t="n">
        <f aca="false">N151+(N151*L151/100)</f>
        <v>0</v>
      </c>
    </row>
    <row r="152" customFormat="false" ht="39" hidden="false" customHeight="true" outlineLevel="0" collapsed="false">
      <c r="A152" s="36" t="s">
        <v>25</v>
      </c>
      <c r="B152" s="24" t="s">
        <v>94</v>
      </c>
      <c r="C152" s="37" t="s">
        <v>208</v>
      </c>
      <c r="D152" s="24" t="s">
        <v>212</v>
      </c>
      <c r="E152" s="36" t="s">
        <v>213</v>
      </c>
      <c r="F152" s="36" t="s">
        <v>211</v>
      </c>
      <c r="G152" s="24" t="s">
        <v>214</v>
      </c>
      <c r="H152" s="24" t="n">
        <v>2018</v>
      </c>
      <c r="I152" s="8" t="s">
        <v>100</v>
      </c>
      <c r="J152" s="7" t="n">
        <v>2</v>
      </c>
      <c r="K152" s="7"/>
      <c r="L152" s="7"/>
      <c r="M152" s="7" t="n">
        <f aca="false">K152+(K152*L152/100)</f>
        <v>0</v>
      </c>
      <c r="N152" s="7" t="n">
        <f aca="false">J152*K152</f>
        <v>0</v>
      </c>
      <c r="O152" s="11" t="n">
        <f aca="false">N152+(N152*L152/100)</f>
        <v>0</v>
      </c>
    </row>
    <row r="153" customFormat="false" ht="45" hidden="false" customHeight="true" outlineLevel="0" collapsed="false">
      <c r="A153" s="36" t="s">
        <v>31</v>
      </c>
      <c r="B153" s="24" t="s">
        <v>94</v>
      </c>
      <c r="C153" s="37" t="s">
        <v>208</v>
      </c>
      <c r="D153" s="24" t="s">
        <v>215</v>
      </c>
      <c r="E153" s="24" t="s">
        <v>216</v>
      </c>
      <c r="F153" s="36" t="s">
        <v>217</v>
      </c>
      <c r="G153" s="24" t="s">
        <v>57</v>
      </c>
      <c r="H153" s="24" t="n">
        <v>2019</v>
      </c>
      <c r="I153" s="8" t="s">
        <v>100</v>
      </c>
      <c r="J153" s="7" t="n">
        <v>2</v>
      </c>
      <c r="K153" s="7"/>
      <c r="L153" s="7"/>
      <c r="M153" s="7" t="n">
        <f aca="false">K153+(K153*L153/100)</f>
        <v>0</v>
      </c>
      <c r="N153" s="7" t="n">
        <f aca="false">J153*K153</f>
        <v>0</v>
      </c>
      <c r="O153" s="11" t="n">
        <f aca="false">N153+(N153*L153/100)</f>
        <v>0</v>
      </c>
    </row>
    <row r="154" customFormat="false" ht="42" hidden="false" customHeight="true" outlineLevel="0" collapsed="false">
      <c r="A154" s="36" t="s">
        <v>35</v>
      </c>
      <c r="B154" s="24" t="s">
        <v>94</v>
      </c>
      <c r="C154" s="37" t="s">
        <v>208</v>
      </c>
      <c r="D154" s="24" t="s">
        <v>218</v>
      </c>
      <c r="E154" s="24" t="s">
        <v>219</v>
      </c>
      <c r="F154" s="36" t="s">
        <v>220</v>
      </c>
      <c r="G154" s="24" t="s">
        <v>30</v>
      </c>
      <c r="H154" s="24" t="n">
        <v>2015</v>
      </c>
      <c r="I154" s="8" t="s">
        <v>100</v>
      </c>
      <c r="J154" s="7" t="n">
        <v>2</v>
      </c>
      <c r="K154" s="7"/>
      <c r="L154" s="7"/>
      <c r="M154" s="7" t="n">
        <f aca="false">K154+(K154*L154/100)</f>
        <v>0</v>
      </c>
      <c r="N154" s="7" t="n">
        <f aca="false">J154*K154</f>
        <v>0</v>
      </c>
      <c r="O154" s="11" t="n">
        <f aca="false">N154+(N154*L154/100)</f>
        <v>0</v>
      </c>
    </row>
    <row r="155" customFormat="false" ht="35.25" hidden="false" customHeight="true" outlineLevel="0" collapsed="false">
      <c r="A155" s="36" t="s">
        <v>40</v>
      </c>
      <c r="B155" s="24" t="s">
        <v>94</v>
      </c>
      <c r="C155" s="37" t="s">
        <v>208</v>
      </c>
      <c r="D155" s="24" t="s">
        <v>221</v>
      </c>
      <c r="E155" s="36" t="s">
        <v>222</v>
      </c>
      <c r="F155" s="36" t="s">
        <v>223</v>
      </c>
      <c r="G155" s="24" t="s">
        <v>57</v>
      </c>
      <c r="H155" s="24" t="n">
        <v>2003</v>
      </c>
      <c r="I155" s="8" t="s">
        <v>100</v>
      </c>
      <c r="J155" s="7" t="n">
        <v>2</v>
      </c>
      <c r="K155" s="7"/>
      <c r="L155" s="7"/>
      <c r="M155" s="7" t="n">
        <f aca="false">K155+(K155*L155/100)</f>
        <v>0</v>
      </c>
      <c r="N155" s="7" t="n">
        <f aca="false">J155*K155</f>
        <v>0</v>
      </c>
      <c r="O155" s="11" t="n">
        <f aca="false">N155+(N155*L155/100)</f>
        <v>0</v>
      </c>
    </row>
    <row r="156" customFormat="false" ht="46.5" hidden="false" customHeight="true" outlineLevel="0" collapsed="false">
      <c r="A156" s="36" t="s">
        <v>42</v>
      </c>
      <c r="B156" s="24" t="s">
        <v>94</v>
      </c>
      <c r="C156" s="37" t="s">
        <v>208</v>
      </c>
      <c r="D156" s="24" t="s">
        <v>224</v>
      </c>
      <c r="E156" s="36" t="s">
        <v>225</v>
      </c>
      <c r="F156" s="36" t="s">
        <v>152</v>
      </c>
      <c r="G156" s="24" t="s">
        <v>80</v>
      </c>
      <c r="H156" s="24" t="n">
        <v>2009</v>
      </c>
      <c r="I156" s="8" t="s">
        <v>100</v>
      </c>
      <c r="J156" s="7" t="n">
        <v>2</v>
      </c>
      <c r="K156" s="7"/>
      <c r="L156" s="7"/>
      <c r="M156" s="7" t="n">
        <f aca="false">K156+(K156*L156/100)</f>
        <v>0</v>
      </c>
      <c r="N156" s="7" t="n">
        <f aca="false">J156*K156</f>
        <v>0</v>
      </c>
      <c r="O156" s="11" t="n">
        <f aca="false">N156+(N156*L156/100)</f>
        <v>0</v>
      </c>
    </row>
    <row r="157" customFormat="false" ht="48" hidden="false" customHeight="true" outlineLevel="0" collapsed="false">
      <c r="A157" s="36" t="s">
        <v>45</v>
      </c>
      <c r="B157" s="24" t="s">
        <v>94</v>
      </c>
      <c r="C157" s="37" t="s">
        <v>208</v>
      </c>
      <c r="D157" s="24" t="s">
        <v>226</v>
      </c>
      <c r="E157" s="36" t="s">
        <v>227</v>
      </c>
      <c r="F157" s="36" t="s">
        <v>223</v>
      </c>
      <c r="G157" s="24" t="s">
        <v>228</v>
      </c>
      <c r="H157" s="24" t="n">
        <v>2005</v>
      </c>
      <c r="I157" s="8" t="s">
        <v>100</v>
      </c>
      <c r="J157" s="7" t="n">
        <v>2</v>
      </c>
      <c r="K157" s="7"/>
      <c r="L157" s="7"/>
      <c r="M157" s="7" t="n">
        <f aca="false">K157+(K157*L157/100)</f>
        <v>0</v>
      </c>
      <c r="N157" s="7" t="n">
        <f aca="false">J157*K157</f>
        <v>0</v>
      </c>
      <c r="O157" s="11" t="n">
        <f aca="false">N157+(N157*L157/100)</f>
        <v>0</v>
      </c>
    </row>
    <row r="158" customFormat="false" ht="28.5" hidden="false" customHeight="true" outlineLevel="0" collapsed="false">
      <c r="H158" s="20"/>
      <c r="J158" s="28"/>
      <c r="K158" s="29" t="s">
        <v>84</v>
      </c>
      <c r="L158" s="29"/>
      <c r="M158" s="30"/>
      <c r="N158" s="16" t="n">
        <f aca="false">SUM(N151:N157)</f>
        <v>0</v>
      </c>
      <c r="O158" s="16" t="n">
        <f aca="false">SUM(O151:O157)</f>
        <v>0</v>
      </c>
      <c r="ALZ158" s="2"/>
      <c r="AMA158" s="2"/>
    </row>
    <row r="159" customFormat="false" ht="28.5" hidden="false" customHeight="true" outlineLevel="0" collapsed="false">
      <c r="H159" s="20"/>
      <c r="J159" s="20"/>
      <c r="K159" s="20"/>
      <c r="L159" s="20"/>
      <c r="M159" s="20"/>
      <c r="N159" s="20"/>
      <c r="ALZ159" s="2"/>
      <c r="AMA159" s="2"/>
    </row>
    <row r="160" customFormat="false" ht="28.5" hidden="false" customHeight="true" outlineLevel="0" collapsed="false">
      <c r="A160" s="7" t="s">
        <v>229</v>
      </c>
      <c r="B160" s="7"/>
      <c r="C160" s="7"/>
      <c r="D160" s="7"/>
      <c r="E160" s="7"/>
      <c r="F160" s="7"/>
      <c r="G160" s="7"/>
      <c r="H160" s="7"/>
      <c r="I160" s="7"/>
      <c r="J160" s="4" t="n">
        <v>35</v>
      </c>
      <c r="K160" s="20"/>
      <c r="L160" s="20"/>
      <c r="M160" s="20"/>
      <c r="N160" s="20"/>
      <c r="ALZ160" s="2"/>
      <c r="AMA160" s="2"/>
    </row>
    <row r="161" customFormat="false" ht="28.5" hidden="false" customHeight="true" outlineLevel="0" collapsed="false">
      <c r="A161" s="7" t="s">
        <v>230</v>
      </c>
      <c r="B161" s="7"/>
      <c r="C161" s="7"/>
      <c r="D161" s="7"/>
      <c r="E161" s="7"/>
      <c r="F161" s="7"/>
      <c r="G161" s="7"/>
      <c r="H161" s="7"/>
      <c r="I161" s="7"/>
      <c r="J161" s="4"/>
      <c r="K161" s="20"/>
      <c r="L161" s="20"/>
      <c r="M161" s="20"/>
      <c r="N161" s="20"/>
      <c r="ALZ161" s="2"/>
      <c r="AMA161" s="2"/>
    </row>
    <row r="162" customFormat="false" ht="28.5" hidden="false" customHeight="true" outlineLevel="0" collapsed="false">
      <c r="A162" s="7" t="s">
        <v>231</v>
      </c>
      <c r="B162" s="7"/>
      <c r="C162" s="7"/>
      <c r="D162" s="7"/>
      <c r="E162" s="7"/>
      <c r="F162" s="7"/>
      <c r="G162" s="7"/>
      <c r="H162" s="7"/>
      <c r="I162" s="7"/>
      <c r="J162" s="4" t="n">
        <f aca="false">J161+(J161*J163/100)</f>
        <v>0</v>
      </c>
      <c r="K162" s="20"/>
      <c r="L162" s="20"/>
      <c r="M162" s="20"/>
      <c r="N162" s="20"/>
      <c r="ALZ162" s="2"/>
      <c r="AMA162" s="2"/>
    </row>
    <row r="163" customFormat="false" ht="28.5" hidden="false" customHeight="true" outlineLevel="0" collapsed="false">
      <c r="A163" s="7" t="s">
        <v>13</v>
      </c>
      <c r="B163" s="7"/>
      <c r="C163" s="7"/>
      <c r="D163" s="7"/>
      <c r="E163" s="7"/>
      <c r="F163" s="7"/>
      <c r="G163" s="7"/>
      <c r="H163" s="7"/>
      <c r="I163" s="7"/>
      <c r="J163" s="4"/>
      <c r="K163" s="20"/>
      <c r="L163" s="20"/>
      <c r="M163" s="20"/>
      <c r="N163" s="20"/>
      <c r="ALZ163" s="2"/>
      <c r="AMA163" s="2"/>
    </row>
    <row r="164" customFormat="false" ht="28.5" hidden="false" customHeight="true" outlineLevel="0" collapsed="false">
      <c r="A164" s="7" t="s">
        <v>88</v>
      </c>
      <c r="B164" s="7"/>
      <c r="C164" s="7"/>
      <c r="D164" s="7"/>
      <c r="E164" s="7"/>
      <c r="F164" s="7"/>
      <c r="G164" s="7"/>
      <c r="H164" s="7"/>
      <c r="I164" s="7"/>
      <c r="J164" s="4" t="n">
        <f aca="false">J160*J161</f>
        <v>0</v>
      </c>
      <c r="K164" s="20"/>
      <c r="L164" s="20"/>
      <c r="M164" s="20"/>
      <c r="N164" s="20"/>
      <c r="ALZ164" s="2"/>
      <c r="AMA164" s="2"/>
    </row>
    <row r="165" customFormat="false" ht="28.5" hidden="false" customHeight="true" outlineLevel="0" collapsed="false">
      <c r="A165" s="7" t="s">
        <v>89</v>
      </c>
      <c r="B165" s="7"/>
      <c r="C165" s="7"/>
      <c r="D165" s="7"/>
      <c r="E165" s="7"/>
      <c r="F165" s="7"/>
      <c r="G165" s="7"/>
      <c r="H165" s="7"/>
      <c r="I165" s="7"/>
      <c r="J165" s="4" t="n">
        <f aca="false">J164+(J164*J163/100)</f>
        <v>0</v>
      </c>
      <c r="K165" s="20"/>
      <c r="L165" s="20"/>
      <c r="M165" s="20"/>
      <c r="N165" s="20"/>
      <c r="ALZ165" s="2"/>
      <c r="AMA165" s="2"/>
    </row>
    <row r="166" customFormat="false" ht="28.5" hidden="false" customHeight="true" outlineLevel="0" collapsed="false">
      <c r="A166" s="4" t="s">
        <v>232</v>
      </c>
      <c r="B166" s="4"/>
      <c r="C166" s="4"/>
      <c r="D166" s="4"/>
      <c r="E166" s="4"/>
      <c r="F166" s="4"/>
      <c r="G166" s="4"/>
      <c r="H166" s="4"/>
      <c r="I166" s="4"/>
      <c r="J166" s="4" t="n">
        <f aca="false">N158+J164</f>
        <v>0</v>
      </c>
      <c r="K166" s="20"/>
      <c r="L166" s="20"/>
      <c r="M166" s="20"/>
      <c r="N166" s="20"/>
      <c r="ALZ166" s="2"/>
      <c r="AMA166" s="2"/>
    </row>
    <row r="167" customFormat="false" ht="28.5" hidden="false" customHeight="true" outlineLevel="0" collapsed="false">
      <c r="A167" s="4" t="s">
        <v>233</v>
      </c>
      <c r="B167" s="4"/>
      <c r="C167" s="4"/>
      <c r="D167" s="4"/>
      <c r="E167" s="4"/>
      <c r="F167" s="4"/>
      <c r="G167" s="4"/>
      <c r="H167" s="4"/>
      <c r="I167" s="4"/>
      <c r="J167" s="4" t="n">
        <f aca="false">O158+J165</f>
        <v>0</v>
      </c>
      <c r="K167" s="20"/>
      <c r="L167" s="20"/>
      <c r="M167" s="20"/>
      <c r="N167" s="20"/>
      <c r="ALZ167" s="2"/>
      <c r="AMA167" s="2"/>
    </row>
    <row r="168" customFormat="false" ht="28.5" hidden="false" customHeight="true" outlineLevel="0" collapsed="false">
      <c r="H168" s="20"/>
      <c r="J168" s="20"/>
      <c r="K168" s="20"/>
      <c r="L168" s="20"/>
      <c r="M168" s="20"/>
      <c r="N168" s="20"/>
      <c r="ALZ168" s="2"/>
      <c r="AMA168" s="2"/>
    </row>
    <row r="169" customFormat="false" ht="34.5" hidden="false" customHeight="true" outlineLevel="0" collapsed="false">
      <c r="A169" s="4" t="s">
        <v>234</v>
      </c>
      <c r="B169" s="4"/>
      <c r="C169" s="4"/>
      <c r="D169" s="4"/>
      <c r="E169" s="4"/>
      <c r="F169" s="4"/>
      <c r="G169" s="4"/>
      <c r="H169" s="4"/>
      <c r="I169" s="4"/>
      <c r="J169" s="4"/>
      <c r="K169" s="4"/>
      <c r="L169" s="4"/>
      <c r="M169" s="4"/>
      <c r="N169" s="4"/>
      <c r="O169" s="4"/>
      <c r="ALY169" s="2"/>
      <c r="ALZ169" s="2"/>
      <c r="AMA169" s="2"/>
    </row>
    <row r="170" customFormat="false" ht="105" hidden="false" customHeight="true" outlineLevel="0" collapsed="false">
      <c r="A170" s="5" t="s">
        <v>2</v>
      </c>
      <c r="B170" s="5" t="s">
        <v>3</v>
      </c>
      <c r="C170" s="5" t="s">
        <v>4</v>
      </c>
      <c r="D170" s="5" t="s">
        <v>5</v>
      </c>
      <c r="E170" s="5" t="s">
        <v>6</v>
      </c>
      <c r="F170" s="5" t="s">
        <v>7</v>
      </c>
      <c r="G170" s="5" t="s">
        <v>8</v>
      </c>
      <c r="H170" s="5" t="s">
        <v>9</v>
      </c>
      <c r="I170" s="5" t="s">
        <v>93</v>
      </c>
      <c r="J170" s="6" t="s">
        <v>11</v>
      </c>
      <c r="K170" s="6" t="s">
        <v>12</v>
      </c>
      <c r="L170" s="6" t="s">
        <v>13</v>
      </c>
      <c r="M170" s="5" t="s">
        <v>14</v>
      </c>
      <c r="N170" s="5" t="s">
        <v>15</v>
      </c>
      <c r="O170" s="5" t="s">
        <v>16</v>
      </c>
    </row>
    <row r="171" customFormat="false" ht="31.5" hidden="false" customHeight="true" outlineLevel="0" collapsed="false">
      <c r="A171" s="7" t="s">
        <v>17</v>
      </c>
      <c r="B171" s="24" t="s">
        <v>94</v>
      </c>
      <c r="C171" s="24" t="s">
        <v>235</v>
      </c>
      <c r="D171" s="38" t="s">
        <v>236</v>
      </c>
      <c r="E171" s="24" t="s">
        <v>237</v>
      </c>
      <c r="F171" s="24" t="s">
        <v>238</v>
      </c>
      <c r="G171" s="39" t="s">
        <v>99</v>
      </c>
      <c r="H171" s="8" t="n">
        <v>2018</v>
      </c>
      <c r="I171" s="8" t="s">
        <v>100</v>
      </c>
      <c r="J171" s="7" t="n">
        <v>2</v>
      </c>
      <c r="K171" s="7"/>
      <c r="L171" s="7"/>
      <c r="M171" s="7" t="n">
        <f aca="false">K171+(K171*L171/100)</f>
        <v>0</v>
      </c>
      <c r="N171" s="7" t="n">
        <f aca="false">J171*K171</f>
        <v>0</v>
      </c>
      <c r="O171" s="11" t="n">
        <f aca="false">N171+(N171*L171/100)</f>
        <v>0</v>
      </c>
    </row>
    <row r="172" customFormat="false" ht="34.5" hidden="false" customHeight="true" outlineLevel="0" collapsed="false">
      <c r="A172" s="7" t="s">
        <v>25</v>
      </c>
      <c r="B172" s="24" t="s">
        <v>94</v>
      </c>
      <c r="C172" s="8" t="s">
        <v>235</v>
      </c>
      <c r="D172" s="40" t="s">
        <v>239</v>
      </c>
      <c r="E172" s="8" t="n">
        <v>32918771</v>
      </c>
      <c r="F172" s="8" t="s">
        <v>240</v>
      </c>
      <c r="G172" s="39" t="s">
        <v>125</v>
      </c>
      <c r="H172" s="39" t="n">
        <v>2019</v>
      </c>
      <c r="I172" s="41" t="s">
        <v>100</v>
      </c>
      <c r="J172" s="7" t="n">
        <v>2</v>
      </c>
      <c r="K172" s="7"/>
      <c r="L172" s="7"/>
      <c r="M172" s="7" t="n">
        <f aca="false">K172+(K172*L172/100)</f>
        <v>0</v>
      </c>
      <c r="N172" s="7" t="n">
        <f aca="false">J172*K172</f>
        <v>0</v>
      </c>
      <c r="O172" s="11" t="n">
        <f aca="false">N172+(N172*L172/100)</f>
        <v>0</v>
      </c>
    </row>
    <row r="173" customFormat="false" ht="25.5" hidden="false" customHeight="true" outlineLevel="0" collapsed="false">
      <c r="A173" s="7" t="s">
        <v>31</v>
      </c>
      <c r="B173" s="24" t="s">
        <v>94</v>
      </c>
      <c r="C173" s="8" t="s">
        <v>235</v>
      </c>
      <c r="D173" s="40" t="s">
        <v>241</v>
      </c>
      <c r="E173" s="8" t="n">
        <v>14045370</v>
      </c>
      <c r="F173" s="8" t="s">
        <v>240</v>
      </c>
      <c r="G173" s="39" t="s">
        <v>57</v>
      </c>
      <c r="H173" s="39" t="n">
        <v>2004</v>
      </c>
      <c r="I173" s="41" t="s">
        <v>100</v>
      </c>
      <c r="J173" s="7" t="n">
        <v>2</v>
      </c>
      <c r="K173" s="7"/>
      <c r="L173" s="7"/>
      <c r="M173" s="7" t="n">
        <f aca="false">K173+(K173*L173/100)</f>
        <v>0</v>
      </c>
      <c r="N173" s="7" t="n">
        <f aca="false">J173*K173</f>
        <v>0</v>
      </c>
      <c r="O173" s="11" t="n">
        <f aca="false">N173+(N173*L173/100)</f>
        <v>0</v>
      </c>
    </row>
    <row r="174" customFormat="false" ht="26.25" hidden="false" customHeight="true" outlineLevel="0" collapsed="false">
      <c r="A174" s="7" t="s">
        <v>35</v>
      </c>
      <c r="B174" s="24" t="s">
        <v>94</v>
      </c>
      <c r="C174" s="24" t="s">
        <v>235</v>
      </c>
      <c r="D174" s="38" t="s">
        <v>242</v>
      </c>
      <c r="E174" s="24" t="s">
        <v>243</v>
      </c>
      <c r="F174" s="24" t="s">
        <v>244</v>
      </c>
      <c r="G174" s="39" t="s">
        <v>133</v>
      </c>
      <c r="H174" s="39" t="n">
        <v>2010</v>
      </c>
      <c r="I174" s="41" t="s">
        <v>100</v>
      </c>
      <c r="J174" s="7" t="n">
        <v>2</v>
      </c>
      <c r="K174" s="7"/>
      <c r="L174" s="7"/>
      <c r="M174" s="7" t="n">
        <f aca="false">K174+(K174*L174/100)</f>
        <v>0</v>
      </c>
      <c r="N174" s="7" t="n">
        <f aca="false">J174*K174</f>
        <v>0</v>
      </c>
      <c r="O174" s="11" t="n">
        <f aca="false">N174+(N174*L174/100)</f>
        <v>0</v>
      </c>
    </row>
    <row r="175" customFormat="false" ht="29.25" hidden="false" customHeight="true" outlineLevel="0" collapsed="false">
      <c r="A175" s="7" t="s">
        <v>40</v>
      </c>
      <c r="B175" s="24" t="s">
        <v>94</v>
      </c>
      <c r="C175" s="24" t="s">
        <v>235</v>
      </c>
      <c r="D175" s="24" t="s">
        <v>242</v>
      </c>
      <c r="E175" s="24" t="s">
        <v>245</v>
      </c>
      <c r="F175" s="24" t="s">
        <v>244</v>
      </c>
      <c r="G175" s="39" t="s">
        <v>133</v>
      </c>
      <c r="H175" s="39" t="n">
        <v>2013</v>
      </c>
      <c r="I175" s="41" t="s">
        <v>100</v>
      </c>
      <c r="J175" s="7" t="n">
        <v>2</v>
      </c>
      <c r="K175" s="7"/>
      <c r="L175" s="7"/>
      <c r="M175" s="7" t="n">
        <f aca="false">K175+(K175*L175/100)</f>
        <v>0</v>
      </c>
      <c r="N175" s="7" t="n">
        <f aca="false">J175*K175</f>
        <v>0</v>
      </c>
      <c r="O175" s="11" t="n">
        <f aca="false">N175+(N175*L175/100)</f>
        <v>0</v>
      </c>
    </row>
    <row r="176" customFormat="false" ht="29.25" hidden="false" customHeight="true" outlineLevel="0" collapsed="false">
      <c r="A176" s="7" t="s">
        <v>42</v>
      </c>
      <c r="B176" s="24" t="s">
        <v>94</v>
      </c>
      <c r="C176" s="24" t="s">
        <v>235</v>
      </c>
      <c r="D176" s="24" t="s">
        <v>246</v>
      </c>
      <c r="E176" s="24" t="s">
        <v>247</v>
      </c>
      <c r="F176" s="24" t="s">
        <v>244</v>
      </c>
      <c r="G176" s="39" t="s">
        <v>133</v>
      </c>
      <c r="H176" s="39" t="n">
        <v>2008</v>
      </c>
      <c r="I176" s="41" t="s">
        <v>100</v>
      </c>
      <c r="J176" s="7" t="n">
        <v>2</v>
      </c>
      <c r="K176" s="7"/>
      <c r="L176" s="7"/>
      <c r="M176" s="7" t="n">
        <f aca="false">K176+(K176*L176/100)</f>
        <v>0</v>
      </c>
      <c r="N176" s="7" t="n">
        <f aca="false">J176*K176</f>
        <v>0</v>
      </c>
      <c r="O176" s="11" t="n">
        <f aca="false">N176+(N176*L176/100)</f>
        <v>0</v>
      </c>
    </row>
    <row r="177" customFormat="false" ht="33" hidden="false" customHeight="true" outlineLevel="0" collapsed="false">
      <c r="A177" s="7" t="s">
        <v>45</v>
      </c>
      <c r="B177" s="24" t="s">
        <v>94</v>
      </c>
      <c r="C177" s="24" t="s">
        <v>235</v>
      </c>
      <c r="D177" s="24" t="s">
        <v>248</v>
      </c>
      <c r="E177" s="24" t="s">
        <v>249</v>
      </c>
      <c r="F177" s="24" t="s">
        <v>244</v>
      </c>
      <c r="G177" s="39" t="s">
        <v>133</v>
      </c>
      <c r="H177" s="39" t="n">
        <v>2019</v>
      </c>
      <c r="I177" s="41" t="s">
        <v>100</v>
      </c>
      <c r="J177" s="7" t="n">
        <v>2</v>
      </c>
      <c r="K177" s="7"/>
      <c r="L177" s="7"/>
      <c r="M177" s="7" t="n">
        <f aca="false">K177+(K177*L177/100)</f>
        <v>0</v>
      </c>
      <c r="N177" s="7" t="n">
        <f aca="false">J177*K177</f>
        <v>0</v>
      </c>
      <c r="O177" s="11" t="n">
        <f aca="false">N177+(N177*L177/100)</f>
        <v>0</v>
      </c>
    </row>
    <row r="178" customFormat="false" ht="30" hidden="false" customHeight="true" outlineLevel="0" collapsed="false">
      <c r="A178" s="7" t="s">
        <v>50</v>
      </c>
      <c r="B178" s="24" t="s">
        <v>94</v>
      </c>
      <c r="C178" s="24" t="s">
        <v>235</v>
      </c>
      <c r="D178" s="24" t="s">
        <v>248</v>
      </c>
      <c r="E178" s="24" t="s">
        <v>250</v>
      </c>
      <c r="F178" s="24" t="s">
        <v>244</v>
      </c>
      <c r="G178" s="39" t="s">
        <v>133</v>
      </c>
      <c r="H178" s="39" t="n">
        <v>2019</v>
      </c>
      <c r="I178" s="41" t="s">
        <v>100</v>
      </c>
      <c r="J178" s="7" t="n">
        <v>2</v>
      </c>
      <c r="K178" s="7"/>
      <c r="L178" s="7"/>
      <c r="M178" s="7" t="n">
        <f aca="false">K178+(K178*L178/100)</f>
        <v>0</v>
      </c>
      <c r="N178" s="7" t="n">
        <f aca="false">J178*K178</f>
        <v>0</v>
      </c>
      <c r="O178" s="11" t="n">
        <f aca="false">N178+(N178*L178/100)</f>
        <v>0</v>
      </c>
    </row>
    <row r="179" customFormat="false" ht="33.75" hidden="false" customHeight="true" outlineLevel="0" collapsed="false">
      <c r="A179" s="7" t="s">
        <v>53</v>
      </c>
      <c r="B179" s="24" t="s">
        <v>94</v>
      </c>
      <c r="C179" s="24" t="s">
        <v>235</v>
      </c>
      <c r="D179" s="24" t="s">
        <v>241</v>
      </c>
      <c r="E179" s="24" t="s">
        <v>251</v>
      </c>
      <c r="F179" s="24" t="s">
        <v>238</v>
      </c>
      <c r="G179" s="39" t="s">
        <v>125</v>
      </c>
      <c r="H179" s="39" t="n">
        <v>2017</v>
      </c>
      <c r="I179" s="39" t="s">
        <v>120</v>
      </c>
      <c r="J179" s="7" t="n">
        <v>2</v>
      </c>
      <c r="K179" s="7"/>
      <c r="L179" s="7"/>
      <c r="M179" s="7" t="n">
        <f aca="false">K179+(K179*L179/100)</f>
        <v>0</v>
      </c>
      <c r="N179" s="7" t="n">
        <f aca="false">J179*K179</f>
        <v>0</v>
      </c>
      <c r="O179" s="11" t="n">
        <f aca="false">N179+(N179*L179/100)</f>
        <v>0</v>
      </c>
    </row>
    <row r="180" customFormat="false" ht="28.5" hidden="false" customHeight="true" outlineLevel="0" collapsed="false">
      <c r="A180" s="7" t="s">
        <v>55</v>
      </c>
      <c r="B180" s="24" t="s">
        <v>94</v>
      </c>
      <c r="C180" s="24" t="s">
        <v>235</v>
      </c>
      <c r="D180" s="24" t="s">
        <v>252</v>
      </c>
      <c r="E180" s="24" t="s">
        <v>253</v>
      </c>
      <c r="F180" s="24" t="s">
        <v>244</v>
      </c>
      <c r="G180" s="39" t="s">
        <v>57</v>
      </c>
      <c r="H180" s="39" t="n">
        <v>2007</v>
      </c>
      <c r="I180" s="39" t="s">
        <v>120</v>
      </c>
      <c r="J180" s="7" t="n">
        <v>2</v>
      </c>
      <c r="K180" s="7"/>
      <c r="L180" s="7"/>
      <c r="M180" s="7" t="n">
        <f aca="false">K180+(K180*L180/100)</f>
        <v>0</v>
      </c>
      <c r="N180" s="7" t="n">
        <f aca="false">J180*K180</f>
        <v>0</v>
      </c>
      <c r="O180" s="11" t="n">
        <f aca="false">N180+(N180*L180/100)</f>
        <v>0</v>
      </c>
    </row>
    <row r="181" customFormat="false" ht="33" hidden="false" customHeight="true" outlineLevel="0" collapsed="false">
      <c r="A181" s="7" t="s">
        <v>58</v>
      </c>
      <c r="B181" s="24" t="s">
        <v>94</v>
      </c>
      <c r="C181" s="24" t="s">
        <v>235</v>
      </c>
      <c r="D181" s="24" t="s">
        <v>254</v>
      </c>
      <c r="E181" s="24" t="s">
        <v>255</v>
      </c>
      <c r="F181" s="24" t="s">
        <v>244</v>
      </c>
      <c r="G181" s="39" t="s">
        <v>57</v>
      </c>
      <c r="H181" s="39" t="n">
        <v>2015</v>
      </c>
      <c r="I181" s="39" t="s">
        <v>120</v>
      </c>
      <c r="J181" s="7" t="n">
        <v>2</v>
      </c>
      <c r="K181" s="7"/>
      <c r="L181" s="7"/>
      <c r="M181" s="7" t="n">
        <f aca="false">K181+(K181*L181/100)</f>
        <v>0</v>
      </c>
      <c r="N181" s="7" t="n">
        <f aca="false">J181*K181</f>
        <v>0</v>
      </c>
      <c r="O181" s="11" t="n">
        <f aca="false">N181+(N181*L181/100)</f>
        <v>0</v>
      </c>
    </row>
    <row r="182" customFormat="false" ht="37.5" hidden="false" customHeight="true" outlineLevel="0" collapsed="false">
      <c r="A182" s="7" t="s">
        <v>62</v>
      </c>
      <c r="B182" s="24" t="s">
        <v>94</v>
      </c>
      <c r="C182" s="24" t="s">
        <v>235</v>
      </c>
      <c r="D182" s="24" t="s">
        <v>241</v>
      </c>
      <c r="E182" s="24" t="s">
        <v>256</v>
      </c>
      <c r="F182" s="24" t="s">
        <v>238</v>
      </c>
      <c r="G182" s="39" t="s">
        <v>143</v>
      </c>
      <c r="H182" s="39" t="n">
        <v>2015</v>
      </c>
      <c r="I182" s="39" t="s">
        <v>120</v>
      </c>
      <c r="J182" s="7" t="n">
        <v>2</v>
      </c>
      <c r="K182" s="7"/>
      <c r="L182" s="7"/>
      <c r="M182" s="7" t="n">
        <f aca="false">K182+(K182*L182/100)</f>
        <v>0</v>
      </c>
      <c r="N182" s="7" t="n">
        <f aca="false">J182*K182</f>
        <v>0</v>
      </c>
      <c r="O182" s="11" t="n">
        <f aca="false">N182+(N182*L182/100)</f>
        <v>0</v>
      </c>
    </row>
    <row r="183" customFormat="false" ht="25.5" hidden="false" customHeight="false" outlineLevel="0" collapsed="false">
      <c r="A183" s="7" t="s">
        <v>64</v>
      </c>
      <c r="B183" s="24" t="s">
        <v>94</v>
      </c>
      <c r="C183" s="24" t="s">
        <v>235</v>
      </c>
      <c r="D183" s="24" t="s">
        <v>257</v>
      </c>
      <c r="E183" s="24" t="s">
        <v>258</v>
      </c>
      <c r="F183" s="24" t="s">
        <v>259</v>
      </c>
      <c r="G183" s="39" t="s">
        <v>125</v>
      </c>
      <c r="H183" s="39" t="n">
        <v>2020</v>
      </c>
      <c r="I183" s="39" t="s">
        <v>186</v>
      </c>
      <c r="J183" s="7" t="n">
        <v>2</v>
      </c>
      <c r="K183" s="7"/>
      <c r="L183" s="7"/>
      <c r="M183" s="7" t="n">
        <f aca="false">K183+(K183*L183/100)</f>
        <v>0</v>
      </c>
      <c r="N183" s="7" t="n">
        <f aca="false">J183*K183</f>
        <v>0</v>
      </c>
      <c r="O183" s="11" t="n">
        <f aca="false">N183+(N183*L183/100)</f>
        <v>0</v>
      </c>
    </row>
    <row r="184" customFormat="false" ht="45.75" hidden="false" customHeight="true" outlineLevel="0" collapsed="false">
      <c r="A184" s="7" t="s">
        <v>67</v>
      </c>
      <c r="B184" s="24" t="s">
        <v>94</v>
      </c>
      <c r="C184" s="24" t="s">
        <v>260</v>
      </c>
      <c r="D184" s="24" t="s">
        <v>261</v>
      </c>
      <c r="E184" s="24" t="s">
        <v>262</v>
      </c>
      <c r="F184" s="24" t="s">
        <v>263</v>
      </c>
      <c r="G184" s="39" t="s">
        <v>125</v>
      </c>
      <c r="H184" s="39" t="n">
        <v>2013</v>
      </c>
      <c r="I184" s="39" t="s">
        <v>186</v>
      </c>
      <c r="J184" s="7" t="n">
        <v>2</v>
      </c>
      <c r="K184" s="7"/>
      <c r="L184" s="7"/>
      <c r="M184" s="7" t="n">
        <f aca="false">K184+(K184*L184/100)</f>
        <v>0</v>
      </c>
      <c r="N184" s="7" t="n">
        <f aca="false">J184*K184</f>
        <v>0</v>
      </c>
      <c r="O184" s="11" t="n">
        <f aca="false">N184+(N184*L184/100)</f>
        <v>0</v>
      </c>
    </row>
    <row r="185" customFormat="false" ht="30" hidden="false" customHeight="true" outlineLevel="0" collapsed="false">
      <c r="H185" s="20"/>
      <c r="J185" s="28"/>
      <c r="K185" s="29" t="s">
        <v>84</v>
      </c>
      <c r="L185" s="29"/>
      <c r="M185" s="30"/>
      <c r="N185" s="16" t="n">
        <f aca="false">SUM(N171:N184)</f>
        <v>0</v>
      </c>
      <c r="O185" s="16" t="n">
        <f aca="false">SUM(O171:O184)</f>
        <v>0</v>
      </c>
      <c r="ALZ185" s="2"/>
      <c r="AMA185" s="2"/>
    </row>
    <row r="186" customFormat="false" ht="30" hidden="false" customHeight="true" outlineLevel="0" collapsed="false">
      <c r="H186" s="20"/>
      <c r="J186" s="20"/>
      <c r="K186" s="20"/>
      <c r="L186" s="20"/>
      <c r="M186" s="20"/>
      <c r="N186" s="20"/>
      <c r="ALZ186" s="2"/>
      <c r="AMA186" s="2"/>
    </row>
    <row r="187" customFormat="false" ht="30" hidden="false" customHeight="true" outlineLevel="0" collapsed="false">
      <c r="A187" s="7" t="s">
        <v>264</v>
      </c>
      <c r="B187" s="7"/>
      <c r="C187" s="7"/>
      <c r="D187" s="7"/>
      <c r="E187" s="7"/>
      <c r="F187" s="7"/>
      <c r="G187" s="7"/>
      <c r="H187" s="7"/>
      <c r="I187" s="7"/>
      <c r="J187" s="4" t="n">
        <v>28</v>
      </c>
      <c r="K187" s="20"/>
      <c r="L187" s="20"/>
      <c r="M187" s="20"/>
      <c r="N187" s="20"/>
      <c r="ALZ187" s="2"/>
      <c r="AMA187" s="2"/>
    </row>
    <row r="188" customFormat="false" ht="30" hidden="false" customHeight="true" outlineLevel="0" collapsed="false">
      <c r="A188" s="7" t="s">
        <v>265</v>
      </c>
      <c r="B188" s="7"/>
      <c r="C188" s="7"/>
      <c r="D188" s="7"/>
      <c r="E188" s="7"/>
      <c r="F188" s="7"/>
      <c r="G188" s="7"/>
      <c r="H188" s="7"/>
      <c r="I188" s="7"/>
      <c r="J188" s="4"/>
      <c r="K188" s="20"/>
      <c r="L188" s="20"/>
      <c r="M188" s="20"/>
      <c r="N188" s="20"/>
      <c r="ALZ188" s="2"/>
      <c r="AMA188" s="2"/>
    </row>
    <row r="189" customFormat="false" ht="30" hidden="false" customHeight="true" outlineLevel="0" collapsed="false">
      <c r="A189" s="7" t="s">
        <v>266</v>
      </c>
      <c r="B189" s="7"/>
      <c r="C189" s="7"/>
      <c r="D189" s="7"/>
      <c r="E189" s="7"/>
      <c r="F189" s="7"/>
      <c r="G189" s="7"/>
      <c r="H189" s="7"/>
      <c r="I189" s="7"/>
      <c r="J189" s="4" t="n">
        <f aca="false">J188+(J188*J190/100)</f>
        <v>0</v>
      </c>
      <c r="K189" s="20"/>
      <c r="L189" s="20"/>
      <c r="M189" s="20"/>
      <c r="N189" s="20"/>
      <c r="ALZ189" s="2"/>
      <c r="AMA189" s="2"/>
    </row>
    <row r="190" customFormat="false" ht="30" hidden="false" customHeight="true" outlineLevel="0" collapsed="false">
      <c r="A190" s="7" t="s">
        <v>13</v>
      </c>
      <c r="B190" s="7"/>
      <c r="C190" s="7"/>
      <c r="D190" s="7"/>
      <c r="E190" s="7"/>
      <c r="F190" s="7"/>
      <c r="G190" s="7"/>
      <c r="H190" s="7"/>
      <c r="I190" s="7"/>
      <c r="J190" s="4"/>
      <c r="K190" s="20"/>
      <c r="L190" s="20"/>
      <c r="M190" s="20"/>
      <c r="N190" s="20"/>
      <c r="ALZ190" s="2"/>
      <c r="AMA190" s="2"/>
    </row>
    <row r="191" customFormat="false" ht="30" hidden="false" customHeight="true" outlineLevel="0" collapsed="false">
      <c r="A191" s="7" t="s">
        <v>88</v>
      </c>
      <c r="B191" s="7"/>
      <c r="C191" s="7"/>
      <c r="D191" s="7"/>
      <c r="E191" s="7"/>
      <c r="F191" s="7"/>
      <c r="G191" s="7"/>
      <c r="H191" s="7"/>
      <c r="I191" s="7"/>
      <c r="J191" s="4" t="n">
        <f aca="false">J187*J188</f>
        <v>0</v>
      </c>
      <c r="K191" s="20"/>
      <c r="L191" s="20"/>
      <c r="M191" s="20"/>
      <c r="N191" s="20"/>
      <c r="ALZ191" s="2"/>
      <c r="AMA191" s="2"/>
    </row>
    <row r="192" customFormat="false" ht="30" hidden="false" customHeight="true" outlineLevel="0" collapsed="false">
      <c r="A192" s="7" t="s">
        <v>89</v>
      </c>
      <c r="B192" s="7"/>
      <c r="C192" s="7"/>
      <c r="D192" s="7"/>
      <c r="E192" s="7"/>
      <c r="F192" s="7"/>
      <c r="G192" s="7"/>
      <c r="H192" s="7"/>
      <c r="I192" s="7"/>
      <c r="J192" s="4" t="n">
        <f aca="false">J191+(J191*J190/100)</f>
        <v>0</v>
      </c>
      <c r="K192" s="20"/>
      <c r="L192" s="20"/>
      <c r="M192" s="20"/>
      <c r="N192" s="20"/>
      <c r="ALZ192" s="2"/>
      <c r="AMA192" s="2"/>
    </row>
    <row r="193" customFormat="false" ht="30" hidden="false" customHeight="true" outlineLevel="0" collapsed="false">
      <c r="A193" s="4" t="s">
        <v>267</v>
      </c>
      <c r="B193" s="4"/>
      <c r="C193" s="4"/>
      <c r="D193" s="4"/>
      <c r="E193" s="4"/>
      <c r="F193" s="4"/>
      <c r="G193" s="4"/>
      <c r="H193" s="4"/>
      <c r="I193" s="4"/>
      <c r="J193" s="4" t="n">
        <f aca="false">N185+J191</f>
        <v>0</v>
      </c>
      <c r="K193" s="20"/>
      <c r="L193" s="20"/>
      <c r="M193" s="20"/>
      <c r="N193" s="20"/>
      <c r="ALZ193" s="2"/>
      <c r="AMA193" s="2"/>
    </row>
    <row r="194" customFormat="false" ht="30" hidden="false" customHeight="true" outlineLevel="0" collapsed="false">
      <c r="A194" s="4" t="s">
        <v>268</v>
      </c>
      <c r="B194" s="4"/>
      <c r="C194" s="4"/>
      <c r="D194" s="4"/>
      <c r="E194" s="4"/>
      <c r="F194" s="4"/>
      <c r="G194" s="4"/>
      <c r="H194" s="4"/>
      <c r="I194" s="4"/>
      <c r="J194" s="4" t="n">
        <f aca="false">O185+J192</f>
        <v>0</v>
      </c>
      <c r="K194" s="20"/>
      <c r="L194" s="20"/>
      <c r="M194" s="20"/>
      <c r="N194" s="20"/>
      <c r="ALZ194" s="2"/>
      <c r="AMA194" s="2"/>
    </row>
    <row r="195" customFormat="false" ht="30" hidden="false" customHeight="true" outlineLevel="0" collapsed="false">
      <c r="H195" s="20"/>
      <c r="J195" s="20"/>
      <c r="K195" s="20"/>
      <c r="L195" s="20"/>
      <c r="M195" s="20"/>
      <c r="N195" s="20"/>
      <c r="ALZ195" s="2"/>
      <c r="AMA195" s="2"/>
    </row>
    <row r="196" customFormat="false" ht="33" hidden="false" customHeight="true" outlineLevel="0" collapsed="false">
      <c r="A196" s="4" t="s">
        <v>269</v>
      </c>
      <c r="B196" s="4"/>
      <c r="C196" s="4"/>
      <c r="D196" s="4"/>
      <c r="E196" s="4"/>
      <c r="F196" s="4"/>
      <c r="G196" s="4"/>
      <c r="H196" s="4"/>
      <c r="I196" s="4"/>
      <c r="J196" s="4"/>
      <c r="K196" s="4"/>
      <c r="L196" s="4"/>
      <c r="M196" s="4"/>
      <c r="N196" s="4"/>
      <c r="O196" s="4"/>
      <c r="ALY196" s="2"/>
      <c r="ALZ196" s="2"/>
      <c r="AMA196" s="2"/>
    </row>
    <row r="197" customFormat="false" ht="100.5" hidden="false" customHeight="true" outlineLevel="0" collapsed="false">
      <c r="A197" s="5" t="s">
        <v>2</v>
      </c>
      <c r="B197" s="5" t="s">
        <v>3</v>
      </c>
      <c r="C197" s="5" t="s">
        <v>4</v>
      </c>
      <c r="D197" s="5" t="s">
        <v>5</v>
      </c>
      <c r="E197" s="5" t="s">
        <v>6</v>
      </c>
      <c r="F197" s="5" t="s">
        <v>7</v>
      </c>
      <c r="G197" s="5" t="s">
        <v>8</v>
      </c>
      <c r="H197" s="5" t="s">
        <v>9</v>
      </c>
      <c r="I197" s="5" t="s">
        <v>93</v>
      </c>
      <c r="J197" s="6" t="s">
        <v>11</v>
      </c>
      <c r="K197" s="6" t="s">
        <v>12</v>
      </c>
      <c r="L197" s="6" t="s">
        <v>13</v>
      </c>
      <c r="M197" s="5" t="s">
        <v>14</v>
      </c>
      <c r="N197" s="5" t="s">
        <v>15</v>
      </c>
      <c r="O197" s="5" t="s">
        <v>16</v>
      </c>
    </row>
    <row r="198" customFormat="false" ht="36.75" hidden="false" customHeight="true" outlineLevel="0" collapsed="false">
      <c r="A198" s="36" t="s">
        <v>17</v>
      </c>
      <c r="B198" s="24" t="s">
        <v>94</v>
      </c>
      <c r="C198" s="24" t="s">
        <v>270</v>
      </c>
      <c r="D198" s="24" t="s">
        <v>271</v>
      </c>
      <c r="E198" s="24" t="s">
        <v>272</v>
      </c>
      <c r="F198" s="24" t="s">
        <v>273</v>
      </c>
      <c r="G198" s="24" t="s">
        <v>274</v>
      </c>
      <c r="H198" s="8" t="n">
        <v>2017</v>
      </c>
      <c r="I198" s="8" t="s">
        <v>120</v>
      </c>
      <c r="J198" s="7" t="n">
        <v>2</v>
      </c>
      <c r="K198" s="7"/>
      <c r="L198" s="7"/>
      <c r="M198" s="7" t="n">
        <f aca="false">K198+(K198*L198/100)</f>
        <v>0</v>
      </c>
      <c r="N198" s="7" t="n">
        <f aca="false">J198*K198</f>
        <v>0</v>
      </c>
      <c r="O198" s="11" t="n">
        <f aca="false">N198+(N198*L198/100)</f>
        <v>0</v>
      </c>
    </row>
    <row r="199" customFormat="false" ht="46.5" hidden="false" customHeight="true" outlineLevel="0" collapsed="false">
      <c r="A199" s="36" t="s">
        <v>25</v>
      </c>
      <c r="B199" s="24" t="s">
        <v>94</v>
      </c>
      <c r="C199" s="24" t="s">
        <v>275</v>
      </c>
      <c r="D199" s="24" t="s">
        <v>276</v>
      </c>
      <c r="E199" s="24" t="s">
        <v>277</v>
      </c>
      <c r="F199" s="24" t="s">
        <v>278</v>
      </c>
      <c r="G199" s="24" t="s">
        <v>274</v>
      </c>
      <c r="H199" s="24" t="n">
        <v>2007</v>
      </c>
      <c r="I199" s="8" t="s">
        <v>120</v>
      </c>
      <c r="J199" s="7" t="n">
        <v>2</v>
      </c>
      <c r="K199" s="42"/>
      <c r="L199" s="7"/>
      <c r="M199" s="7" t="n">
        <f aca="false">K199+(K199*L199/100)</f>
        <v>0</v>
      </c>
      <c r="N199" s="7" t="n">
        <f aca="false">J199*K199</f>
        <v>0</v>
      </c>
      <c r="O199" s="11" t="n">
        <f aca="false">N199+(N199*L199/100)</f>
        <v>0</v>
      </c>
    </row>
    <row r="200" customFormat="false" ht="39" hidden="false" customHeight="true" outlineLevel="0" collapsed="false">
      <c r="A200" s="36" t="s">
        <v>31</v>
      </c>
      <c r="B200" s="24" t="s">
        <v>94</v>
      </c>
      <c r="C200" s="24" t="s">
        <v>279</v>
      </c>
      <c r="D200" s="24" t="s">
        <v>280</v>
      </c>
      <c r="E200" s="36" t="s">
        <v>281</v>
      </c>
      <c r="F200" s="24" t="s">
        <v>282</v>
      </c>
      <c r="G200" s="24" t="s">
        <v>274</v>
      </c>
      <c r="H200" s="24" t="n">
        <v>2013</v>
      </c>
      <c r="I200" s="8" t="s">
        <v>120</v>
      </c>
      <c r="J200" s="7" t="n">
        <v>2</v>
      </c>
      <c r="K200" s="7"/>
      <c r="L200" s="7"/>
      <c r="M200" s="7" t="n">
        <f aca="false">K200+(K200*L200/100)</f>
        <v>0</v>
      </c>
      <c r="N200" s="7" t="n">
        <f aca="false">J200*K200</f>
        <v>0</v>
      </c>
      <c r="O200" s="11" t="n">
        <f aca="false">N200+(N200*L200/100)</f>
        <v>0</v>
      </c>
    </row>
    <row r="201" customFormat="false" ht="33.75" hidden="false" customHeight="true" outlineLevel="0" collapsed="false">
      <c r="A201" s="36" t="s">
        <v>35</v>
      </c>
      <c r="B201" s="24" t="s">
        <v>94</v>
      </c>
      <c r="C201" s="24" t="s">
        <v>283</v>
      </c>
      <c r="D201" s="24" t="s">
        <v>284</v>
      </c>
      <c r="E201" s="36" t="s">
        <v>285</v>
      </c>
      <c r="F201" s="24" t="s">
        <v>286</v>
      </c>
      <c r="G201" s="24" t="s">
        <v>274</v>
      </c>
      <c r="H201" s="24" t="n">
        <v>2011</v>
      </c>
      <c r="I201" s="8" t="s">
        <v>120</v>
      </c>
      <c r="J201" s="7" t="n">
        <v>2</v>
      </c>
      <c r="K201" s="7"/>
      <c r="L201" s="7"/>
      <c r="M201" s="7" t="n">
        <f aca="false">K201+(K201*L201/100)</f>
        <v>0</v>
      </c>
      <c r="N201" s="7" t="n">
        <f aca="false">J201*K201</f>
        <v>0</v>
      </c>
      <c r="O201" s="11" t="n">
        <f aca="false">N201+(N201*L201/100)</f>
        <v>0</v>
      </c>
    </row>
    <row r="202" customFormat="false" ht="35.25" hidden="false" customHeight="true" outlineLevel="0" collapsed="false">
      <c r="A202" s="36" t="s">
        <v>40</v>
      </c>
      <c r="B202" s="24" t="s">
        <v>94</v>
      </c>
      <c r="C202" s="24" t="s">
        <v>287</v>
      </c>
      <c r="D202" s="24" t="s">
        <v>288</v>
      </c>
      <c r="E202" s="36" t="s">
        <v>289</v>
      </c>
      <c r="F202" s="24" t="s">
        <v>278</v>
      </c>
      <c r="G202" s="24" t="s">
        <v>274</v>
      </c>
      <c r="H202" s="24" t="n">
        <v>2008</v>
      </c>
      <c r="I202" s="8" t="s">
        <v>120</v>
      </c>
      <c r="J202" s="7" t="n">
        <v>2</v>
      </c>
      <c r="K202" s="7"/>
      <c r="L202" s="7"/>
      <c r="M202" s="7" t="n">
        <f aca="false">K202+(K202*L202/100)</f>
        <v>0</v>
      </c>
      <c r="N202" s="7" t="n">
        <f aca="false">J202*K202</f>
        <v>0</v>
      </c>
      <c r="O202" s="11" t="n">
        <f aca="false">N202+(N202*L202/100)</f>
        <v>0</v>
      </c>
    </row>
    <row r="203" customFormat="false" ht="39" hidden="false" customHeight="true" outlineLevel="0" collapsed="false">
      <c r="A203" s="36" t="s">
        <v>42</v>
      </c>
      <c r="B203" s="24" t="s">
        <v>94</v>
      </c>
      <c r="C203" s="24" t="s">
        <v>290</v>
      </c>
      <c r="D203" s="24" t="s">
        <v>291</v>
      </c>
      <c r="E203" s="36" t="s">
        <v>292</v>
      </c>
      <c r="F203" s="24" t="s">
        <v>278</v>
      </c>
      <c r="G203" s="24" t="s">
        <v>274</v>
      </c>
      <c r="H203" s="24" t="n">
        <v>2011</v>
      </c>
      <c r="I203" s="8" t="s">
        <v>120</v>
      </c>
      <c r="J203" s="7" t="n">
        <v>2</v>
      </c>
      <c r="K203" s="7"/>
      <c r="L203" s="7"/>
      <c r="M203" s="7" t="n">
        <f aca="false">K203+(K203*L203/100)</f>
        <v>0</v>
      </c>
      <c r="N203" s="7" t="n">
        <f aca="false">J203*K203</f>
        <v>0</v>
      </c>
      <c r="O203" s="11" t="n">
        <f aca="false">N203+(N203*L203/100)</f>
        <v>0</v>
      </c>
    </row>
    <row r="204" customFormat="false" ht="32.25" hidden="false" customHeight="true" outlineLevel="0" collapsed="false">
      <c r="A204" s="36" t="s">
        <v>45</v>
      </c>
      <c r="B204" s="24" t="s">
        <v>94</v>
      </c>
      <c r="C204" s="24" t="s">
        <v>293</v>
      </c>
      <c r="D204" s="24" t="s">
        <v>294</v>
      </c>
      <c r="E204" s="36" t="s">
        <v>295</v>
      </c>
      <c r="F204" s="24" t="s">
        <v>278</v>
      </c>
      <c r="G204" s="24" t="s">
        <v>274</v>
      </c>
      <c r="H204" s="24" t="n">
        <v>2011</v>
      </c>
      <c r="I204" s="8" t="s">
        <v>120</v>
      </c>
      <c r="J204" s="7" t="n">
        <v>2</v>
      </c>
      <c r="K204" s="7"/>
      <c r="L204" s="7"/>
      <c r="M204" s="7" t="n">
        <f aca="false">K204+(K204*L204/100)</f>
        <v>0</v>
      </c>
      <c r="N204" s="7" t="n">
        <f aca="false">J204*K204</f>
        <v>0</v>
      </c>
      <c r="O204" s="11" t="n">
        <f aca="false">N204+(N204*L204/100)</f>
        <v>0</v>
      </c>
    </row>
    <row r="205" customFormat="false" ht="32.25" hidden="false" customHeight="true" outlineLevel="0" collapsed="false">
      <c r="A205" s="36" t="s">
        <v>50</v>
      </c>
      <c r="B205" s="24" t="s">
        <v>94</v>
      </c>
      <c r="C205" s="24" t="s">
        <v>296</v>
      </c>
      <c r="D205" s="24" t="s">
        <v>297</v>
      </c>
      <c r="E205" s="36" t="s">
        <v>298</v>
      </c>
      <c r="F205" s="24" t="s">
        <v>278</v>
      </c>
      <c r="G205" s="24" t="s">
        <v>274</v>
      </c>
      <c r="H205" s="24" t="n">
        <v>2011</v>
      </c>
      <c r="I205" s="8" t="s">
        <v>120</v>
      </c>
      <c r="J205" s="7" t="n">
        <v>2</v>
      </c>
      <c r="K205" s="7"/>
      <c r="L205" s="7"/>
      <c r="M205" s="7" t="n">
        <f aca="false">K205+(K205*L205/100)</f>
        <v>0</v>
      </c>
      <c r="N205" s="7" t="n">
        <f aca="false">J205*K205</f>
        <v>0</v>
      </c>
      <c r="O205" s="11" t="n">
        <f aca="false">N205+(N205*L205/100)</f>
        <v>0</v>
      </c>
    </row>
    <row r="206" customFormat="false" ht="31.5" hidden="false" customHeight="true" outlineLevel="0" collapsed="false">
      <c r="A206" s="36" t="s">
        <v>53</v>
      </c>
      <c r="B206" s="24" t="s">
        <v>94</v>
      </c>
      <c r="C206" s="24" t="s">
        <v>299</v>
      </c>
      <c r="D206" s="24" t="s">
        <v>300</v>
      </c>
      <c r="E206" s="36" t="s">
        <v>301</v>
      </c>
      <c r="F206" s="24" t="s">
        <v>278</v>
      </c>
      <c r="G206" s="24" t="s">
        <v>274</v>
      </c>
      <c r="H206" s="24" t="n">
        <v>2011</v>
      </c>
      <c r="I206" s="8" t="s">
        <v>120</v>
      </c>
      <c r="J206" s="7" t="n">
        <v>2</v>
      </c>
      <c r="K206" s="7"/>
      <c r="L206" s="7"/>
      <c r="M206" s="7" t="n">
        <f aca="false">K206+(K206*L206/100)</f>
        <v>0</v>
      </c>
      <c r="N206" s="7" t="n">
        <f aca="false">J206*K206</f>
        <v>0</v>
      </c>
      <c r="O206" s="11" t="n">
        <f aca="false">N206+(N206*L206/100)</f>
        <v>0</v>
      </c>
    </row>
    <row r="207" customFormat="false" ht="40.5" hidden="false" customHeight="true" outlineLevel="0" collapsed="false">
      <c r="A207" s="36" t="s">
        <v>55</v>
      </c>
      <c r="B207" s="24" t="s">
        <v>94</v>
      </c>
      <c r="C207" s="24" t="s">
        <v>302</v>
      </c>
      <c r="D207" s="24" t="s">
        <v>303</v>
      </c>
      <c r="E207" s="24" t="s">
        <v>304</v>
      </c>
      <c r="F207" s="24" t="s">
        <v>278</v>
      </c>
      <c r="G207" s="24" t="s">
        <v>274</v>
      </c>
      <c r="H207" s="24" t="n">
        <v>2011</v>
      </c>
      <c r="I207" s="8" t="s">
        <v>120</v>
      </c>
      <c r="J207" s="7" t="n">
        <v>2</v>
      </c>
      <c r="K207" s="7"/>
      <c r="L207" s="7"/>
      <c r="M207" s="7" t="n">
        <f aca="false">K207+(K207*L207/100)</f>
        <v>0</v>
      </c>
      <c r="N207" s="7" t="n">
        <f aca="false">J207*K207</f>
        <v>0</v>
      </c>
      <c r="O207" s="11" t="n">
        <f aca="false">N207+(N207*L207/100)</f>
        <v>0</v>
      </c>
    </row>
    <row r="208" customFormat="false" ht="31.5" hidden="false" customHeight="true" outlineLevel="0" collapsed="false">
      <c r="A208" s="36" t="s">
        <v>58</v>
      </c>
      <c r="B208" s="24" t="s">
        <v>94</v>
      </c>
      <c r="C208" s="24" t="s">
        <v>305</v>
      </c>
      <c r="D208" s="24" t="s">
        <v>306</v>
      </c>
      <c r="E208" s="36" t="s">
        <v>307</v>
      </c>
      <c r="F208" s="24" t="s">
        <v>278</v>
      </c>
      <c r="G208" s="24" t="s">
        <v>274</v>
      </c>
      <c r="H208" s="24" t="n">
        <v>2011</v>
      </c>
      <c r="I208" s="8" t="s">
        <v>120</v>
      </c>
      <c r="J208" s="7" t="n">
        <v>2</v>
      </c>
      <c r="K208" s="7"/>
      <c r="L208" s="7"/>
      <c r="M208" s="7" t="n">
        <f aca="false">K208+(K208*L208/100)</f>
        <v>0</v>
      </c>
      <c r="N208" s="7" t="n">
        <f aca="false">J208*K208</f>
        <v>0</v>
      </c>
      <c r="O208" s="11" t="n">
        <f aca="false">N208+(N208*L208/100)</f>
        <v>0</v>
      </c>
    </row>
    <row r="209" customFormat="false" ht="32.25" hidden="false" customHeight="true" outlineLevel="0" collapsed="false">
      <c r="A209" s="36" t="s">
        <v>60</v>
      </c>
      <c r="B209" s="24" t="s">
        <v>94</v>
      </c>
      <c r="C209" s="24" t="s">
        <v>308</v>
      </c>
      <c r="D209" s="24" t="s">
        <v>309</v>
      </c>
      <c r="E209" s="36" t="s">
        <v>310</v>
      </c>
      <c r="F209" s="24" t="s">
        <v>278</v>
      </c>
      <c r="G209" s="24" t="s">
        <v>274</v>
      </c>
      <c r="H209" s="24" t="n">
        <v>2011</v>
      </c>
      <c r="I209" s="8" t="s">
        <v>120</v>
      </c>
      <c r="J209" s="7" t="n">
        <v>2</v>
      </c>
      <c r="K209" s="7"/>
      <c r="L209" s="7"/>
      <c r="M209" s="7" t="n">
        <f aca="false">K209+(K209*L209/100)</f>
        <v>0</v>
      </c>
      <c r="N209" s="7" t="n">
        <f aca="false">J209*K209</f>
        <v>0</v>
      </c>
      <c r="O209" s="11" t="n">
        <f aca="false">N209+(N209*L209/100)</f>
        <v>0</v>
      </c>
    </row>
    <row r="210" customFormat="false" ht="35.25" hidden="false" customHeight="true" outlineLevel="0" collapsed="false">
      <c r="A210" s="36" t="n">
        <v>13</v>
      </c>
      <c r="B210" s="24" t="s">
        <v>94</v>
      </c>
      <c r="C210" s="24" t="s">
        <v>311</v>
      </c>
      <c r="D210" s="24" t="s">
        <v>312</v>
      </c>
      <c r="E210" s="24" t="s">
        <v>313</v>
      </c>
      <c r="F210" s="24" t="s">
        <v>314</v>
      </c>
      <c r="G210" s="24" t="s">
        <v>274</v>
      </c>
      <c r="H210" s="24" t="n">
        <v>2011</v>
      </c>
      <c r="I210" s="8" t="s">
        <v>120</v>
      </c>
      <c r="J210" s="7" t="n">
        <v>2</v>
      </c>
      <c r="K210" s="7"/>
      <c r="L210" s="7"/>
      <c r="M210" s="7" t="n">
        <f aca="false">K210+(K210*L210/100)</f>
        <v>0</v>
      </c>
      <c r="N210" s="7" t="n">
        <f aca="false">J210*K210</f>
        <v>0</v>
      </c>
      <c r="O210" s="11" t="n">
        <f aca="false">N210+(N210*L210/100)</f>
        <v>0</v>
      </c>
    </row>
    <row r="211" customFormat="false" ht="36" hidden="false" customHeight="true" outlineLevel="0" collapsed="false">
      <c r="A211" s="36" t="s">
        <v>64</v>
      </c>
      <c r="B211" s="24" t="s">
        <v>94</v>
      </c>
      <c r="C211" s="24" t="s">
        <v>315</v>
      </c>
      <c r="D211" s="24" t="s">
        <v>316</v>
      </c>
      <c r="E211" s="36" t="s">
        <v>317</v>
      </c>
      <c r="F211" s="24" t="s">
        <v>278</v>
      </c>
      <c r="G211" s="24" t="s">
        <v>274</v>
      </c>
      <c r="H211" s="24" t="n">
        <v>2011</v>
      </c>
      <c r="I211" s="8" t="s">
        <v>120</v>
      </c>
      <c r="J211" s="7" t="n">
        <v>2</v>
      </c>
      <c r="K211" s="7"/>
      <c r="L211" s="7"/>
      <c r="M211" s="7" t="n">
        <f aca="false">K211+(K211*L211/100)</f>
        <v>0</v>
      </c>
      <c r="N211" s="7" t="n">
        <f aca="false">J211*K211</f>
        <v>0</v>
      </c>
      <c r="O211" s="11" t="n">
        <f aca="false">N211+(N211*L211/100)</f>
        <v>0</v>
      </c>
    </row>
    <row r="212" customFormat="false" ht="32.25" hidden="false" customHeight="true" outlineLevel="0" collapsed="false">
      <c r="A212" s="36" t="s">
        <v>67</v>
      </c>
      <c r="B212" s="24" t="s">
        <v>94</v>
      </c>
      <c r="C212" s="24" t="s">
        <v>318</v>
      </c>
      <c r="D212" s="24" t="s">
        <v>319</v>
      </c>
      <c r="E212" s="36" t="s">
        <v>320</v>
      </c>
      <c r="F212" s="24" t="s">
        <v>278</v>
      </c>
      <c r="G212" s="24" t="s">
        <v>274</v>
      </c>
      <c r="H212" s="24" t="n">
        <v>2011</v>
      </c>
      <c r="I212" s="8" t="s">
        <v>120</v>
      </c>
      <c r="J212" s="7" t="n">
        <v>2</v>
      </c>
      <c r="K212" s="7"/>
      <c r="L212" s="7"/>
      <c r="M212" s="7" t="n">
        <f aca="false">K212+(K212*L212/100)</f>
        <v>0</v>
      </c>
      <c r="N212" s="7" t="n">
        <f aca="false">J212*K212</f>
        <v>0</v>
      </c>
      <c r="O212" s="11" t="n">
        <f aca="false">N212+(N212*L212/100)</f>
        <v>0</v>
      </c>
    </row>
    <row r="213" customFormat="false" ht="35.25" hidden="false" customHeight="true" outlineLevel="0" collapsed="false">
      <c r="A213" s="36" t="s">
        <v>69</v>
      </c>
      <c r="B213" s="24" t="s">
        <v>94</v>
      </c>
      <c r="C213" s="24" t="s">
        <v>321</v>
      </c>
      <c r="D213" s="24" t="s">
        <v>322</v>
      </c>
      <c r="E213" s="36" t="s">
        <v>323</v>
      </c>
      <c r="F213" s="24" t="s">
        <v>278</v>
      </c>
      <c r="G213" s="24" t="s">
        <v>274</v>
      </c>
      <c r="H213" s="24" t="n">
        <v>2011</v>
      </c>
      <c r="I213" s="8" t="s">
        <v>120</v>
      </c>
      <c r="J213" s="7" t="n">
        <v>2</v>
      </c>
      <c r="K213" s="7"/>
      <c r="L213" s="7"/>
      <c r="M213" s="7" t="n">
        <f aca="false">K213+(K213*L213/100)</f>
        <v>0</v>
      </c>
      <c r="N213" s="7" t="n">
        <f aca="false">J213*K213</f>
        <v>0</v>
      </c>
      <c r="O213" s="11" t="n">
        <f aca="false">N213+(N213*L213/100)</f>
        <v>0</v>
      </c>
    </row>
    <row r="214" customFormat="false" ht="39" hidden="false" customHeight="true" outlineLevel="0" collapsed="false">
      <c r="A214" s="36" t="s">
        <v>72</v>
      </c>
      <c r="B214" s="24" t="s">
        <v>94</v>
      </c>
      <c r="C214" s="24" t="s">
        <v>321</v>
      </c>
      <c r="D214" s="24" t="s">
        <v>322</v>
      </c>
      <c r="E214" s="36" t="s">
        <v>324</v>
      </c>
      <c r="F214" s="24" t="s">
        <v>278</v>
      </c>
      <c r="G214" s="24" t="s">
        <v>274</v>
      </c>
      <c r="H214" s="24" t="n">
        <v>2000</v>
      </c>
      <c r="I214" s="8" t="s">
        <v>120</v>
      </c>
      <c r="J214" s="7" t="n">
        <v>2</v>
      </c>
      <c r="K214" s="7"/>
      <c r="L214" s="7"/>
      <c r="M214" s="7" t="n">
        <f aca="false">K214+(K214*L214/100)</f>
        <v>0</v>
      </c>
      <c r="N214" s="7" t="n">
        <f aca="false">J214*K214</f>
        <v>0</v>
      </c>
      <c r="O214" s="11" t="n">
        <f aca="false">N214+(N214*L214/100)</f>
        <v>0</v>
      </c>
    </row>
    <row r="215" customFormat="false" ht="81" hidden="false" customHeight="true" outlineLevel="0" collapsed="false">
      <c r="A215" s="43" t="s">
        <v>75</v>
      </c>
      <c r="B215" s="24" t="s">
        <v>94</v>
      </c>
      <c r="C215" s="8" t="s">
        <v>325</v>
      </c>
      <c r="D215" s="8" t="s">
        <v>326</v>
      </c>
      <c r="E215" s="8" t="s">
        <v>327</v>
      </c>
      <c r="F215" s="26" t="s">
        <v>328</v>
      </c>
      <c r="G215" s="24" t="s">
        <v>329</v>
      </c>
      <c r="H215" s="24" t="n">
        <v>2014</v>
      </c>
      <c r="I215" s="44" t="s">
        <v>120</v>
      </c>
      <c r="J215" s="7" t="n">
        <v>2</v>
      </c>
      <c r="K215" s="7"/>
      <c r="L215" s="7"/>
      <c r="M215" s="7" t="n">
        <f aca="false">K215+(K215*L215/100)</f>
        <v>0</v>
      </c>
      <c r="N215" s="7" t="n">
        <f aca="false">J215*K215</f>
        <v>0</v>
      </c>
      <c r="O215" s="11" t="n">
        <f aca="false">N215+(N215*L215/100)</f>
        <v>0</v>
      </c>
    </row>
    <row r="216" customFormat="false" ht="55.5" hidden="false" customHeight="true" outlineLevel="0" collapsed="false">
      <c r="A216" s="36" t="s">
        <v>78</v>
      </c>
      <c r="B216" s="24" t="s">
        <v>94</v>
      </c>
      <c r="C216" s="8" t="s">
        <v>330</v>
      </c>
      <c r="D216" s="8" t="s">
        <v>331</v>
      </c>
      <c r="E216" s="8" t="s">
        <v>332</v>
      </c>
      <c r="F216" s="26" t="s">
        <v>333</v>
      </c>
      <c r="G216" s="24" t="s">
        <v>125</v>
      </c>
      <c r="H216" s="24" t="n">
        <v>2013</v>
      </c>
      <c r="I216" s="44" t="s">
        <v>120</v>
      </c>
      <c r="J216" s="7" t="n">
        <v>2</v>
      </c>
      <c r="K216" s="7"/>
      <c r="L216" s="7"/>
      <c r="M216" s="7" t="n">
        <f aca="false">K216+(K216*L216/100)</f>
        <v>0</v>
      </c>
      <c r="N216" s="7" t="n">
        <f aca="false">J216*K216</f>
        <v>0</v>
      </c>
      <c r="O216" s="11" t="n">
        <f aca="false">N216+(N216*L216/100)</f>
        <v>0</v>
      </c>
    </row>
    <row r="217" customFormat="false" ht="45" hidden="false" customHeight="true" outlineLevel="0" collapsed="false">
      <c r="A217" s="36" t="s">
        <v>81</v>
      </c>
      <c r="B217" s="24" t="s">
        <v>94</v>
      </c>
      <c r="C217" s="8" t="s">
        <v>334</v>
      </c>
      <c r="D217" s="8" t="s">
        <v>335</v>
      </c>
      <c r="E217" s="8" t="s">
        <v>336</v>
      </c>
      <c r="F217" s="26" t="s">
        <v>282</v>
      </c>
      <c r="G217" s="24" t="s">
        <v>83</v>
      </c>
      <c r="H217" s="24" t="n">
        <v>2016</v>
      </c>
      <c r="I217" s="24" t="s">
        <v>120</v>
      </c>
      <c r="J217" s="7" t="n">
        <v>2</v>
      </c>
      <c r="K217" s="7"/>
      <c r="L217" s="7"/>
      <c r="M217" s="7" t="n">
        <f aca="false">K217+(K217*L217/100)</f>
        <v>0</v>
      </c>
      <c r="N217" s="7" t="n">
        <f aca="false">J217*K217</f>
        <v>0</v>
      </c>
      <c r="O217" s="11" t="n">
        <f aca="false">N217+(N217*L217/100)</f>
        <v>0</v>
      </c>
    </row>
    <row r="218" customFormat="false" ht="33.75" hidden="false" customHeight="true" outlineLevel="0" collapsed="false">
      <c r="A218" s="36" t="s">
        <v>337</v>
      </c>
      <c r="B218" s="24" t="s">
        <v>94</v>
      </c>
      <c r="C218" s="8" t="s">
        <v>338</v>
      </c>
      <c r="D218" s="8" t="s">
        <v>339</v>
      </c>
      <c r="E218" s="8" t="s">
        <v>340</v>
      </c>
      <c r="F218" s="26" t="s">
        <v>333</v>
      </c>
      <c r="G218" s="24" t="s">
        <v>83</v>
      </c>
      <c r="H218" s="24" t="n">
        <v>2014</v>
      </c>
      <c r="I218" s="24" t="s">
        <v>120</v>
      </c>
      <c r="J218" s="7" t="n">
        <v>2</v>
      </c>
      <c r="K218" s="7"/>
      <c r="L218" s="7"/>
      <c r="M218" s="7" t="n">
        <f aca="false">K218+(K218*L218/100)</f>
        <v>0</v>
      </c>
      <c r="N218" s="7" t="n">
        <f aca="false">J218*K218</f>
        <v>0</v>
      </c>
      <c r="O218" s="11" t="n">
        <f aca="false">N218+(N218*L218/100)</f>
        <v>0</v>
      </c>
    </row>
    <row r="219" customFormat="false" ht="24.75" hidden="false" customHeight="true" outlineLevel="0" collapsed="false">
      <c r="H219" s="20"/>
      <c r="J219" s="4" t="s">
        <v>84</v>
      </c>
      <c r="K219" s="4"/>
      <c r="L219" s="4"/>
      <c r="M219" s="4"/>
      <c r="N219" s="16" t="n">
        <f aca="false">SUM(N198:N218)</f>
        <v>0</v>
      </c>
      <c r="O219" s="16" t="n">
        <f aca="false">SUM(O198:O218)</f>
        <v>0</v>
      </c>
      <c r="ALZ219" s="2"/>
      <c r="AMA219" s="2"/>
    </row>
    <row r="220" customFormat="false" ht="24.75" hidden="false" customHeight="true" outlineLevel="0" collapsed="false">
      <c r="H220" s="20"/>
      <c r="J220" s="20"/>
      <c r="K220" s="20"/>
      <c r="L220" s="20"/>
      <c r="M220" s="20"/>
      <c r="N220" s="20"/>
      <c r="ALZ220" s="2"/>
      <c r="AMA220" s="2"/>
    </row>
    <row r="221" customFormat="false" ht="24.75" hidden="false" customHeight="true" outlineLevel="0" collapsed="false">
      <c r="A221" s="7" t="s">
        <v>341</v>
      </c>
      <c r="B221" s="7"/>
      <c r="C221" s="7"/>
      <c r="D221" s="7"/>
      <c r="E221" s="7"/>
      <c r="F221" s="7"/>
      <c r="G221" s="7"/>
      <c r="H221" s="7"/>
      <c r="I221" s="7"/>
      <c r="J221" s="4" t="n">
        <v>57</v>
      </c>
      <c r="K221" s="20"/>
      <c r="L221" s="20"/>
      <c r="M221" s="20"/>
      <c r="N221" s="20"/>
      <c r="ALZ221" s="2"/>
      <c r="AMA221" s="2"/>
    </row>
    <row r="222" customFormat="false" ht="24.75" hidden="false" customHeight="true" outlineLevel="0" collapsed="false">
      <c r="A222" s="7" t="s">
        <v>342</v>
      </c>
      <c r="B222" s="7"/>
      <c r="C222" s="7"/>
      <c r="D222" s="7"/>
      <c r="E222" s="7"/>
      <c r="F222" s="7"/>
      <c r="G222" s="7"/>
      <c r="H222" s="7"/>
      <c r="I222" s="7"/>
      <c r="J222" s="45"/>
      <c r="K222" s="20"/>
      <c r="L222" s="20"/>
      <c r="M222" s="20"/>
      <c r="N222" s="20"/>
      <c r="ALZ222" s="2"/>
      <c r="AMA222" s="2"/>
    </row>
    <row r="223" customFormat="false" ht="24.75" hidden="false" customHeight="true" outlineLevel="0" collapsed="false">
      <c r="A223" s="7" t="s">
        <v>343</v>
      </c>
      <c r="B223" s="7"/>
      <c r="C223" s="7"/>
      <c r="D223" s="7"/>
      <c r="E223" s="7"/>
      <c r="F223" s="7"/>
      <c r="G223" s="7"/>
      <c r="H223" s="7"/>
      <c r="I223" s="7"/>
      <c r="J223" s="4" t="n">
        <f aca="false">J222+(J222*J224/100)</f>
        <v>0</v>
      </c>
      <c r="K223" s="20"/>
      <c r="L223" s="20"/>
      <c r="M223" s="20"/>
      <c r="N223" s="20"/>
      <c r="ALZ223" s="2"/>
      <c r="AMA223" s="2"/>
    </row>
    <row r="224" customFormat="false" ht="24.75" hidden="false" customHeight="true" outlineLevel="0" collapsed="false">
      <c r="A224" s="7" t="s">
        <v>13</v>
      </c>
      <c r="B224" s="7"/>
      <c r="C224" s="7"/>
      <c r="D224" s="7"/>
      <c r="E224" s="7"/>
      <c r="F224" s="7"/>
      <c r="G224" s="7"/>
      <c r="H224" s="7"/>
      <c r="I224" s="7"/>
      <c r="J224" s="4"/>
      <c r="K224" s="20"/>
      <c r="L224" s="20"/>
      <c r="M224" s="20"/>
      <c r="N224" s="20"/>
      <c r="ALZ224" s="2"/>
      <c r="AMA224" s="2"/>
    </row>
    <row r="225" customFormat="false" ht="24.75" hidden="false" customHeight="true" outlineLevel="0" collapsed="false">
      <c r="A225" s="7" t="s">
        <v>88</v>
      </c>
      <c r="B225" s="7"/>
      <c r="C225" s="7"/>
      <c r="D225" s="7"/>
      <c r="E225" s="7"/>
      <c r="F225" s="7"/>
      <c r="G225" s="7"/>
      <c r="H225" s="7"/>
      <c r="I225" s="7"/>
      <c r="J225" s="4" t="n">
        <f aca="false">J221*J222</f>
        <v>0</v>
      </c>
      <c r="K225" s="20"/>
      <c r="L225" s="20"/>
      <c r="M225" s="20"/>
      <c r="N225" s="20"/>
      <c r="ALZ225" s="2"/>
      <c r="AMA225" s="2"/>
    </row>
    <row r="226" customFormat="false" ht="24.75" hidden="false" customHeight="true" outlineLevel="0" collapsed="false">
      <c r="A226" s="7" t="s">
        <v>89</v>
      </c>
      <c r="B226" s="7"/>
      <c r="C226" s="7"/>
      <c r="D226" s="7"/>
      <c r="E226" s="7"/>
      <c r="F226" s="7"/>
      <c r="G226" s="7"/>
      <c r="H226" s="7"/>
      <c r="I226" s="7"/>
      <c r="J226" s="4" t="n">
        <f aca="false">J225+(J225*J224/100)</f>
        <v>0</v>
      </c>
      <c r="K226" s="20"/>
      <c r="L226" s="20"/>
      <c r="M226" s="20"/>
      <c r="N226" s="20"/>
      <c r="ALZ226" s="2"/>
      <c r="AMA226" s="2"/>
    </row>
    <row r="227" customFormat="false" ht="24.75" hidden="false" customHeight="true" outlineLevel="0" collapsed="false">
      <c r="A227" s="4" t="s">
        <v>344</v>
      </c>
      <c r="B227" s="4"/>
      <c r="C227" s="4"/>
      <c r="D227" s="4"/>
      <c r="E227" s="4"/>
      <c r="F227" s="4"/>
      <c r="G227" s="4"/>
      <c r="H227" s="4"/>
      <c r="I227" s="4"/>
      <c r="J227" s="46" t="n">
        <f aca="false">N219+J225</f>
        <v>0</v>
      </c>
      <c r="K227" s="20"/>
      <c r="L227" s="20"/>
      <c r="M227" s="20"/>
      <c r="N227" s="20"/>
      <c r="ALZ227" s="2"/>
      <c r="AMA227" s="2"/>
    </row>
    <row r="228" customFormat="false" ht="24.75" hidden="false" customHeight="true" outlineLevel="0" collapsed="false">
      <c r="A228" s="4" t="s">
        <v>345</v>
      </c>
      <c r="B228" s="4"/>
      <c r="C228" s="4"/>
      <c r="D228" s="4"/>
      <c r="E228" s="4"/>
      <c r="F228" s="4"/>
      <c r="G228" s="4"/>
      <c r="H228" s="4"/>
      <c r="I228" s="4"/>
      <c r="J228" s="46" t="n">
        <f aca="false">O219+J226</f>
        <v>0</v>
      </c>
      <c r="K228" s="20"/>
      <c r="L228" s="20"/>
      <c r="M228" s="20"/>
      <c r="N228" s="20"/>
      <c r="ALZ228" s="2"/>
      <c r="AMA228" s="2"/>
    </row>
    <row r="229" customFormat="false" ht="45" hidden="false" customHeight="true" outlineLevel="0" collapsed="false">
      <c r="H229" s="20"/>
      <c r="J229" s="20"/>
      <c r="K229" s="20"/>
      <c r="L229" s="20"/>
      <c r="M229" s="20"/>
      <c r="N229" s="20"/>
      <c r="ALZ229" s="2"/>
      <c r="AMA229" s="2"/>
    </row>
    <row r="230" customFormat="false" ht="32.25" hidden="false" customHeight="true" outlineLevel="0" collapsed="false">
      <c r="A230" s="4" t="s">
        <v>346</v>
      </c>
      <c r="B230" s="4"/>
      <c r="C230" s="4"/>
      <c r="D230" s="4"/>
      <c r="E230" s="4"/>
      <c r="F230" s="4"/>
      <c r="G230" s="4"/>
      <c r="H230" s="4"/>
      <c r="I230" s="4"/>
      <c r="J230" s="4"/>
      <c r="K230" s="4"/>
      <c r="L230" s="4"/>
      <c r="M230" s="4"/>
      <c r="N230" s="4"/>
      <c r="O230" s="4"/>
      <c r="ALY230" s="2"/>
      <c r="ALZ230" s="2"/>
      <c r="AMA230" s="2"/>
    </row>
    <row r="231" customFormat="false" ht="99" hidden="false" customHeight="true" outlineLevel="0" collapsed="false">
      <c r="A231" s="5" t="s">
        <v>2</v>
      </c>
      <c r="B231" s="5" t="s">
        <v>3</v>
      </c>
      <c r="C231" s="5" t="s">
        <v>4</v>
      </c>
      <c r="D231" s="5" t="s">
        <v>5</v>
      </c>
      <c r="E231" s="5" t="s">
        <v>6</v>
      </c>
      <c r="F231" s="5" t="s">
        <v>7</v>
      </c>
      <c r="G231" s="5" t="s">
        <v>8</v>
      </c>
      <c r="H231" s="5" t="s">
        <v>9</v>
      </c>
      <c r="I231" s="5" t="s">
        <v>93</v>
      </c>
      <c r="J231" s="6" t="s">
        <v>11</v>
      </c>
      <c r="K231" s="6" t="s">
        <v>12</v>
      </c>
      <c r="L231" s="6" t="s">
        <v>13</v>
      </c>
      <c r="M231" s="5" t="s">
        <v>14</v>
      </c>
      <c r="N231" s="5" t="s">
        <v>15</v>
      </c>
      <c r="O231" s="5" t="s">
        <v>16</v>
      </c>
    </row>
    <row r="232" customFormat="false" ht="35.25" hidden="false" customHeight="true" outlineLevel="0" collapsed="false">
      <c r="A232" s="7" t="n">
        <v>1</v>
      </c>
      <c r="B232" s="24" t="s">
        <v>18</v>
      </c>
      <c r="C232" s="8" t="s">
        <v>347</v>
      </c>
      <c r="D232" s="47" t="s">
        <v>348</v>
      </c>
      <c r="E232" s="48" t="n">
        <v>5160411</v>
      </c>
      <c r="F232" s="47" t="s">
        <v>349</v>
      </c>
      <c r="G232" s="9" t="s">
        <v>350</v>
      </c>
      <c r="H232" s="8" t="n">
        <v>2016</v>
      </c>
      <c r="I232" s="8" t="s">
        <v>100</v>
      </c>
      <c r="J232" s="7" t="n">
        <v>2</v>
      </c>
      <c r="K232" s="7"/>
      <c r="L232" s="7"/>
      <c r="M232" s="7" t="n">
        <f aca="false">K232+(K232*L232/100)</f>
        <v>0</v>
      </c>
      <c r="N232" s="7" t="n">
        <f aca="false">J232*K232</f>
        <v>0</v>
      </c>
      <c r="O232" s="11" t="n">
        <f aca="false">N232+(N232*L232/100)</f>
        <v>0</v>
      </c>
    </row>
    <row r="233" customFormat="false" ht="30.75" hidden="false" customHeight="true" outlineLevel="0" collapsed="false">
      <c r="A233" s="7" t="n">
        <f aca="false">SUM(A232,1)</f>
        <v>2</v>
      </c>
      <c r="B233" s="24" t="s">
        <v>18</v>
      </c>
      <c r="C233" s="8" t="s">
        <v>351</v>
      </c>
      <c r="D233" s="47" t="s">
        <v>352</v>
      </c>
      <c r="E233" s="47" t="s">
        <v>353</v>
      </c>
      <c r="F233" s="47" t="s">
        <v>354</v>
      </c>
      <c r="G233" s="9" t="s">
        <v>99</v>
      </c>
      <c r="H233" s="9" t="n">
        <v>2016</v>
      </c>
      <c r="I233" s="25" t="s">
        <v>100</v>
      </c>
      <c r="J233" s="7" t="n">
        <v>2</v>
      </c>
      <c r="K233" s="7"/>
      <c r="L233" s="7"/>
      <c r="M233" s="7" t="n">
        <f aca="false">K233+(K233*L233/100)</f>
        <v>0</v>
      </c>
      <c r="N233" s="7" t="n">
        <f aca="false">J233*K233</f>
        <v>0</v>
      </c>
      <c r="O233" s="11" t="n">
        <f aca="false">N233+(N233*L233/100)</f>
        <v>0</v>
      </c>
    </row>
    <row r="234" customFormat="false" ht="38.25" hidden="false" customHeight="false" outlineLevel="0" collapsed="false">
      <c r="A234" s="7" t="n">
        <f aca="false">SUM(A233,1)</f>
        <v>3</v>
      </c>
      <c r="B234" s="24" t="s">
        <v>18</v>
      </c>
      <c r="C234" s="8" t="s">
        <v>351</v>
      </c>
      <c r="D234" s="47" t="s">
        <v>355</v>
      </c>
      <c r="E234" s="47" t="n">
        <v>10375779</v>
      </c>
      <c r="F234" s="47" t="s">
        <v>356</v>
      </c>
      <c r="G234" s="9" t="s">
        <v>181</v>
      </c>
      <c r="H234" s="9" t="n">
        <v>2017</v>
      </c>
      <c r="I234" s="9" t="s">
        <v>357</v>
      </c>
      <c r="J234" s="7" t="n">
        <v>2</v>
      </c>
      <c r="K234" s="7"/>
      <c r="L234" s="7"/>
      <c r="M234" s="7" t="n">
        <f aca="false">K234+(K234*L234/100)</f>
        <v>0</v>
      </c>
      <c r="N234" s="7" t="n">
        <f aca="false">J234*K234</f>
        <v>0</v>
      </c>
      <c r="O234" s="11" t="n">
        <f aca="false">N234+(N234*L234/100)</f>
        <v>0</v>
      </c>
    </row>
    <row r="235" customFormat="false" ht="38.25" hidden="false" customHeight="false" outlineLevel="0" collapsed="false">
      <c r="A235" s="7" t="n">
        <f aca="false">SUM(A234,1)</f>
        <v>4</v>
      </c>
      <c r="B235" s="24" t="s">
        <v>18</v>
      </c>
      <c r="C235" s="8" t="s">
        <v>351</v>
      </c>
      <c r="D235" s="47" t="s">
        <v>358</v>
      </c>
      <c r="E235" s="47" t="n">
        <v>36775</v>
      </c>
      <c r="F235" s="47" t="s">
        <v>356</v>
      </c>
      <c r="G235" s="9" t="s">
        <v>359</v>
      </c>
      <c r="H235" s="9" t="n">
        <v>2019</v>
      </c>
      <c r="I235" s="9" t="s">
        <v>100</v>
      </c>
      <c r="J235" s="7" t="n">
        <v>2</v>
      </c>
      <c r="K235" s="7"/>
      <c r="L235" s="7"/>
      <c r="M235" s="7" t="n">
        <f aca="false">K235+(K235*L235/100)</f>
        <v>0</v>
      </c>
      <c r="N235" s="7" t="n">
        <f aca="false">J235*K235</f>
        <v>0</v>
      </c>
      <c r="O235" s="11" t="n">
        <f aca="false">N235+(N235*L235/100)</f>
        <v>0</v>
      </c>
    </row>
    <row r="236" customFormat="false" ht="36.75" hidden="false" customHeight="true" outlineLevel="0" collapsed="false">
      <c r="H236" s="20"/>
      <c r="K236" s="4" t="s">
        <v>84</v>
      </c>
      <c r="L236" s="4"/>
      <c r="M236" s="4"/>
      <c r="N236" s="16" t="n">
        <f aca="false">SUM(N232:N235)</f>
        <v>0</v>
      </c>
      <c r="O236" s="16" t="n">
        <f aca="false">SUM(O232:O235)</f>
        <v>0</v>
      </c>
      <c r="ALZ236" s="2"/>
      <c r="AMA236" s="2"/>
    </row>
    <row r="237" customFormat="false" ht="27" hidden="false" customHeight="true" outlineLevel="0" collapsed="false">
      <c r="H237" s="20"/>
      <c r="K237" s="49"/>
      <c r="L237" s="49"/>
      <c r="M237" s="49"/>
      <c r="N237" s="20"/>
      <c r="O237" s="23"/>
      <c r="ALZ237" s="2"/>
      <c r="AMA237" s="2"/>
    </row>
    <row r="238" customFormat="false" ht="27" hidden="false" customHeight="true" outlineLevel="0" collapsed="false">
      <c r="A238" s="7" t="s">
        <v>360</v>
      </c>
      <c r="B238" s="7"/>
      <c r="C238" s="7"/>
      <c r="D238" s="7"/>
      <c r="E238" s="7"/>
      <c r="F238" s="7"/>
      <c r="G238" s="7"/>
      <c r="H238" s="7"/>
      <c r="I238" s="7"/>
      <c r="J238" s="4" t="n">
        <v>14</v>
      </c>
      <c r="K238" s="49"/>
      <c r="L238" s="49"/>
      <c r="M238" s="49"/>
      <c r="N238" s="20"/>
      <c r="O238" s="23"/>
      <c r="ALZ238" s="2"/>
      <c r="AMA238" s="2"/>
    </row>
    <row r="239" customFormat="false" ht="25.5" hidden="false" customHeight="true" outlineLevel="0" collapsed="false">
      <c r="A239" s="7" t="s">
        <v>361</v>
      </c>
      <c r="B239" s="7"/>
      <c r="C239" s="7"/>
      <c r="D239" s="7"/>
      <c r="E239" s="7"/>
      <c r="F239" s="7"/>
      <c r="G239" s="7"/>
      <c r="H239" s="7"/>
      <c r="I239" s="7"/>
      <c r="J239" s="7"/>
      <c r="K239" s="49"/>
      <c r="L239" s="49"/>
      <c r="M239" s="49"/>
      <c r="N239" s="20"/>
      <c r="O239" s="23"/>
      <c r="ALZ239" s="2"/>
      <c r="AMA239" s="2"/>
    </row>
    <row r="240" customFormat="false" ht="26.25" hidden="false" customHeight="true" outlineLevel="0" collapsed="false">
      <c r="A240" s="7" t="s">
        <v>362</v>
      </c>
      <c r="B240" s="7"/>
      <c r="C240" s="7"/>
      <c r="D240" s="7"/>
      <c r="E240" s="7"/>
      <c r="F240" s="7"/>
      <c r="G240" s="7"/>
      <c r="H240" s="7"/>
      <c r="I240" s="7"/>
      <c r="J240" s="7" t="n">
        <f aca="false">J239+(J239*J241/100)</f>
        <v>0</v>
      </c>
      <c r="K240" s="49"/>
      <c r="L240" s="49"/>
      <c r="M240" s="49"/>
      <c r="N240" s="20"/>
      <c r="O240" s="23"/>
      <c r="ALZ240" s="2"/>
      <c r="AMA240" s="2"/>
    </row>
    <row r="241" customFormat="false" ht="27" hidden="false" customHeight="true" outlineLevel="0" collapsed="false">
      <c r="A241" s="7" t="s">
        <v>13</v>
      </c>
      <c r="B241" s="7"/>
      <c r="C241" s="7"/>
      <c r="D241" s="7"/>
      <c r="E241" s="7"/>
      <c r="F241" s="7"/>
      <c r="G241" s="7"/>
      <c r="H241" s="7"/>
      <c r="I241" s="7"/>
      <c r="J241" s="7"/>
      <c r="K241" s="49"/>
      <c r="L241" s="49"/>
      <c r="M241" s="49"/>
      <c r="N241" s="20"/>
      <c r="O241" s="23"/>
      <c r="ALZ241" s="2"/>
      <c r="AMA241" s="2"/>
    </row>
    <row r="242" customFormat="false" ht="25.5" hidden="false" customHeight="true" outlineLevel="0" collapsed="false">
      <c r="A242" s="7" t="s">
        <v>88</v>
      </c>
      <c r="B242" s="7"/>
      <c r="C242" s="7"/>
      <c r="D242" s="7"/>
      <c r="E242" s="7"/>
      <c r="F242" s="7"/>
      <c r="G242" s="7"/>
      <c r="H242" s="7"/>
      <c r="I242" s="7"/>
      <c r="J242" s="7" t="n">
        <f aca="false">J238*J239</f>
        <v>0</v>
      </c>
      <c r="K242" s="49"/>
      <c r="L242" s="49"/>
      <c r="M242" s="49"/>
      <c r="N242" s="20"/>
      <c r="O242" s="23"/>
      <c r="ALZ242" s="2"/>
      <c r="AMA242" s="2"/>
    </row>
    <row r="243" customFormat="false" ht="23.25" hidden="false" customHeight="true" outlineLevel="0" collapsed="false">
      <c r="A243" s="7" t="s">
        <v>89</v>
      </c>
      <c r="B243" s="7"/>
      <c r="C243" s="7"/>
      <c r="D243" s="7"/>
      <c r="E243" s="7"/>
      <c r="F243" s="7"/>
      <c r="G243" s="7"/>
      <c r="H243" s="7"/>
      <c r="I243" s="7"/>
      <c r="J243" s="7" t="n">
        <f aca="false">J242+(J242*J241/100)</f>
        <v>0</v>
      </c>
      <c r="K243" s="49"/>
      <c r="L243" s="49"/>
      <c r="M243" s="49"/>
      <c r="N243" s="20"/>
      <c r="O243" s="23"/>
      <c r="ALZ243" s="2"/>
      <c r="AMA243" s="2"/>
    </row>
    <row r="244" customFormat="false" ht="27" hidden="false" customHeight="true" outlineLevel="0" collapsed="false">
      <c r="A244" s="4" t="s">
        <v>363</v>
      </c>
      <c r="B244" s="4"/>
      <c r="C244" s="4"/>
      <c r="D244" s="4"/>
      <c r="E244" s="4"/>
      <c r="F244" s="4"/>
      <c r="G244" s="4"/>
      <c r="H244" s="4"/>
      <c r="I244" s="4"/>
      <c r="J244" s="7" t="n">
        <f aca="false">N236+J242</f>
        <v>0</v>
      </c>
      <c r="K244" s="49"/>
      <c r="L244" s="49"/>
      <c r="M244" s="49"/>
      <c r="N244" s="20"/>
      <c r="O244" s="23"/>
      <c r="ALZ244" s="2"/>
      <c r="AMA244" s="2"/>
    </row>
    <row r="245" customFormat="false" ht="21.75" hidden="false" customHeight="true" outlineLevel="0" collapsed="false">
      <c r="A245" s="4" t="s">
        <v>364</v>
      </c>
      <c r="B245" s="4"/>
      <c r="C245" s="4"/>
      <c r="D245" s="4"/>
      <c r="E245" s="4"/>
      <c r="F245" s="4"/>
      <c r="G245" s="4"/>
      <c r="H245" s="4"/>
      <c r="I245" s="4"/>
      <c r="J245" s="7" t="n">
        <f aca="false">O236+J243</f>
        <v>0</v>
      </c>
      <c r="K245" s="49"/>
      <c r="L245" s="49"/>
      <c r="M245" s="49"/>
      <c r="N245" s="20"/>
      <c r="O245" s="23"/>
      <c r="ALZ245" s="2"/>
      <c r="AMA245" s="2"/>
    </row>
    <row r="246" customFormat="false" ht="36.75" hidden="false" customHeight="true" outlineLevel="0" collapsed="false">
      <c r="H246" s="20"/>
      <c r="K246" s="49"/>
      <c r="L246" s="49"/>
      <c r="M246" s="49"/>
      <c r="N246" s="20"/>
      <c r="O246" s="23"/>
      <c r="ALZ246" s="2"/>
      <c r="AMA246" s="2"/>
    </row>
    <row r="247" customFormat="false" ht="33" hidden="false" customHeight="true" outlineLevel="0" collapsed="false">
      <c r="H247" s="50"/>
      <c r="K247" s="50"/>
      <c r="L247" s="50"/>
      <c r="ALY247" s="2"/>
      <c r="ALZ247" s="2"/>
      <c r="AMA247" s="2"/>
    </row>
    <row r="248" customFormat="false" ht="27" hidden="false" customHeight="true" outlineLevel="0" collapsed="false">
      <c r="A248" s="4" t="s">
        <v>365</v>
      </c>
      <c r="B248" s="4"/>
      <c r="C248" s="4"/>
      <c r="D248" s="4"/>
      <c r="E248" s="4"/>
      <c r="F248" s="4"/>
      <c r="G248" s="4"/>
      <c r="H248" s="4"/>
      <c r="I248" s="4"/>
      <c r="J248" s="4"/>
      <c r="K248" s="4"/>
      <c r="L248" s="4"/>
      <c r="M248" s="4"/>
      <c r="N248" s="4"/>
      <c r="O248" s="4"/>
      <c r="ALY248" s="2"/>
      <c r="ALZ248" s="2"/>
      <c r="AMA248" s="2"/>
    </row>
    <row r="249" customFormat="false" ht="104.25" hidden="false" customHeight="true" outlineLevel="0" collapsed="false">
      <c r="A249" s="5" t="s">
        <v>2</v>
      </c>
      <c r="B249" s="5" t="s">
        <v>3</v>
      </c>
      <c r="C249" s="5" t="s">
        <v>4</v>
      </c>
      <c r="D249" s="5" t="s">
        <v>5</v>
      </c>
      <c r="E249" s="5" t="s">
        <v>6</v>
      </c>
      <c r="F249" s="5" t="s">
        <v>7</v>
      </c>
      <c r="G249" s="5" t="s">
        <v>8</v>
      </c>
      <c r="H249" s="5" t="s">
        <v>9</v>
      </c>
      <c r="I249" s="5" t="s">
        <v>93</v>
      </c>
      <c r="J249" s="6" t="s">
        <v>11</v>
      </c>
      <c r="K249" s="6" t="s">
        <v>12</v>
      </c>
      <c r="L249" s="6" t="s">
        <v>13</v>
      </c>
      <c r="M249" s="5" t="s">
        <v>14</v>
      </c>
      <c r="N249" s="5" t="s">
        <v>15</v>
      </c>
      <c r="O249" s="5" t="s">
        <v>16</v>
      </c>
    </row>
    <row r="250" customFormat="false" ht="20.25" hidden="false" customHeight="true" outlineLevel="0" collapsed="false">
      <c r="A250" s="7" t="n">
        <v>1</v>
      </c>
      <c r="B250" s="24" t="s">
        <v>94</v>
      </c>
      <c r="C250" s="24" t="s">
        <v>366</v>
      </c>
      <c r="D250" s="24" t="s">
        <v>367</v>
      </c>
      <c r="E250" s="24" t="s">
        <v>368</v>
      </c>
      <c r="F250" s="26" t="s">
        <v>185</v>
      </c>
      <c r="G250" s="8" t="s">
        <v>125</v>
      </c>
      <c r="H250" s="8" t="n">
        <v>2020</v>
      </c>
      <c r="I250" s="8" t="s">
        <v>100</v>
      </c>
      <c r="J250" s="7" t="n">
        <v>2</v>
      </c>
      <c r="K250" s="7"/>
      <c r="L250" s="7"/>
      <c r="M250" s="7" t="n">
        <f aca="false">K250+(K250*L250/100)</f>
        <v>0</v>
      </c>
      <c r="N250" s="7" t="n">
        <f aca="false">J250*K250</f>
        <v>0</v>
      </c>
      <c r="O250" s="11" t="n">
        <f aca="false">N250+(N250*L250/100)</f>
        <v>0</v>
      </c>
    </row>
    <row r="251" customFormat="false" ht="21.75" hidden="false" customHeight="true" outlineLevel="0" collapsed="false">
      <c r="A251" s="7" t="n">
        <f aca="false">(A250+1)</f>
        <v>2</v>
      </c>
      <c r="B251" s="24" t="s">
        <v>94</v>
      </c>
      <c r="C251" s="24" t="s">
        <v>366</v>
      </c>
      <c r="D251" s="24" t="s">
        <v>367</v>
      </c>
      <c r="E251" s="24" t="s">
        <v>369</v>
      </c>
      <c r="F251" s="26" t="s">
        <v>185</v>
      </c>
      <c r="G251" s="8" t="s">
        <v>125</v>
      </c>
      <c r="H251" s="8" t="n">
        <v>2020</v>
      </c>
      <c r="I251" s="8" t="s">
        <v>100</v>
      </c>
      <c r="J251" s="7" t="n">
        <v>2</v>
      </c>
      <c r="K251" s="7"/>
      <c r="L251" s="7"/>
      <c r="M251" s="7" t="n">
        <f aca="false">K251+(K251*L251/100)</f>
        <v>0</v>
      </c>
      <c r="N251" s="7" t="n">
        <f aca="false">J251*K251</f>
        <v>0</v>
      </c>
      <c r="O251" s="11" t="n">
        <f aca="false">N251+(N251*L251/100)</f>
        <v>0</v>
      </c>
    </row>
    <row r="252" customFormat="false" ht="24.75" hidden="false" customHeight="true" outlineLevel="0" collapsed="false">
      <c r="A252" s="7" t="n">
        <f aca="false">(A251+1)</f>
        <v>3</v>
      </c>
      <c r="B252" s="24" t="s">
        <v>94</v>
      </c>
      <c r="C252" s="24" t="s">
        <v>366</v>
      </c>
      <c r="D252" s="24" t="s">
        <v>367</v>
      </c>
      <c r="E252" s="24" t="s">
        <v>370</v>
      </c>
      <c r="F252" s="26" t="s">
        <v>185</v>
      </c>
      <c r="G252" s="8" t="s">
        <v>125</v>
      </c>
      <c r="H252" s="8" t="n">
        <v>2020</v>
      </c>
      <c r="I252" s="8" t="s">
        <v>100</v>
      </c>
      <c r="J252" s="7" t="n">
        <v>2</v>
      </c>
      <c r="K252" s="7"/>
      <c r="L252" s="7"/>
      <c r="M252" s="7" t="n">
        <f aca="false">K252+(K252*L252/100)</f>
        <v>0</v>
      </c>
      <c r="N252" s="7" t="n">
        <f aca="false">J252*K252</f>
        <v>0</v>
      </c>
      <c r="O252" s="11" t="n">
        <f aca="false">N252+(N252*L252/100)</f>
        <v>0</v>
      </c>
    </row>
    <row r="253" customFormat="false" ht="21.75" hidden="false" customHeight="true" outlineLevel="0" collapsed="false">
      <c r="A253" s="7" t="n">
        <f aca="false">(A252+1)</f>
        <v>4</v>
      </c>
      <c r="B253" s="24" t="s">
        <v>94</v>
      </c>
      <c r="C253" s="24" t="s">
        <v>366</v>
      </c>
      <c r="D253" s="24" t="s">
        <v>367</v>
      </c>
      <c r="E253" s="24" t="s">
        <v>371</v>
      </c>
      <c r="F253" s="26" t="s">
        <v>185</v>
      </c>
      <c r="G253" s="8" t="s">
        <v>125</v>
      </c>
      <c r="H253" s="8" t="n">
        <v>2020</v>
      </c>
      <c r="I253" s="8" t="s">
        <v>100</v>
      </c>
      <c r="J253" s="7" t="n">
        <v>2</v>
      </c>
      <c r="K253" s="7"/>
      <c r="L253" s="7"/>
      <c r="M253" s="7" t="n">
        <f aca="false">K253+(K253*L253/100)</f>
        <v>0</v>
      </c>
      <c r="N253" s="7" t="n">
        <f aca="false">J253*K253</f>
        <v>0</v>
      </c>
      <c r="O253" s="11" t="n">
        <f aca="false">N253+(N253*L253/100)</f>
        <v>0</v>
      </c>
    </row>
    <row r="254" customFormat="false" ht="28.5" hidden="false" customHeight="true" outlineLevel="0" collapsed="false">
      <c r="A254" s="7" t="n">
        <f aca="false">(A253+1)</f>
        <v>5</v>
      </c>
      <c r="B254" s="24" t="s">
        <v>94</v>
      </c>
      <c r="C254" s="24" t="s">
        <v>366</v>
      </c>
      <c r="D254" s="24" t="s">
        <v>367</v>
      </c>
      <c r="E254" s="24" t="s">
        <v>372</v>
      </c>
      <c r="F254" s="26" t="s">
        <v>185</v>
      </c>
      <c r="G254" s="8" t="s">
        <v>57</v>
      </c>
      <c r="H254" s="8" t="n">
        <v>2020</v>
      </c>
      <c r="I254" s="8" t="s">
        <v>100</v>
      </c>
      <c r="J254" s="7" t="n">
        <v>2</v>
      </c>
      <c r="K254" s="7"/>
      <c r="L254" s="7"/>
      <c r="M254" s="7" t="n">
        <f aca="false">K254+(K254*L254/100)</f>
        <v>0</v>
      </c>
      <c r="N254" s="7" t="n">
        <f aca="false">J254*K254</f>
        <v>0</v>
      </c>
      <c r="O254" s="11" t="n">
        <f aca="false">N254+(N254*L254/100)</f>
        <v>0</v>
      </c>
    </row>
    <row r="255" customFormat="false" ht="28.5" hidden="false" customHeight="true" outlineLevel="0" collapsed="false">
      <c r="A255" s="7" t="n">
        <f aca="false">(A254+1)</f>
        <v>6</v>
      </c>
      <c r="B255" s="24" t="s">
        <v>94</v>
      </c>
      <c r="C255" s="24" t="s">
        <v>366</v>
      </c>
      <c r="D255" s="24" t="s">
        <v>367</v>
      </c>
      <c r="E255" s="24" t="s">
        <v>373</v>
      </c>
      <c r="F255" s="26" t="s">
        <v>185</v>
      </c>
      <c r="G255" s="8" t="s">
        <v>49</v>
      </c>
      <c r="H255" s="8" t="n">
        <v>2020</v>
      </c>
      <c r="I255" s="8" t="s">
        <v>100</v>
      </c>
      <c r="J255" s="7" t="n">
        <v>2</v>
      </c>
      <c r="K255" s="7"/>
      <c r="L255" s="7"/>
      <c r="M255" s="7" t="n">
        <f aca="false">K255+(K255*L255/100)</f>
        <v>0</v>
      </c>
      <c r="N255" s="7" t="n">
        <f aca="false">J255*K255</f>
        <v>0</v>
      </c>
      <c r="O255" s="11" t="n">
        <f aca="false">N255+(N255*L255/100)</f>
        <v>0</v>
      </c>
    </row>
    <row r="256" customFormat="false" ht="25.5" hidden="false" customHeight="false" outlineLevel="0" collapsed="false">
      <c r="A256" s="7" t="n">
        <f aca="false">(A255+1)</f>
        <v>7</v>
      </c>
      <c r="B256" s="24" t="s">
        <v>94</v>
      </c>
      <c r="C256" s="24" t="s">
        <v>366</v>
      </c>
      <c r="D256" s="24" t="s">
        <v>374</v>
      </c>
      <c r="E256" s="24" t="s">
        <v>375</v>
      </c>
      <c r="F256" s="26" t="s">
        <v>259</v>
      </c>
      <c r="G256" s="8" t="s">
        <v>39</v>
      </c>
      <c r="H256" s="8" t="n">
        <v>2020</v>
      </c>
      <c r="I256" s="8" t="s">
        <v>100</v>
      </c>
      <c r="J256" s="7" t="n">
        <v>2</v>
      </c>
      <c r="K256" s="7"/>
      <c r="L256" s="7"/>
      <c r="M256" s="7" t="n">
        <f aca="false">K256+(K256*L256/100)</f>
        <v>0</v>
      </c>
      <c r="N256" s="7" t="n">
        <f aca="false">J256*K256</f>
        <v>0</v>
      </c>
      <c r="O256" s="11" t="n">
        <f aca="false">N256+(N256*L256/100)</f>
        <v>0</v>
      </c>
    </row>
    <row r="257" customFormat="false" ht="38.25" hidden="false" customHeight="false" outlineLevel="0" collapsed="false">
      <c r="A257" s="7" t="n">
        <f aca="false">(A256+1)</f>
        <v>8</v>
      </c>
      <c r="B257" s="24" t="s">
        <v>94</v>
      </c>
      <c r="C257" s="24" t="s">
        <v>366</v>
      </c>
      <c r="D257" s="24" t="s">
        <v>376</v>
      </c>
      <c r="E257" s="24" t="s">
        <v>377</v>
      </c>
      <c r="F257" s="26" t="s">
        <v>378</v>
      </c>
      <c r="G257" s="8" t="s">
        <v>77</v>
      </c>
      <c r="H257" s="8" t="n">
        <v>2018</v>
      </c>
      <c r="I257" s="8" t="s">
        <v>100</v>
      </c>
      <c r="J257" s="7" t="n">
        <v>2</v>
      </c>
      <c r="K257" s="7"/>
      <c r="L257" s="7"/>
      <c r="M257" s="7" t="n">
        <f aca="false">K257+(K257*L257/100)</f>
        <v>0</v>
      </c>
      <c r="N257" s="7" t="n">
        <f aca="false">J257*K257</f>
        <v>0</v>
      </c>
      <c r="O257" s="11" t="n">
        <f aca="false">N257+(N257*L257/100)</f>
        <v>0</v>
      </c>
    </row>
    <row r="258" customFormat="false" ht="39.75" hidden="false" customHeight="true" outlineLevel="0" collapsed="false">
      <c r="A258" s="7" t="n">
        <f aca="false">(A257+1)</f>
        <v>9</v>
      </c>
      <c r="B258" s="24" t="s">
        <v>94</v>
      </c>
      <c r="C258" s="24" t="s">
        <v>366</v>
      </c>
      <c r="D258" s="24" t="s">
        <v>376</v>
      </c>
      <c r="E258" s="24" t="s">
        <v>379</v>
      </c>
      <c r="F258" s="26" t="s">
        <v>378</v>
      </c>
      <c r="G258" s="8" t="s">
        <v>74</v>
      </c>
      <c r="H258" s="8" t="n">
        <v>2018</v>
      </c>
      <c r="I258" s="8" t="s">
        <v>100</v>
      </c>
      <c r="J258" s="7" t="n">
        <v>2</v>
      </c>
      <c r="K258" s="7"/>
      <c r="L258" s="7"/>
      <c r="M258" s="7" t="n">
        <f aca="false">K258+(K258*L258/100)</f>
        <v>0</v>
      </c>
      <c r="N258" s="7" t="n">
        <f aca="false">J258*K258</f>
        <v>0</v>
      </c>
      <c r="O258" s="11" t="n">
        <f aca="false">N258+(N258*L258/100)</f>
        <v>0</v>
      </c>
    </row>
    <row r="259" customFormat="false" ht="33.75" hidden="false" customHeight="true" outlineLevel="0" collapsed="false">
      <c r="A259" s="7" t="n">
        <f aca="false">(A258+1)</f>
        <v>10</v>
      </c>
      <c r="B259" s="24" t="s">
        <v>94</v>
      </c>
      <c r="C259" s="24" t="s">
        <v>366</v>
      </c>
      <c r="D259" s="24" t="s">
        <v>380</v>
      </c>
      <c r="E259" s="24" t="s">
        <v>381</v>
      </c>
      <c r="F259" s="26" t="s">
        <v>259</v>
      </c>
      <c r="G259" s="8" t="s">
        <v>99</v>
      </c>
      <c r="H259" s="8" t="n">
        <v>2014</v>
      </c>
      <c r="I259" s="8" t="s">
        <v>100</v>
      </c>
      <c r="J259" s="7" t="n">
        <v>2</v>
      </c>
      <c r="K259" s="7"/>
      <c r="L259" s="7"/>
      <c r="M259" s="7" t="n">
        <f aca="false">K259+(K259*L259/100)</f>
        <v>0</v>
      </c>
      <c r="N259" s="7" t="n">
        <f aca="false">J259*K259</f>
        <v>0</v>
      </c>
      <c r="O259" s="11" t="n">
        <f aca="false">N259+(N259*L259/100)</f>
        <v>0</v>
      </c>
    </row>
    <row r="260" customFormat="false" ht="47.25" hidden="false" customHeight="true" outlineLevel="0" collapsed="false">
      <c r="A260" s="7" t="n">
        <f aca="false">(A259+1)</f>
        <v>11</v>
      </c>
      <c r="B260" s="24" t="s">
        <v>94</v>
      </c>
      <c r="C260" s="24" t="s">
        <v>366</v>
      </c>
      <c r="D260" s="24" t="s">
        <v>382</v>
      </c>
      <c r="E260" s="24" t="s">
        <v>383</v>
      </c>
      <c r="F260" s="26" t="s">
        <v>259</v>
      </c>
      <c r="G260" s="8" t="s">
        <v>125</v>
      </c>
      <c r="H260" s="8" t="n">
        <v>2014</v>
      </c>
      <c r="I260" s="8" t="s">
        <v>100</v>
      </c>
      <c r="J260" s="7" t="n">
        <v>2</v>
      </c>
      <c r="K260" s="7"/>
      <c r="L260" s="7"/>
      <c r="M260" s="7" t="n">
        <f aca="false">K260+(K260*L260/100)</f>
        <v>0</v>
      </c>
      <c r="N260" s="7" t="n">
        <f aca="false">J260*K260</f>
        <v>0</v>
      </c>
      <c r="O260" s="11" t="n">
        <f aca="false">N260+(N260*L260/100)</f>
        <v>0</v>
      </c>
    </row>
    <row r="261" customFormat="false" ht="45" hidden="false" customHeight="true" outlineLevel="0" collapsed="false">
      <c r="A261" s="7" t="n">
        <f aca="false">(A260+1)</f>
        <v>12</v>
      </c>
      <c r="B261" s="24" t="s">
        <v>94</v>
      </c>
      <c r="C261" s="24" t="s">
        <v>366</v>
      </c>
      <c r="D261" s="24" t="s">
        <v>382</v>
      </c>
      <c r="E261" s="24" t="s">
        <v>384</v>
      </c>
      <c r="F261" s="26" t="s">
        <v>259</v>
      </c>
      <c r="G261" s="8" t="s">
        <v>125</v>
      </c>
      <c r="H261" s="8" t="n">
        <v>2014</v>
      </c>
      <c r="I261" s="8" t="s">
        <v>100</v>
      </c>
      <c r="J261" s="7" t="n">
        <v>2</v>
      </c>
      <c r="K261" s="7"/>
      <c r="L261" s="7"/>
      <c r="M261" s="7" t="n">
        <f aca="false">K261+(K261*L261/100)</f>
        <v>0</v>
      </c>
      <c r="N261" s="7" t="n">
        <f aca="false">J261*K261</f>
        <v>0</v>
      </c>
      <c r="O261" s="11" t="n">
        <f aca="false">N261+(N261*L261/100)</f>
        <v>0</v>
      </c>
    </row>
    <row r="262" customFormat="false" ht="29.25" hidden="false" customHeight="true" outlineLevel="0" collapsed="false">
      <c r="A262" s="7" t="n">
        <f aca="false">(A261+1)</f>
        <v>13</v>
      </c>
      <c r="B262" s="24" t="s">
        <v>94</v>
      </c>
      <c r="C262" s="24" t="s">
        <v>366</v>
      </c>
      <c r="D262" s="24" t="s">
        <v>382</v>
      </c>
      <c r="E262" s="24" t="s">
        <v>385</v>
      </c>
      <c r="F262" s="26" t="s">
        <v>259</v>
      </c>
      <c r="G262" s="8" t="s">
        <v>125</v>
      </c>
      <c r="H262" s="8" t="n">
        <v>2014</v>
      </c>
      <c r="I262" s="8" t="s">
        <v>100</v>
      </c>
      <c r="J262" s="7" t="n">
        <v>2</v>
      </c>
      <c r="K262" s="7"/>
      <c r="L262" s="7"/>
      <c r="M262" s="7" t="n">
        <f aca="false">K262+(K262*L262/100)</f>
        <v>0</v>
      </c>
      <c r="N262" s="7" t="n">
        <f aca="false">J262*K262</f>
        <v>0</v>
      </c>
      <c r="O262" s="11" t="n">
        <f aca="false">N262+(N262*L262/100)</f>
        <v>0</v>
      </c>
    </row>
    <row r="263" customFormat="false" ht="39.75" hidden="false" customHeight="true" outlineLevel="0" collapsed="false">
      <c r="A263" s="7" t="n">
        <f aca="false">(A262+1)</f>
        <v>14</v>
      </c>
      <c r="B263" s="24" t="s">
        <v>94</v>
      </c>
      <c r="C263" s="24" t="s">
        <v>366</v>
      </c>
      <c r="D263" s="24" t="s">
        <v>382</v>
      </c>
      <c r="E263" s="24" t="s">
        <v>386</v>
      </c>
      <c r="F263" s="26" t="s">
        <v>259</v>
      </c>
      <c r="G263" s="8" t="s">
        <v>125</v>
      </c>
      <c r="H263" s="8" t="n">
        <v>2014</v>
      </c>
      <c r="I263" s="8" t="s">
        <v>100</v>
      </c>
      <c r="J263" s="7" t="n">
        <v>2</v>
      </c>
      <c r="K263" s="7"/>
      <c r="L263" s="7"/>
      <c r="M263" s="7" t="n">
        <f aca="false">K263+(K263*L263/100)</f>
        <v>0</v>
      </c>
      <c r="N263" s="7" t="n">
        <f aca="false">J263*K263</f>
        <v>0</v>
      </c>
      <c r="O263" s="11" t="n">
        <f aca="false">N263+(N263*L263/100)</f>
        <v>0</v>
      </c>
    </row>
    <row r="264" customFormat="false" ht="42.75" hidden="false" customHeight="true" outlineLevel="0" collapsed="false">
      <c r="A264" s="7" t="n">
        <f aca="false">(A263+1)</f>
        <v>15</v>
      </c>
      <c r="B264" s="24" t="s">
        <v>94</v>
      </c>
      <c r="C264" s="24" t="s">
        <v>366</v>
      </c>
      <c r="D264" s="24" t="s">
        <v>387</v>
      </c>
      <c r="E264" s="24" t="s">
        <v>388</v>
      </c>
      <c r="F264" s="26" t="s">
        <v>259</v>
      </c>
      <c r="G264" s="8" t="s">
        <v>143</v>
      </c>
      <c r="H264" s="8" t="n">
        <v>2016</v>
      </c>
      <c r="I264" s="8" t="s">
        <v>100</v>
      </c>
      <c r="J264" s="7" t="n">
        <v>2</v>
      </c>
      <c r="K264" s="7"/>
      <c r="L264" s="7"/>
      <c r="M264" s="7" t="n">
        <f aca="false">K264+(K264*L264/100)</f>
        <v>0</v>
      </c>
      <c r="N264" s="7" t="n">
        <f aca="false">J264*K264</f>
        <v>0</v>
      </c>
      <c r="O264" s="11" t="n">
        <f aca="false">N264+(N264*L264/100)</f>
        <v>0</v>
      </c>
    </row>
    <row r="265" customFormat="false" ht="48" hidden="false" customHeight="true" outlineLevel="0" collapsed="false">
      <c r="A265" s="7" t="n">
        <f aca="false">(A264+1)</f>
        <v>16</v>
      </c>
      <c r="B265" s="24" t="s">
        <v>94</v>
      </c>
      <c r="C265" s="24" t="s">
        <v>366</v>
      </c>
      <c r="D265" s="24" t="s">
        <v>387</v>
      </c>
      <c r="E265" s="24" t="s">
        <v>389</v>
      </c>
      <c r="F265" s="26" t="s">
        <v>259</v>
      </c>
      <c r="G265" s="8" t="s">
        <v>143</v>
      </c>
      <c r="H265" s="8" t="n">
        <v>2016</v>
      </c>
      <c r="I265" s="8" t="s">
        <v>100</v>
      </c>
      <c r="J265" s="7" t="n">
        <v>2</v>
      </c>
      <c r="K265" s="7"/>
      <c r="L265" s="7"/>
      <c r="M265" s="7" t="n">
        <f aca="false">K265+(K265*L265/100)</f>
        <v>0</v>
      </c>
      <c r="N265" s="7" t="n">
        <f aca="false">J265*K265</f>
        <v>0</v>
      </c>
      <c r="O265" s="11" t="n">
        <f aca="false">N265+(N265*L265/100)</f>
        <v>0</v>
      </c>
    </row>
    <row r="266" customFormat="false" ht="44.25" hidden="false" customHeight="true" outlineLevel="0" collapsed="false">
      <c r="A266" s="7" t="n">
        <f aca="false">(A265+1)</f>
        <v>17</v>
      </c>
      <c r="B266" s="24" t="s">
        <v>94</v>
      </c>
      <c r="C266" s="24" t="s">
        <v>366</v>
      </c>
      <c r="D266" s="24" t="s">
        <v>387</v>
      </c>
      <c r="E266" s="24" t="s">
        <v>390</v>
      </c>
      <c r="F266" s="26" t="s">
        <v>259</v>
      </c>
      <c r="G266" s="8" t="s">
        <v>143</v>
      </c>
      <c r="H266" s="8" t="n">
        <v>2016</v>
      </c>
      <c r="I266" s="8" t="s">
        <v>100</v>
      </c>
      <c r="J266" s="7" t="n">
        <v>2</v>
      </c>
      <c r="K266" s="7"/>
      <c r="L266" s="7"/>
      <c r="M266" s="7" t="n">
        <f aca="false">K266+(K266*L266/100)</f>
        <v>0</v>
      </c>
      <c r="N266" s="7" t="n">
        <f aca="false">J266*K266</f>
        <v>0</v>
      </c>
      <c r="O266" s="11" t="n">
        <f aca="false">N266+(N266*L266/100)</f>
        <v>0</v>
      </c>
    </row>
    <row r="267" customFormat="false" ht="46.5" hidden="false" customHeight="true" outlineLevel="0" collapsed="false">
      <c r="A267" s="7" t="n">
        <f aca="false">(A266+1)</f>
        <v>18</v>
      </c>
      <c r="B267" s="24" t="s">
        <v>94</v>
      </c>
      <c r="C267" s="24" t="s">
        <v>366</v>
      </c>
      <c r="D267" s="24" t="s">
        <v>387</v>
      </c>
      <c r="E267" s="24" t="s">
        <v>391</v>
      </c>
      <c r="F267" s="26" t="s">
        <v>259</v>
      </c>
      <c r="G267" s="8" t="s">
        <v>143</v>
      </c>
      <c r="H267" s="8" t="n">
        <v>2016</v>
      </c>
      <c r="I267" s="8" t="s">
        <v>100</v>
      </c>
      <c r="J267" s="7" t="n">
        <v>2</v>
      </c>
      <c r="K267" s="7"/>
      <c r="L267" s="7"/>
      <c r="M267" s="7" t="n">
        <f aca="false">K267+(K267*L267/100)</f>
        <v>0</v>
      </c>
      <c r="N267" s="7" t="n">
        <f aca="false">J267*K267</f>
        <v>0</v>
      </c>
      <c r="O267" s="11" t="n">
        <f aca="false">N267+(N267*L267/100)</f>
        <v>0</v>
      </c>
    </row>
    <row r="268" customFormat="false" ht="36.75" hidden="false" customHeight="true" outlineLevel="0" collapsed="false">
      <c r="A268" s="7" t="n">
        <f aca="false">(A267+1)</f>
        <v>19</v>
      </c>
      <c r="B268" s="24" t="s">
        <v>94</v>
      </c>
      <c r="C268" s="24" t="s">
        <v>366</v>
      </c>
      <c r="D268" s="24" t="s">
        <v>376</v>
      </c>
      <c r="E268" s="24" t="s">
        <v>392</v>
      </c>
      <c r="F268" s="26" t="s">
        <v>378</v>
      </c>
      <c r="G268" s="8" t="s">
        <v>393</v>
      </c>
      <c r="H268" s="8" t="n">
        <v>2018</v>
      </c>
      <c r="I268" s="8" t="s">
        <v>100</v>
      </c>
      <c r="J268" s="7" t="n">
        <v>2</v>
      </c>
      <c r="K268" s="7"/>
      <c r="L268" s="7"/>
      <c r="M268" s="7" t="n">
        <f aca="false">K268+(K268*L268/100)</f>
        <v>0</v>
      </c>
      <c r="N268" s="7" t="n">
        <f aca="false">J268*K268</f>
        <v>0</v>
      </c>
      <c r="O268" s="11" t="n">
        <f aca="false">N268+(N268*L268/100)</f>
        <v>0</v>
      </c>
    </row>
    <row r="269" customFormat="false" ht="36.75" hidden="false" customHeight="true" outlineLevel="0" collapsed="false">
      <c r="A269" s="7" t="n">
        <f aca="false">(A268+1)</f>
        <v>20</v>
      </c>
      <c r="B269" s="24" t="s">
        <v>94</v>
      </c>
      <c r="C269" s="24" t="s">
        <v>366</v>
      </c>
      <c r="D269" s="24" t="s">
        <v>376</v>
      </c>
      <c r="E269" s="24" t="s">
        <v>394</v>
      </c>
      <c r="F269" s="26" t="s">
        <v>378</v>
      </c>
      <c r="G269" s="8" t="s">
        <v>393</v>
      </c>
      <c r="H269" s="8" t="n">
        <v>2018</v>
      </c>
      <c r="I269" s="8" t="s">
        <v>100</v>
      </c>
      <c r="J269" s="7" t="n">
        <v>2</v>
      </c>
      <c r="K269" s="7"/>
      <c r="L269" s="7"/>
      <c r="M269" s="7" t="n">
        <f aca="false">K269+(K269*L269/100)</f>
        <v>0</v>
      </c>
      <c r="N269" s="7" t="n">
        <f aca="false">J269*K269</f>
        <v>0</v>
      </c>
      <c r="O269" s="11" t="n">
        <f aca="false">N269+(N269*L269/100)</f>
        <v>0</v>
      </c>
    </row>
    <row r="270" customFormat="false" ht="30.75" hidden="false" customHeight="true" outlineLevel="0" collapsed="false">
      <c r="A270" s="7" t="n">
        <f aca="false">(A269+1)</f>
        <v>21</v>
      </c>
      <c r="B270" s="24" t="s">
        <v>94</v>
      </c>
      <c r="C270" s="24" t="s">
        <v>366</v>
      </c>
      <c r="D270" s="24" t="s">
        <v>395</v>
      </c>
      <c r="E270" s="24" t="s">
        <v>396</v>
      </c>
      <c r="F270" s="26" t="s">
        <v>102</v>
      </c>
      <c r="G270" s="8" t="s">
        <v>99</v>
      </c>
      <c r="H270" s="8" t="n">
        <v>2017</v>
      </c>
      <c r="I270" s="8" t="s">
        <v>100</v>
      </c>
      <c r="J270" s="7" t="n">
        <v>2</v>
      </c>
      <c r="K270" s="7"/>
      <c r="L270" s="7"/>
      <c r="M270" s="7" t="n">
        <f aca="false">K270+(K270*L270/100)</f>
        <v>0</v>
      </c>
      <c r="N270" s="7" t="n">
        <f aca="false">J270*K270</f>
        <v>0</v>
      </c>
      <c r="O270" s="11" t="n">
        <f aca="false">N270+(N270*L270/100)</f>
        <v>0</v>
      </c>
    </row>
    <row r="271" customFormat="false" ht="36" hidden="false" customHeight="true" outlineLevel="0" collapsed="false">
      <c r="A271" s="7" t="n">
        <f aca="false">(A270+1)</f>
        <v>22</v>
      </c>
      <c r="B271" s="24" t="s">
        <v>94</v>
      </c>
      <c r="C271" s="24" t="s">
        <v>366</v>
      </c>
      <c r="D271" s="24" t="s">
        <v>397</v>
      </c>
      <c r="E271" s="24" t="s">
        <v>398</v>
      </c>
      <c r="F271" s="26" t="s">
        <v>399</v>
      </c>
      <c r="G271" s="8" t="s">
        <v>393</v>
      </c>
      <c r="H271" s="8" t="n">
        <v>2017</v>
      </c>
      <c r="I271" s="8" t="s">
        <v>120</v>
      </c>
      <c r="J271" s="7" t="n">
        <v>2</v>
      </c>
      <c r="K271" s="7"/>
      <c r="L271" s="7"/>
      <c r="M271" s="7" t="n">
        <f aca="false">K271+(K271*L271/100)</f>
        <v>0</v>
      </c>
      <c r="N271" s="7" t="n">
        <f aca="false">J271*K271</f>
        <v>0</v>
      </c>
      <c r="O271" s="11" t="n">
        <f aca="false">N271+(N271*L271/100)</f>
        <v>0</v>
      </c>
    </row>
    <row r="272" customFormat="false" ht="29.25" hidden="false" customHeight="true" outlineLevel="0" collapsed="false">
      <c r="A272" s="7" t="n">
        <f aca="false">(A271+1)</f>
        <v>23</v>
      </c>
      <c r="B272" s="24" t="s">
        <v>94</v>
      </c>
      <c r="C272" s="24" t="s">
        <v>366</v>
      </c>
      <c r="D272" s="24" t="s">
        <v>400</v>
      </c>
      <c r="E272" s="24" t="s">
        <v>401</v>
      </c>
      <c r="F272" s="26" t="s">
        <v>402</v>
      </c>
      <c r="G272" s="8" t="s">
        <v>57</v>
      </c>
      <c r="H272" s="8" t="n">
        <v>2014</v>
      </c>
      <c r="I272" s="8" t="s">
        <v>120</v>
      </c>
      <c r="J272" s="7" t="n">
        <v>2</v>
      </c>
      <c r="K272" s="7"/>
      <c r="L272" s="7"/>
      <c r="M272" s="7" t="n">
        <f aca="false">K272+(K272*L272/100)</f>
        <v>0</v>
      </c>
      <c r="N272" s="7" t="n">
        <f aca="false">J272*K272</f>
        <v>0</v>
      </c>
      <c r="O272" s="11" t="n">
        <f aca="false">N272+(N272*L272/100)</f>
        <v>0</v>
      </c>
    </row>
    <row r="273" customFormat="false" ht="25.5" hidden="false" customHeight="false" outlineLevel="0" collapsed="false">
      <c r="A273" s="7" t="n">
        <f aca="false">(A272+1)</f>
        <v>24</v>
      </c>
      <c r="B273" s="24" t="s">
        <v>94</v>
      </c>
      <c r="C273" s="24" t="s">
        <v>366</v>
      </c>
      <c r="D273" s="24" t="s">
        <v>403</v>
      </c>
      <c r="E273" s="24" t="s">
        <v>404</v>
      </c>
      <c r="F273" s="26" t="s">
        <v>259</v>
      </c>
      <c r="G273" s="8" t="s">
        <v>57</v>
      </c>
      <c r="H273" s="8" t="n">
        <v>2014</v>
      </c>
      <c r="I273" s="8" t="s">
        <v>120</v>
      </c>
      <c r="J273" s="7" t="n">
        <v>2</v>
      </c>
      <c r="K273" s="7"/>
      <c r="L273" s="7"/>
      <c r="M273" s="7" t="n">
        <f aca="false">K273+(K273*L273/100)</f>
        <v>0</v>
      </c>
      <c r="N273" s="7" t="n">
        <f aca="false">J273*K273</f>
        <v>0</v>
      </c>
      <c r="O273" s="11" t="n">
        <f aca="false">N273+(N273*L273/100)</f>
        <v>0</v>
      </c>
    </row>
    <row r="274" customFormat="false" ht="26.25" hidden="false" customHeight="true" outlineLevel="0" collapsed="false">
      <c r="A274" s="7" t="n">
        <f aca="false">(A273+1)</f>
        <v>25</v>
      </c>
      <c r="B274" s="24" t="s">
        <v>94</v>
      </c>
      <c r="C274" s="24" t="s">
        <v>366</v>
      </c>
      <c r="D274" s="24" t="s">
        <v>405</v>
      </c>
      <c r="E274" s="24" t="s">
        <v>406</v>
      </c>
      <c r="F274" s="26" t="s">
        <v>259</v>
      </c>
      <c r="G274" s="8" t="s">
        <v>57</v>
      </c>
      <c r="H274" s="8" t="n">
        <v>2019</v>
      </c>
      <c r="I274" s="8" t="s">
        <v>120</v>
      </c>
      <c r="J274" s="7" t="n">
        <v>2</v>
      </c>
      <c r="K274" s="7"/>
      <c r="L274" s="7"/>
      <c r="M274" s="7" t="n">
        <f aca="false">K274+(K274*L274/100)</f>
        <v>0</v>
      </c>
      <c r="N274" s="7" t="n">
        <f aca="false">J274*K274</f>
        <v>0</v>
      </c>
      <c r="O274" s="11" t="n">
        <f aca="false">N274+(N274*L274/100)</f>
        <v>0</v>
      </c>
    </row>
    <row r="275" customFormat="false" ht="30" hidden="false" customHeight="true" outlineLevel="0" collapsed="false">
      <c r="A275" s="7" t="n">
        <f aca="false">(A274+1)</f>
        <v>26</v>
      </c>
      <c r="B275" s="24" t="s">
        <v>94</v>
      </c>
      <c r="C275" s="24" t="s">
        <v>366</v>
      </c>
      <c r="D275" s="24" t="s">
        <v>407</v>
      </c>
      <c r="E275" s="24" t="s">
        <v>408</v>
      </c>
      <c r="F275" s="26" t="s">
        <v>409</v>
      </c>
      <c r="G275" s="8" t="s">
        <v>125</v>
      </c>
      <c r="H275" s="8" t="n">
        <v>2011</v>
      </c>
      <c r="I275" s="8" t="s">
        <v>410</v>
      </c>
      <c r="J275" s="7" t="n">
        <v>2</v>
      </c>
      <c r="K275" s="7"/>
      <c r="L275" s="7"/>
      <c r="M275" s="7" t="n">
        <f aca="false">K275+(K275*L275/100)</f>
        <v>0</v>
      </c>
      <c r="N275" s="7" t="n">
        <f aca="false">J275*K275</f>
        <v>0</v>
      </c>
      <c r="O275" s="11" t="n">
        <f aca="false">N275+(N275*L275/100)</f>
        <v>0</v>
      </c>
    </row>
    <row r="276" customFormat="false" ht="68.25" hidden="false" customHeight="true" outlineLevel="0" collapsed="false">
      <c r="A276" s="7" t="n">
        <f aca="false">(A275+1)</f>
        <v>27</v>
      </c>
      <c r="B276" s="24" t="s">
        <v>94</v>
      </c>
      <c r="C276" s="24" t="s">
        <v>366</v>
      </c>
      <c r="D276" s="24" t="s">
        <v>411</v>
      </c>
      <c r="E276" s="24" t="s">
        <v>412</v>
      </c>
      <c r="F276" s="26" t="s">
        <v>102</v>
      </c>
      <c r="G276" s="8" t="s">
        <v>359</v>
      </c>
      <c r="H276" s="8" t="n">
        <v>2011</v>
      </c>
      <c r="I276" s="8" t="s">
        <v>410</v>
      </c>
      <c r="J276" s="7" t="n">
        <v>2</v>
      </c>
      <c r="K276" s="7"/>
      <c r="L276" s="7"/>
      <c r="M276" s="7" t="n">
        <f aca="false">K276+(K276*L276/100)</f>
        <v>0</v>
      </c>
      <c r="N276" s="7" t="n">
        <f aca="false">J276*K276</f>
        <v>0</v>
      </c>
      <c r="O276" s="11" t="n">
        <f aca="false">N276+(N276*L276/100)</f>
        <v>0</v>
      </c>
    </row>
    <row r="277" customFormat="false" ht="71.25" hidden="false" customHeight="true" outlineLevel="0" collapsed="false">
      <c r="A277" s="7" t="n">
        <f aca="false">(A276+1)</f>
        <v>28</v>
      </c>
      <c r="B277" s="24" t="s">
        <v>94</v>
      </c>
      <c r="C277" s="24" t="s">
        <v>366</v>
      </c>
      <c r="D277" s="24" t="s">
        <v>411</v>
      </c>
      <c r="E277" s="24" t="s">
        <v>413</v>
      </c>
      <c r="F277" s="26" t="s">
        <v>102</v>
      </c>
      <c r="G277" s="8" t="s">
        <v>359</v>
      </c>
      <c r="H277" s="8" t="n">
        <v>2011</v>
      </c>
      <c r="I277" s="8" t="s">
        <v>410</v>
      </c>
      <c r="J277" s="7" t="n">
        <v>2</v>
      </c>
      <c r="K277" s="7"/>
      <c r="L277" s="7"/>
      <c r="M277" s="7" t="n">
        <f aca="false">K277+(K277*L277/100)</f>
        <v>0</v>
      </c>
      <c r="N277" s="7" t="n">
        <f aca="false">J277*K277</f>
        <v>0</v>
      </c>
      <c r="O277" s="11" t="n">
        <f aca="false">N277+(N277*L277/100)</f>
        <v>0</v>
      </c>
    </row>
    <row r="278" customFormat="false" ht="72" hidden="false" customHeight="true" outlineLevel="0" collapsed="false">
      <c r="A278" s="7" t="n">
        <f aca="false">(A277+1)</f>
        <v>29</v>
      </c>
      <c r="B278" s="24" t="s">
        <v>94</v>
      </c>
      <c r="C278" s="24" t="s">
        <v>366</v>
      </c>
      <c r="D278" s="24" t="s">
        <v>411</v>
      </c>
      <c r="E278" s="24" t="s">
        <v>414</v>
      </c>
      <c r="F278" s="26" t="s">
        <v>102</v>
      </c>
      <c r="G278" s="8" t="s">
        <v>359</v>
      </c>
      <c r="H278" s="8" t="n">
        <v>2006</v>
      </c>
      <c r="I278" s="8" t="s">
        <v>410</v>
      </c>
      <c r="J278" s="7" t="n">
        <v>2</v>
      </c>
      <c r="K278" s="7"/>
      <c r="L278" s="7"/>
      <c r="M278" s="7" t="n">
        <f aca="false">K278+(K278*L278/100)</f>
        <v>0</v>
      </c>
      <c r="N278" s="7" t="n">
        <f aca="false">J278*K278</f>
        <v>0</v>
      </c>
      <c r="O278" s="11" t="n">
        <f aca="false">N278+(N278*L278/100)</f>
        <v>0</v>
      </c>
    </row>
    <row r="279" customFormat="false" ht="25.5" hidden="false" customHeight="true" outlineLevel="0" collapsed="false">
      <c r="A279" s="7" t="n">
        <f aca="false">(A278+1)</f>
        <v>30</v>
      </c>
      <c r="B279" s="24" t="s">
        <v>94</v>
      </c>
      <c r="C279" s="24" t="s">
        <v>366</v>
      </c>
      <c r="D279" s="24" t="s">
        <v>415</v>
      </c>
      <c r="E279" s="24" t="s">
        <v>416</v>
      </c>
      <c r="F279" s="26" t="s">
        <v>185</v>
      </c>
      <c r="G279" s="8" t="s">
        <v>125</v>
      </c>
      <c r="H279" s="8" t="n">
        <v>2020</v>
      </c>
      <c r="I279" s="8" t="s">
        <v>410</v>
      </c>
      <c r="J279" s="7" t="n">
        <v>2</v>
      </c>
      <c r="K279" s="7"/>
      <c r="L279" s="7"/>
      <c r="M279" s="7" t="n">
        <f aca="false">K279+(K279*L279/100)</f>
        <v>0</v>
      </c>
      <c r="N279" s="7" t="n">
        <f aca="false">J279*K279</f>
        <v>0</v>
      </c>
      <c r="O279" s="11" t="n">
        <f aca="false">N279+(N279*L279/100)</f>
        <v>0</v>
      </c>
    </row>
    <row r="280" customFormat="false" ht="61.5" hidden="false" customHeight="true" outlineLevel="0" collapsed="false">
      <c r="A280" s="7" t="n">
        <f aca="false">(A279+1)</f>
        <v>31</v>
      </c>
      <c r="B280" s="24" t="s">
        <v>94</v>
      </c>
      <c r="C280" s="24" t="s">
        <v>366</v>
      </c>
      <c r="D280" s="24" t="s">
        <v>417</v>
      </c>
      <c r="E280" s="24" t="s">
        <v>418</v>
      </c>
      <c r="F280" s="26" t="s">
        <v>399</v>
      </c>
      <c r="G280" s="8" t="s">
        <v>77</v>
      </c>
      <c r="H280" s="8" t="n">
        <v>2015</v>
      </c>
      <c r="I280" s="8" t="s">
        <v>410</v>
      </c>
      <c r="J280" s="7" t="n">
        <v>2</v>
      </c>
      <c r="K280" s="7"/>
      <c r="L280" s="7"/>
      <c r="M280" s="7" t="n">
        <f aca="false">K280+(K280*L280/100)</f>
        <v>0</v>
      </c>
      <c r="N280" s="7" t="n">
        <f aca="false">J280*K280</f>
        <v>0</v>
      </c>
      <c r="O280" s="11" t="n">
        <f aca="false">N280+(N280*L280/100)</f>
        <v>0</v>
      </c>
    </row>
    <row r="281" customFormat="false" ht="33.75" hidden="false" customHeight="true" outlineLevel="0" collapsed="false">
      <c r="A281" s="7" t="n">
        <f aca="false">(A280+1)</f>
        <v>32</v>
      </c>
      <c r="B281" s="24" t="s">
        <v>94</v>
      </c>
      <c r="C281" s="24" t="s">
        <v>366</v>
      </c>
      <c r="D281" s="24" t="s">
        <v>419</v>
      </c>
      <c r="E281" s="24" t="s">
        <v>420</v>
      </c>
      <c r="F281" s="26" t="s">
        <v>421</v>
      </c>
      <c r="G281" s="8" t="s">
        <v>99</v>
      </c>
      <c r="H281" s="8" t="n">
        <v>2008</v>
      </c>
      <c r="I281" s="8" t="s">
        <v>410</v>
      </c>
      <c r="J281" s="7" t="n">
        <v>2</v>
      </c>
      <c r="K281" s="7"/>
      <c r="L281" s="7"/>
      <c r="M281" s="7" t="n">
        <f aca="false">K281+(K281*L281/100)</f>
        <v>0</v>
      </c>
      <c r="N281" s="7" t="n">
        <f aca="false">J281*K281</f>
        <v>0</v>
      </c>
      <c r="O281" s="11" t="n">
        <f aca="false">N281+(N281*L281/100)</f>
        <v>0</v>
      </c>
    </row>
    <row r="282" customFormat="false" ht="37.5" hidden="false" customHeight="true" outlineLevel="0" collapsed="false">
      <c r="A282" s="7" t="n">
        <f aca="false">(A281+1)</f>
        <v>33</v>
      </c>
      <c r="B282" s="24" t="s">
        <v>94</v>
      </c>
      <c r="C282" s="24" t="s">
        <v>366</v>
      </c>
      <c r="D282" s="24" t="s">
        <v>419</v>
      </c>
      <c r="E282" s="24" t="s">
        <v>422</v>
      </c>
      <c r="F282" s="26" t="s">
        <v>421</v>
      </c>
      <c r="G282" s="8" t="s">
        <v>99</v>
      </c>
      <c r="H282" s="8" t="n">
        <v>2008</v>
      </c>
      <c r="I282" s="8" t="s">
        <v>410</v>
      </c>
      <c r="J282" s="7" t="n">
        <v>2</v>
      </c>
      <c r="K282" s="7"/>
      <c r="L282" s="7"/>
      <c r="M282" s="7" t="n">
        <f aca="false">K282+(K282*L282/100)</f>
        <v>0</v>
      </c>
      <c r="N282" s="7" t="n">
        <f aca="false">J282*K282</f>
        <v>0</v>
      </c>
      <c r="O282" s="11" t="n">
        <f aca="false">N282+(N282*L282/100)</f>
        <v>0</v>
      </c>
    </row>
    <row r="283" customFormat="false" ht="38.25" hidden="false" customHeight="false" outlineLevel="0" collapsed="false">
      <c r="A283" s="7" t="n">
        <f aca="false">(A282+1)</f>
        <v>34</v>
      </c>
      <c r="B283" s="24" t="s">
        <v>94</v>
      </c>
      <c r="C283" s="24" t="s">
        <v>366</v>
      </c>
      <c r="D283" s="24" t="s">
        <v>374</v>
      </c>
      <c r="E283" s="24" t="s">
        <v>423</v>
      </c>
      <c r="F283" s="26" t="s">
        <v>259</v>
      </c>
      <c r="G283" s="8" t="s">
        <v>359</v>
      </c>
      <c r="H283" s="8" t="n">
        <v>2020</v>
      </c>
      <c r="I283" s="8" t="s">
        <v>410</v>
      </c>
      <c r="J283" s="7" t="n">
        <v>2</v>
      </c>
      <c r="K283" s="7"/>
      <c r="L283" s="7"/>
      <c r="M283" s="7" t="n">
        <f aca="false">K283+(K283*L283/100)</f>
        <v>0</v>
      </c>
      <c r="N283" s="7" t="n">
        <f aca="false">J283*K283</f>
        <v>0</v>
      </c>
      <c r="O283" s="11" t="n">
        <f aca="false">N283+(N283*L283/100)</f>
        <v>0</v>
      </c>
    </row>
    <row r="284" customFormat="false" ht="67.5" hidden="false" customHeight="true" outlineLevel="0" collapsed="false">
      <c r="A284" s="7" t="n">
        <f aca="false">(A283+1)</f>
        <v>35</v>
      </c>
      <c r="B284" s="24" t="s">
        <v>94</v>
      </c>
      <c r="C284" s="24" t="s">
        <v>366</v>
      </c>
      <c r="D284" s="24" t="s">
        <v>374</v>
      </c>
      <c r="E284" s="24" t="s">
        <v>424</v>
      </c>
      <c r="F284" s="26" t="s">
        <v>259</v>
      </c>
      <c r="G284" s="8" t="s">
        <v>359</v>
      </c>
      <c r="H284" s="8" t="n">
        <v>2020</v>
      </c>
      <c r="I284" s="8" t="s">
        <v>410</v>
      </c>
      <c r="J284" s="7" t="n">
        <v>2</v>
      </c>
      <c r="K284" s="7"/>
      <c r="L284" s="7"/>
      <c r="M284" s="7" t="n">
        <f aca="false">K284+(K284*L284/100)</f>
        <v>0</v>
      </c>
      <c r="N284" s="7" t="n">
        <f aca="false">J284*K284</f>
        <v>0</v>
      </c>
      <c r="O284" s="11" t="n">
        <f aca="false">N284+(N284*L284/100)</f>
        <v>0</v>
      </c>
    </row>
    <row r="285" customFormat="false" ht="57" hidden="false" customHeight="true" outlineLevel="0" collapsed="false">
      <c r="A285" s="7" t="n">
        <f aca="false">(A284+1)</f>
        <v>36</v>
      </c>
      <c r="B285" s="24" t="s">
        <v>94</v>
      </c>
      <c r="C285" s="24" t="s">
        <v>366</v>
      </c>
      <c r="D285" s="24" t="s">
        <v>374</v>
      </c>
      <c r="E285" s="24" t="s">
        <v>425</v>
      </c>
      <c r="F285" s="26" t="s">
        <v>259</v>
      </c>
      <c r="G285" s="8" t="s">
        <v>77</v>
      </c>
      <c r="H285" s="8" t="n">
        <v>2020</v>
      </c>
      <c r="I285" s="8" t="s">
        <v>410</v>
      </c>
      <c r="J285" s="7" t="n">
        <v>2</v>
      </c>
      <c r="K285" s="7"/>
      <c r="L285" s="7"/>
      <c r="M285" s="7" t="n">
        <f aca="false">K285+(K285*L285/100)</f>
        <v>0</v>
      </c>
      <c r="N285" s="7" t="n">
        <f aca="false">J285*K285</f>
        <v>0</v>
      </c>
      <c r="O285" s="11" t="n">
        <f aca="false">N285+(N285*L285/100)</f>
        <v>0</v>
      </c>
    </row>
    <row r="286" customFormat="false" ht="24.75" hidden="false" customHeight="true" outlineLevel="0" collapsed="false">
      <c r="A286" s="7" t="n">
        <f aca="false">(A285+1)</f>
        <v>37</v>
      </c>
      <c r="B286" s="24" t="s">
        <v>94</v>
      </c>
      <c r="C286" s="24" t="s">
        <v>366</v>
      </c>
      <c r="D286" s="24" t="s">
        <v>426</v>
      </c>
      <c r="E286" s="24" t="s">
        <v>427</v>
      </c>
      <c r="F286" s="26" t="s">
        <v>421</v>
      </c>
      <c r="G286" s="8" t="s">
        <v>57</v>
      </c>
      <c r="H286" s="8" t="n">
        <v>2021</v>
      </c>
      <c r="I286" s="8" t="s">
        <v>100</v>
      </c>
      <c r="J286" s="7" t="n">
        <v>1</v>
      </c>
      <c r="K286" s="7"/>
      <c r="L286" s="7"/>
      <c r="M286" s="7" t="n">
        <f aca="false">K286+(K286*L286/100)</f>
        <v>0</v>
      </c>
      <c r="N286" s="7" t="n">
        <f aca="false">J286*K286</f>
        <v>0</v>
      </c>
      <c r="O286" s="11" t="n">
        <f aca="false">N286+(N286*L286/100)</f>
        <v>0</v>
      </c>
    </row>
    <row r="287" customFormat="false" ht="27.75" hidden="false" customHeight="true" outlineLevel="0" collapsed="false">
      <c r="A287" s="7" t="n">
        <f aca="false">(A286+1)</f>
        <v>38</v>
      </c>
      <c r="B287" s="24" t="s">
        <v>94</v>
      </c>
      <c r="C287" s="24" t="s">
        <v>366</v>
      </c>
      <c r="D287" s="24" t="s">
        <v>426</v>
      </c>
      <c r="E287" s="24" t="s">
        <v>428</v>
      </c>
      <c r="F287" s="26" t="s">
        <v>421</v>
      </c>
      <c r="G287" s="8" t="s">
        <v>125</v>
      </c>
      <c r="H287" s="8" t="n">
        <v>2021</v>
      </c>
      <c r="I287" s="8" t="s">
        <v>100</v>
      </c>
      <c r="J287" s="7" t="n">
        <v>1</v>
      </c>
      <c r="K287" s="7"/>
      <c r="L287" s="7"/>
      <c r="M287" s="7" t="n">
        <f aca="false">K287+(K287*L287/100)</f>
        <v>0</v>
      </c>
      <c r="N287" s="7" t="n">
        <f aca="false">J287*K287</f>
        <v>0</v>
      </c>
      <c r="O287" s="11" t="n">
        <f aca="false">N287+(N287*L287/100)</f>
        <v>0</v>
      </c>
    </row>
    <row r="288" customFormat="false" ht="38.25" hidden="false" customHeight="false" outlineLevel="0" collapsed="false">
      <c r="A288" s="7" t="n">
        <f aca="false">(A287+1)</f>
        <v>39</v>
      </c>
      <c r="B288" s="24" t="s">
        <v>94</v>
      </c>
      <c r="C288" s="24" t="s">
        <v>429</v>
      </c>
      <c r="D288" s="24" t="s">
        <v>430</v>
      </c>
      <c r="E288" s="24" t="s">
        <v>431</v>
      </c>
      <c r="F288" s="26" t="s">
        <v>259</v>
      </c>
      <c r="G288" s="8" t="s">
        <v>228</v>
      </c>
      <c r="H288" s="8" t="n">
        <v>2016</v>
      </c>
      <c r="I288" s="8" t="s">
        <v>100</v>
      </c>
      <c r="J288" s="7" t="n">
        <v>2</v>
      </c>
      <c r="K288" s="7"/>
      <c r="L288" s="7"/>
      <c r="M288" s="7" t="n">
        <f aca="false">K288+(K288*L288/100)</f>
        <v>0</v>
      </c>
      <c r="N288" s="7" t="n">
        <f aca="false">J288*K288</f>
        <v>0</v>
      </c>
      <c r="O288" s="11" t="n">
        <f aca="false">N288+(N288*L288/100)</f>
        <v>0</v>
      </c>
    </row>
    <row r="289" customFormat="false" ht="30.75" hidden="false" customHeight="true" outlineLevel="0" collapsed="false">
      <c r="H289" s="20"/>
      <c r="K289" s="4" t="s">
        <v>84</v>
      </c>
      <c r="L289" s="4"/>
      <c r="M289" s="4"/>
      <c r="N289" s="16" t="n">
        <f aca="false">SUM(N250:N288)</f>
        <v>0</v>
      </c>
      <c r="O289" s="16" t="n">
        <f aca="false">SUM(O250:O288)</f>
        <v>0</v>
      </c>
      <c r="ALZ289" s="2"/>
      <c r="AMA289" s="2"/>
    </row>
    <row r="290" customFormat="false" ht="30.75" hidden="false" customHeight="true" outlineLevel="0" collapsed="false">
      <c r="H290" s="20"/>
      <c r="K290" s="49"/>
      <c r="L290" s="49"/>
      <c r="M290" s="49"/>
      <c r="N290" s="20"/>
      <c r="ALZ290" s="2"/>
      <c r="AMA290" s="2"/>
    </row>
    <row r="291" customFormat="false" ht="30.75" hidden="false" customHeight="true" outlineLevel="0" collapsed="false">
      <c r="A291" s="7" t="s">
        <v>432</v>
      </c>
      <c r="B291" s="7"/>
      <c r="C291" s="7"/>
      <c r="D291" s="7"/>
      <c r="E291" s="7"/>
      <c r="F291" s="7"/>
      <c r="G291" s="7"/>
      <c r="H291" s="7"/>
      <c r="I291" s="7"/>
      <c r="J291" s="4" t="n">
        <v>78</v>
      </c>
      <c r="K291" s="49"/>
      <c r="L291" s="49"/>
      <c r="M291" s="49"/>
      <c r="N291" s="20"/>
      <c r="ALZ291" s="2"/>
      <c r="AMA291" s="2"/>
    </row>
    <row r="292" customFormat="false" ht="30.75" hidden="false" customHeight="true" outlineLevel="0" collapsed="false">
      <c r="A292" s="7" t="s">
        <v>433</v>
      </c>
      <c r="B292" s="7"/>
      <c r="C292" s="7"/>
      <c r="D292" s="7"/>
      <c r="E292" s="7"/>
      <c r="F292" s="7"/>
      <c r="G292" s="7"/>
      <c r="H292" s="7"/>
      <c r="I292" s="7"/>
      <c r="J292" s="7"/>
      <c r="K292" s="49"/>
      <c r="L292" s="49"/>
      <c r="M292" s="49"/>
      <c r="N292" s="20"/>
      <c r="ALZ292" s="2"/>
      <c r="AMA292" s="2"/>
    </row>
    <row r="293" customFormat="false" ht="30.75" hidden="false" customHeight="true" outlineLevel="0" collapsed="false">
      <c r="A293" s="7" t="s">
        <v>434</v>
      </c>
      <c r="B293" s="7"/>
      <c r="C293" s="7"/>
      <c r="D293" s="7"/>
      <c r="E293" s="7"/>
      <c r="F293" s="7"/>
      <c r="G293" s="7"/>
      <c r="H293" s="7"/>
      <c r="I293" s="7"/>
      <c r="J293" s="7" t="n">
        <f aca="false">J292+(J292*J294/100)</f>
        <v>0</v>
      </c>
      <c r="K293" s="49"/>
      <c r="L293" s="49"/>
      <c r="M293" s="49"/>
      <c r="N293" s="20"/>
      <c r="ALZ293" s="2"/>
      <c r="AMA293" s="2"/>
    </row>
    <row r="294" customFormat="false" ht="30.75" hidden="false" customHeight="true" outlineLevel="0" collapsed="false">
      <c r="A294" s="7" t="s">
        <v>13</v>
      </c>
      <c r="B294" s="7"/>
      <c r="C294" s="7"/>
      <c r="D294" s="7"/>
      <c r="E294" s="7"/>
      <c r="F294" s="7"/>
      <c r="G294" s="7"/>
      <c r="H294" s="7"/>
      <c r="I294" s="7"/>
      <c r="J294" s="7"/>
      <c r="K294" s="49"/>
      <c r="L294" s="49"/>
      <c r="M294" s="49"/>
      <c r="N294" s="20"/>
      <c r="ALZ294" s="2"/>
      <c r="AMA294" s="2"/>
    </row>
    <row r="295" customFormat="false" ht="30.75" hidden="false" customHeight="true" outlineLevel="0" collapsed="false">
      <c r="A295" s="7" t="s">
        <v>88</v>
      </c>
      <c r="B295" s="7"/>
      <c r="C295" s="7"/>
      <c r="D295" s="7"/>
      <c r="E295" s="7"/>
      <c r="F295" s="7"/>
      <c r="G295" s="7"/>
      <c r="H295" s="7"/>
      <c r="I295" s="7"/>
      <c r="J295" s="7" t="n">
        <f aca="false">J291*J292</f>
        <v>0</v>
      </c>
      <c r="K295" s="49"/>
      <c r="L295" s="49"/>
      <c r="M295" s="49"/>
      <c r="N295" s="20"/>
      <c r="ALZ295" s="2"/>
      <c r="AMA295" s="2"/>
    </row>
    <row r="296" customFormat="false" ht="30.75" hidden="false" customHeight="true" outlineLevel="0" collapsed="false">
      <c r="A296" s="7" t="s">
        <v>89</v>
      </c>
      <c r="B296" s="7"/>
      <c r="C296" s="7"/>
      <c r="D296" s="7"/>
      <c r="E296" s="7"/>
      <c r="F296" s="7"/>
      <c r="G296" s="7"/>
      <c r="H296" s="7"/>
      <c r="I296" s="7"/>
      <c r="J296" s="7" t="n">
        <f aca="false">J295+(J295*J294/100)</f>
        <v>0</v>
      </c>
      <c r="K296" s="49"/>
      <c r="L296" s="49"/>
      <c r="M296" s="49"/>
      <c r="N296" s="20"/>
      <c r="ALZ296" s="2"/>
      <c r="AMA296" s="2"/>
    </row>
    <row r="297" customFormat="false" ht="30.75" hidden="false" customHeight="true" outlineLevel="0" collapsed="false">
      <c r="A297" s="4" t="s">
        <v>435</v>
      </c>
      <c r="B297" s="4"/>
      <c r="C297" s="4"/>
      <c r="D297" s="4"/>
      <c r="E297" s="4"/>
      <c r="F297" s="4"/>
      <c r="G297" s="4"/>
      <c r="H297" s="4"/>
      <c r="I297" s="4"/>
      <c r="J297" s="7" t="n">
        <f aca="false">N289+J295</f>
        <v>0</v>
      </c>
      <c r="K297" s="49"/>
      <c r="L297" s="49"/>
      <c r="M297" s="49"/>
      <c r="N297" s="20"/>
      <c r="ALZ297" s="2"/>
      <c r="AMA297" s="2"/>
    </row>
    <row r="298" customFormat="false" ht="30.75" hidden="false" customHeight="true" outlineLevel="0" collapsed="false">
      <c r="A298" s="4" t="s">
        <v>436</v>
      </c>
      <c r="B298" s="4"/>
      <c r="C298" s="4"/>
      <c r="D298" s="4"/>
      <c r="E298" s="4"/>
      <c r="F298" s="4"/>
      <c r="G298" s="4"/>
      <c r="H298" s="4"/>
      <c r="I298" s="4"/>
      <c r="J298" s="7" t="n">
        <f aca="false">O289+J296</f>
        <v>0</v>
      </c>
      <c r="K298" s="49"/>
      <c r="L298" s="49"/>
      <c r="M298" s="49"/>
      <c r="N298" s="20"/>
      <c r="ALZ298" s="2"/>
      <c r="AMA298" s="2"/>
    </row>
    <row r="299" customFormat="false" ht="30.75" hidden="false" customHeight="true" outlineLevel="0" collapsed="false">
      <c r="H299" s="20"/>
      <c r="K299" s="49"/>
      <c r="L299" s="49"/>
      <c r="M299" s="49"/>
      <c r="N299" s="20"/>
      <c r="ALZ299" s="2"/>
      <c r="AMA299" s="2"/>
    </row>
    <row r="300" customFormat="false" ht="27.75" hidden="false" customHeight="true" outlineLevel="0" collapsed="false">
      <c r="A300" s="4" t="s">
        <v>437</v>
      </c>
      <c r="B300" s="4"/>
      <c r="C300" s="4"/>
      <c r="D300" s="4"/>
      <c r="E300" s="4"/>
      <c r="F300" s="4"/>
      <c r="G300" s="4"/>
      <c r="H300" s="4"/>
      <c r="I300" s="4"/>
      <c r="J300" s="4"/>
      <c r="K300" s="4"/>
      <c r="L300" s="4"/>
      <c r="M300" s="4"/>
      <c r="N300" s="4"/>
      <c r="O300" s="4"/>
      <c r="ALY300" s="2"/>
      <c r="ALZ300" s="2"/>
      <c r="AMA300" s="2"/>
    </row>
    <row r="301" customFormat="false" ht="141.75" hidden="false" customHeight="true" outlineLevel="0" collapsed="false">
      <c r="A301" s="5" t="s">
        <v>2</v>
      </c>
      <c r="B301" s="5" t="s">
        <v>3</v>
      </c>
      <c r="C301" s="5" t="s">
        <v>4</v>
      </c>
      <c r="D301" s="5" t="s">
        <v>5</v>
      </c>
      <c r="E301" s="5" t="s">
        <v>6</v>
      </c>
      <c r="F301" s="5" t="s">
        <v>7</v>
      </c>
      <c r="G301" s="5" t="s">
        <v>8</v>
      </c>
      <c r="H301" s="5" t="s">
        <v>9</v>
      </c>
      <c r="I301" s="5" t="s">
        <v>93</v>
      </c>
      <c r="J301" s="6" t="s">
        <v>11</v>
      </c>
      <c r="K301" s="6" t="s">
        <v>12</v>
      </c>
      <c r="L301" s="6" t="s">
        <v>13</v>
      </c>
      <c r="M301" s="5" t="s">
        <v>14</v>
      </c>
      <c r="N301" s="5" t="s">
        <v>15</v>
      </c>
      <c r="O301" s="5" t="s">
        <v>16</v>
      </c>
    </row>
    <row r="302" s="51" customFormat="true" ht="38.25" hidden="false" customHeight="true" outlineLevel="0" collapsed="false">
      <c r="A302" s="8" t="n">
        <v>1</v>
      </c>
      <c r="B302" s="24" t="s">
        <v>94</v>
      </c>
      <c r="C302" s="24" t="s">
        <v>438</v>
      </c>
      <c r="D302" s="24" t="s">
        <v>439</v>
      </c>
      <c r="E302" s="24" t="s">
        <v>440</v>
      </c>
      <c r="F302" s="8" t="s">
        <v>441</v>
      </c>
      <c r="G302" s="8" t="s">
        <v>359</v>
      </c>
      <c r="H302" s="8" t="n">
        <v>2015</v>
      </c>
      <c r="I302" s="8" t="s">
        <v>120</v>
      </c>
      <c r="J302" s="7" t="n">
        <v>2</v>
      </c>
      <c r="K302" s="7"/>
      <c r="L302" s="7"/>
      <c r="M302" s="7" t="n">
        <f aca="false">K302+(K302*L302/100)</f>
        <v>0</v>
      </c>
      <c r="N302" s="7" t="n">
        <f aca="false">J302*K302</f>
        <v>0</v>
      </c>
      <c r="O302" s="11" t="n">
        <f aca="false">N302+(N302*L302/100)</f>
        <v>0</v>
      </c>
      <c r="AMB302" s="52"/>
    </row>
    <row r="303" customFormat="false" ht="38.25" hidden="false" customHeight="true" outlineLevel="0" collapsed="false">
      <c r="A303" s="7" t="n">
        <f aca="false">(A302+1)</f>
        <v>2</v>
      </c>
      <c r="B303" s="24" t="s">
        <v>94</v>
      </c>
      <c r="C303" s="24" t="s">
        <v>438</v>
      </c>
      <c r="D303" s="24" t="s">
        <v>439</v>
      </c>
      <c r="E303" s="24" t="s">
        <v>442</v>
      </c>
      <c r="F303" s="8" t="s">
        <v>441</v>
      </c>
      <c r="G303" s="8" t="s">
        <v>359</v>
      </c>
      <c r="H303" s="8" t="n">
        <v>2015</v>
      </c>
      <c r="I303" s="8" t="s">
        <v>120</v>
      </c>
      <c r="J303" s="7" t="n">
        <v>2</v>
      </c>
      <c r="K303" s="7"/>
      <c r="L303" s="7"/>
      <c r="M303" s="7" t="n">
        <f aca="false">K303+(K303*L303/100)</f>
        <v>0</v>
      </c>
      <c r="N303" s="7" t="n">
        <f aca="false">J303*K303</f>
        <v>0</v>
      </c>
      <c r="O303" s="11" t="n">
        <f aca="false">N303+(N303*L303/100)</f>
        <v>0</v>
      </c>
    </row>
    <row r="304" s="51" customFormat="true" ht="38.25" hidden="false" customHeight="true" outlineLevel="0" collapsed="false">
      <c r="A304" s="7" t="n">
        <f aca="false">(A303+1)</f>
        <v>3</v>
      </c>
      <c r="B304" s="24" t="s">
        <v>94</v>
      </c>
      <c r="C304" s="24" t="s">
        <v>438</v>
      </c>
      <c r="D304" s="24" t="s">
        <v>439</v>
      </c>
      <c r="E304" s="24" t="s">
        <v>443</v>
      </c>
      <c r="F304" s="8" t="s">
        <v>441</v>
      </c>
      <c r="G304" s="8" t="s">
        <v>359</v>
      </c>
      <c r="H304" s="8" t="n">
        <v>2015</v>
      </c>
      <c r="I304" s="8" t="s">
        <v>120</v>
      </c>
      <c r="J304" s="8" t="n">
        <v>2</v>
      </c>
      <c r="K304" s="7"/>
      <c r="L304" s="7"/>
      <c r="M304" s="7" t="n">
        <f aca="false">K304+(K304*L304/100)</f>
        <v>0</v>
      </c>
      <c r="N304" s="7" t="n">
        <f aca="false">J304*K304</f>
        <v>0</v>
      </c>
      <c r="O304" s="11" t="n">
        <f aca="false">N304+(N304*L304/100)</f>
        <v>0</v>
      </c>
      <c r="AMB304" s="52"/>
    </row>
    <row r="305" customFormat="false" ht="38.25" hidden="false" customHeight="true" outlineLevel="0" collapsed="false">
      <c r="A305" s="7" t="n">
        <f aca="false">(A304+1)</f>
        <v>4</v>
      </c>
      <c r="B305" s="24" t="s">
        <v>94</v>
      </c>
      <c r="C305" s="24" t="s">
        <v>438</v>
      </c>
      <c r="D305" s="24" t="s">
        <v>439</v>
      </c>
      <c r="E305" s="24" t="s">
        <v>444</v>
      </c>
      <c r="F305" s="8" t="s">
        <v>441</v>
      </c>
      <c r="G305" s="8" t="s">
        <v>359</v>
      </c>
      <c r="H305" s="8" t="n">
        <v>2015</v>
      </c>
      <c r="I305" s="8" t="s">
        <v>120</v>
      </c>
      <c r="J305" s="7" t="n">
        <v>2</v>
      </c>
      <c r="K305" s="7"/>
      <c r="L305" s="7"/>
      <c r="M305" s="7" t="n">
        <f aca="false">K305+(K305*L305/100)</f>
        <v>0</v>
      </c>
      <c r="N305" s="7" t="n">
        <f aca="false">J305*K305</f>
        <v>0</v>
      </c>
      <c r="O305" s="11" t="n">
        <f aca="false">N305+(N305*L305/100)</f>
        <v>0</v>
      </c>
    </row>
    <row r="306" customFormat="false" ht="38.25" hidden="false" customHeight="true" outlineLevel="0" collapsed="false">
      <c r="A306" s="7" t="n">
        <f aca="false">(A305+1)</f>
        <v>5</v>
      </c>
      <c r="B306" s="24" t="s">
        <v>94</v>
      </c>
      <c r="C306" s="24" t="s">
        <v>438</v>
      </c>
      <c r="D306" s="24" t="s">
        <v>439</v>
      </c>
      <c r="E306" s="24" t="s">
        <v>445</v>
      </c>
      <c r="F306" s="8" t="s">
        <v>441</v>
      </c>
      <c r="G306" s="8" t="s">
        <v>359</v>
      </c>
      <c r="H306" s="8" t="n">
        <v>2015</v>
      </c>
      <c r="I306" s="8" t="s">
        <v>120</v>
      </c>
      <c r="J306" s="7" t="n">
        <v>2</v>
      </c>
      <c r="K306" s="7"/>
      <c r="L306" s="7"/>
      <c r="M306" s="7" t="n">
        <f aca="false">K306+(K306*L306/100)</f>
        <v>0</v>
      </c>
      <c r="N306" s="7" t="n">
        <f aca="false">J306*K306</f>
        <v>0</v>
      </c>
      <c r="O306" s="11" t="n">
        <f aca="false">N306+(N306*L306/100)</f>
        <v>0</v>
      </c>
    </row>
    <row r="307" customFormat="false" ht="38.25" hidden="false" customHeight="true" outlineLevel="0" collapsed="false">
      <c r="A307" s="7" t="n">
        <f aca="false">(A306+1)</f>
        <v>6</v>
      </c>
      <c r="B307" s="24" t="s">
        <v>94</v>
      </c>
      <c r="C307" s="24" t="s">
        <v>438</v>
      </c>
      <c r="D307" s="24" t="s">
        <v>439</v>
      </c>
      <c r="E307" s="24" t="s">
        <v>446</v>
      </c>
      <c r="F307" s="8" t="s">
        <v>441</v>
      </c>
      <c r="G307" s="8" t="s">
        <v>359</v>
      </c>
      <c r="H307" s="8" t="n">
        <v>2015</v>
      </c>
      <c r="I307" s="8" t="s">
        <v>120</v>
      </c>
      <c r="J307" s="7" t="n">
        <v>2</v>
      </c>
      <c r="K307" s="7"/>
      <c r="L307" s="7"/>
      <c r="M307" s="7" t="n">
        <f aca="false">K307+(K307*L307/100)</f>
        <v>0</v>
      </c>
      <c r="N307" s="7" t="n">
        <f aca="false">J307*K307</f>
        <v>0</v>
      </c>
      <c r="O307" s="11" t="n">
        <f aca="false">N307+(N307*L307/100)</f>
        <v>0</v>
      </c>
    </row>
    <row r="308" customFormat="false" ht="38.25" hidden="false" customHeight="true" outlineLevel="0" collapsed="false">
      <c r="A308" s="7" t="n">
        <f aca="false">(A307+1)</f>
        <v>7</v>
      </c>
      <c r="B308" s="24" t="s">
        <v>94</v>
      </c>
      <c r="C308" s="24" t="s">
        <v>438</v>
      </c>
      <c r="D308" s="24" t="s">
        <v>439</v>
      </c>
      <c r="E308" s="24" t="s">
        <v>447</v>
      </c>
      <c r="F308" s="8" t="s">
        <v>441</v>
      </c>
      <c r="G308" s="8" t="s">
        <v>359</v>
      </c>
      <c r="H308" s="8" t="n">
        <v>2015</v>
      </c>
      <c r="I308" s="8" t="s">
        <v>120</v>
      </c>
      <c r="J308" s="7" t="n">
        <v>2</v>
      </c>
      <c r="K308" s="7"/>
      <c r="L308" s="7"/>
      <c r="M308" s="7" t="n">
        <f aca="false">K308+(K308*L308/100)</f>
        <v>0</v>
      </c>
      <c r="N308" s="7" t="n">
        <f aca="false">J308*K308</f>
        <v>0</v>
      </c>
      <c r="O308" s="11" t="n">
        <f aca="false">N308+(N308*L308/100)</f>
        <v>0</v>
      </c>
    </row>
    <row r="309" customFormat="false" ht="38.25" hidden="false" customHeight="true" outlineLevel="0" collapsed="false">
      <c r="A309" s="7" t="n">
        <f aca="false">(A308+1)</f>
        <v>8</v>
      </c>
      <c r="B309" s="24" t="s">
        <v>94</v>
      </c>
      <c r="C309" s="24" t="s">
        <v>438</v>
      </c>
      <c r="D309" s="24" t="s">
        <v>439</v>
      </c>
      <c r="E309" s="24" t="s">
        <v>448</v>
      </c>
      <c r="F309" s="8" t="s">
        <v>441</v>
      </c>
      <c r="G309" s="8" t="s">
        <v>359</v>
      </c>
      <c r="H309" s="8" t="n">
        <v>2015</v>
      </c>
      <c r="I309" s="8" t="s">
        <v>120</v>
      </c>
      <c r="J309" s="7" t="n">
        <v>2</v>
      </c>
      <c r="K309" s="7"/>
      <c r="L309" s="7"/>
      <c r="M309" s="7" t="n">
        <f aca="false">K309+(K309*L309/100)</f>
        <v>0</v>
      </c>
      <c r="N309" s="7" t="n">
        <f aca="false">J309*K309</f>
        <v>0</v>
      </c>
      <c r="O309" s="11" t="n">
        <f aca="false">N309+(N309*L309/100)</f>
        <v>0</v>
      </c>
    </row>
    <row r="310" customFormat="false" ht="38.25" hidden="false" customHeight="true" outlineLevel="0" collapsed="false">
      <c r="A310" s="7" t="n">
        <f aca="false">(A309+1)</f>
        <v>9</v>
      </c>
      <c r="B310" s="24" t="s">
        <v>94</v>
      </c>
      <c r="C310" s="24" t="s">
        <v>438</v>
      </c>
      <c r="D310" s="24" t="s">
        <v>439</v>
      </c>
      <c r="E310" s="24" t="s">
        <v>449</v>
      </c>
      <c r="F310" s="8" t="s">
        <v>441</v>
      </c>
      <c r="G310" s="8" t="s">
        <v>359</v>
      </c>
      <c r="H310" s="8" t="n">
        <v>2015</v>
      </c>
      <c r="I310" s="8" t="s">
        <v>120</v>
      </c>
      <c r="J310" s="7" t="n">
        <v>2</v>
      </c>
      <c r="K310" s="7"/>
      <c r="L310" s="7"/>
      <c r="M310" s="7" t="n">
        <f aca="false">K310+(K310*L310/100)</f>
        <v>0</v>
      </c>
      <c r="N310" s="7" t="n">
        <f aca="false">J310*K310</f>
        <v>0</v>
      </c>
      <c r="O310" s="11" t="n">
        <f aca="false">N310+(N310*L310/100)</f>
        <v>0</v>
      </c>
    </row>
    <row r="311" customFormat="false" ht="38.25" hidden="false" customHeight="true" outlineLevel="0" collapsed="false">
      <c r="A311" s="7" t="n">
        <f aca="false">(A310+1)</f>
        <v>10</v>
      </c>
      <c r="B311" s="24" t="s">
        <v>94</v>
      </c>
      <c r="C311" s="24" t="s">
        <v>438</v>
      </c>
      <c r="D311" s="24" t="s">
        <v>439</v>
      </c>
      <c r="E311" s="24" t="s">
        <v>450</v>
      </c>
      <c r="F311" s="8" t="s">
        <v>441</v>
      </c>
      <c r="G311" s="8" t="s">
        <v>359</v>
      </c>
      <c r="H311" s="8" t="n">
        <v>2015</v>
      </c>
      <c r="I311" s="8" t="s">
        <v>120</v>
      </c>
      <c r="J311" s="7" t="n">
        <v>2</v>
      </c>
      <c r="K311" s="7"/>
      <c r="L311" s="7"/>
      <c r="M311" s="7" t="n">
        <f aca="false">K311+(K311*L311/100)</f>
        <v>0</v>
      </c>
      <c r="N311" s="7" t="n">
        <f aca="false">J311*K311</f>
        <v>0</v>
      </c>
      <c r="O311" s="11" t="n">
        <f aca="false">N311+(N311*L311/100)</f>
        <v>0</v>
      </c>
    </row>
    <row r="312" customFormat="false" ht="38.25" hidden="false" customHeight="true" outlineLevel="0" collapsed="false">
      <c r="A312" s="7" t="n">
        <f aca="false">(A311+1)</f>
        <v>11</v>
      </c>
      <c r="B312" s="24" t="s">
        <v>94</v>
      </c>
      <c r="C312" s="24" t="s">
        <v>438</v>
      </c>
      <c r="D312" s="24" t="s">
        <v>439</v>
      </c>
      <c r="E312" s="24" t="s">
        <v>451</v>
      </c>
      <c r="F312" s="8" t="s">
        <v>441</v>
      </c>
      <c r="G312" s="8" t="s">
        <v>359</v>
      </c>
      <c r="H312" s="8" t="n">
        <v>2015</v>
      </c>
      <c r="I312" s="8" t="s">
        <v>120</v>
      </c>
      <c r="J312" s="7" t="n">
        <v>2</v>
      </c>
      <c r="K312" s="7"/>
      <c r="L312" s="7"/>
      <c r="M312" s="7" t="n">
        <f aca="false">K312+(K312*L312/100)</f>
        <v>0</v>
      </c>
      <c r="N312" s="7" t="n">
        <f aca="false">J312*K312</f>
        <v>0</v>
      </c>
      <c r="O312" s="11" t="n">
        <f aca="false">N312+(N312*L312/100)</f>
        <v>0</v>
      </c>
    </row>
    <row r="313" customFormat="false" ht="38.25" hidden="false" customHeight="true" outlineLevel="0" collapsed="false">
      <c r="A313" s="7" t="n">
        <f aca="false">(A312+1)</f>
        <v>12</v>
      </c>
      <c r="B313" s="24" t="s">
        <v>94</v>
      </c>
      <c r="C313" s="24" t="s">
        <v>438</v>
      </c>
      <c r="D313" s="24" t="s">
        <v>439</v>
      </c>
      <c r="E313" s="24" t="s">
        <v>452</v>
      </c>
      <c r="F313" s="8" t="s">
        <v>441</v>
      </c>
      <c r="G313" s="8" t="s">
        <v>359</v>
      </c>
      <c r="H313" s="8" t="n">
        <v>2015</v>
      </c>
      <c r="I313" s="8" t="s">
        <v>120</v>
      </c>
      <c r="J313" s="7" t="n">
        <v>2</v>
      </c>
      <c r="K313" s="7"/>
      <c r="L313" s="7"/>
      <c r="M313" s="7" t="n">
        <f aca="false">K313+(K313*L313/100)</f>
        <v>0</v>
      </c>
      <c r="N313" s="7" t="n">
        <f aca="false">J313*K313</f>
        <v>0</v>
      </c>
      <c r="O313" s="11" t="n">
        <f aca="false">N313+(N313*L313/100)</f>
        <v>0</v>
      </c>
    </row>
    <row r="314" customFormat="false" ht="38.25" hidden="false" customHeight="true" outlineLevel="0" collapsed="false">
      <c r="A314" s="7" t="n">
        <f aca="false">(A313+1)</f>
        <v>13</v>
      </c>
      <c r="B314" s="24" t="s">
        <v>94</v>
      </c>
      <c r="C314" s="24" t="s">
        <v>438</v>
      </c>
      <c r="D314" s="24" t="s">
        <v>439</v>
      </c>
      <c r="E314" s="24" t="s">
        <v>453</v>
      </c>
      <c r="F314" s="8" t="s">
        <v>441</v>
      </c>
      <c r="G314" s="8" t="s">
        <v>359</v>
      </c>
      <c r="H314" s="8" t="n">
        <v>2015</v>
      </c>
      <c r="I314" s="8" t="s">
        <v>120</v>
      </c>
      <c r="J314" s="7" t="n">
        <v>2</v>
      </c>
      <c r="K314" s="7"/>
      <c r="L314" s="7"/>
      <c r="M314" s="7" t="n">
        <f aca="false">K314+(K314*L314/100)</f>
        <v>0</v>
      </c>
      <c r="N314" s="7" t="n">
        <f aca="false">J314*K314</f>
        <v>0</v>
      </c>
      <c r="O314" s="11" t="n">
        <f aca="false">N314+(N314*L314/100)</f>
        <v>0</v>
      </c>
    </row>
    <row r="315" customFormat="false" ht="38.25" hidden="false" customHeight="true" outlineLevel="0" collapsed="false">
      <c r="A315" s="7" t="n">
        <f aca="false">(A314+1)</f>
        <v>14</v>
      </c>
      <c r="B315" s="24" t="s">
        <v>94</v>
      </c>
      <c r="C315" s="24" t="s">
        <v>438</v>
      </c>
      <c r="D315" s="24" t="s">
        <v>439</v>
      </c>
      <c r="E315" s="24" t="s">
        <v>454</v>
      </c>
      <c r="F315" s="8" t="s">
        <v>441</v>
      </c>
      <c r="G315" s="8" t="s">
        <v>359</v>
      </c>
      <c r="H315" s="8" t="n">
        <v>2015</v>
      </c>
      <c r="I315" s="8" t="s">
        <v>120</v>
      </c>
      <c r="J315" s="7" t="n">
        <v>2</v>
      </c>
      <c r="K315" s="7"/>
      <c r="L315" s="7"/>
      <c r="M315" s="7" t="n">
        <f aca="false">K315+(K315*L315/100)</f>
        <v>0</v>
      </c>
      <c r="N315" s="7" t="n">
        <f aca="false">J315*K315</f>
        <v>0</v>
      </c>
      <c r="O315" s="11" t="n">
        <f aca="false">N315+(N315*L315/100)</f>
        <v>0</v>
      </c>
    </row>
    <row r="316" customFormat="false" ht="38.25" hidden="false" customHeight="true" outlineLevel="0" collapsed="false">
      <c r="A316" s="7" t="n">
        <f aca="false">(A315+1)</f>
        <v>15</v>
      </c>
      <c r="B316" s="24" t="s">
        <v>94</v>
      </c>
      <c r="C316" s="24" t="s">
        <v>438</v>
      </c>
      <c r="D316" s="24" t="s">
        <v>439</v>
      </c>
      <c r="E316" s="24" t="s">
        <v>455</v>
      </c>
      <c r="F316" s="8" t="s">
        <v>441</v>
      </c>
      <c r="G316" s="8" t="s">
        <v>359</v>
      </c>
      <c r="H316" s="8" t="n">
        <v>2015</v>
      </c>
      <c r="I316" s="8" t="s">
        <v>120</v>
      </c>
      <c r="J316" s="7" t="n">
        <v>2</v>
      </c>
      <c r="K316" s="7"/>
      <c r="L316" s="7"/>
      <c r="M316" s="7" t="n">
        <f aca="false">K316+(K316*L316/100)</f>
        <v>0</v>
      </c>
      <c r="N316" s="7" t="n">
        <f aca="false">J316*K316</f>
        <v>0</v>
      </c>
      <c r="O316" s="11" t="n">
        <f aca="false">N316+(N316*L316/100)</f>
        <v>0</v>
      </c>
    </row>
    <row r="317" customFormat="false" ht="38.25" hidden="false" customHeight="true" outlineLevel="0" collapsed="false">
      <c r="A317" s="7" t="n">
        <f aca="false">(A316+1)</f>
        <v>16</v>
      </c>
      <c r="B317" s="24" t="s">
        <v>94</v>
      </c>
      <c r="C317" s="24" t="s">
        <v>438</v>
      </c>
      <c r="D317" s="24" t="s">
        <v>439</v>
      </c>
      <c r="E317" s="24" t="s">
        <v>456</v>
      </c>
      <c r="F317" s="8" t="s">
        <v>441</v>
      </c>
      <c r="G317" s="8" t="s">
        <v>359</v>
      </c>
      <c r="H317" s="8" t="n">
        <v>2015</v>
      </c>
      <c r="I317" s="8" t="s">
        <v>120</v>
      </c>
      <c r="J317" s="7" t="n">
        <v>2</v>
      </c>
      <c r="K317" s="7"/>
      <c r="L317" s="7"/>
      <c r="M317" s="7" t="n">
        <f aca="false">K317+(K317*L317/100)</f>
        <v>0</v>
      </c>
      <c r="N317" s="7" t="n">
        <f aca="false">J317*K317</f>
        <v>0</v>
      </c>
      <c r="O317" s="11" t="n">
        <f aca="false">N317+(N317*L317/100)</f>
        <v>0</v>
      </c>
    </row>
    <row r="318" customFormat="false" ht="38.25" hidden="false" customHeight="true" outlineLevel="0" collapsed="false">
      <c r="A318" s="7" t="n">
        <f aca="false">(A317+1)</f>
        <v>17</v>
      </c>
      <c r="B318" s="24" t="s">
        <v>94</v>
      </c>
      <c r="C318" s="24" t="s">
        <v>438</v>
      </c>
      <c r="D318" s="24" t="s">
        <v>439</v>
      </c>
      <c r="E318" s="24" t="s">
        <v>457</v>
      </c>
      <c r="F318" s="8" t="s">
        <v>441</v>
      </c>
      <c r="G318" s="8" t="s">
        <v>359</v>
      </c>
      <c r="H318" s="8" t="n">
        <v>2015</v>
      </c>
      <c r="I318" s="8" t="s">
        <v>120</v>
      </c>
      <c r="J318" s="7" t="n">
        <v>2</v>
      </c>
      <c r="K318" s="7"/>
      <c r="L318" s="7"/>
      <c r="M318" s="7" t="n">
        <f aca="false">K318+(K318*L318/100)</f>
        <v>0</v>
      </c>
      <c r="N318" s="7" t="n">
        <f aca="false">J318*K318</f>
        <v>0</v>
      </c>
      <c r="O318" s="11" t="n">
        <f aca="false">N318+(N318*L318/100)</f>
        <v>0</v>
      </c>
    </row>
    <row r="319" customFormat="false" ht="38.25" hidden="false" customHeight="true" outlineLevel="0" collapsed="false">
      <c r="A319" s="7" t="n">
        <f aca="false">(A318+1)</f>
        <v>18</v>
      </c>
      <c r="B319" s="24" t="s">
        <v>94</v>
      </c>
      <c r="C319" s="24" t="s">
        <v>438</v>
      </c>
      <c r="D319" s="24" t="s">
        <v>439</v>
      </c>
      <c r="E319" s="24" t="s">
        <v>458</v>
      </c>
      <c r="F319" s="8" t="s">
        <v>441</v>
      </c>
      <c r="G319" s="8" t="s">
        <v>359</v>
      </c>
      <c r="H319" s="8" t="n">
        <v>2015</v>
      </c>
      <c r="I319" s="8" t="s">
        <v>120</v>
      </c>
      <c r="J319" s="7" t="n">
        <v>2</v>
      </c>
      <c r="K319" s="7"/>
      <c r="L319" s="7"/>
      <c r="M319" s="7" t="n">
        <f aca="false">K319+(K319*L319/100)</f>
        <v>0</v>
      </c>
      <c r="N319" s="7" t="n">
        <f aca="false">J319*K319</f>
        <v>0</v>
      </c>
      <c r="O319" s="11" t="n">
        <f aca="false">N319+(N319*L319/100)</f>
        <v>0</v>
      </c>
    </row>
    <row r="320" customFormat="false" ht="38.25" hidden="false" customHeight="true" outlineLevel="0" collapsed="false">
      <c r="A320" s="7" t="n">
        <f aca="false">(A319+1)</f>
        <v>19</v>
      </c>
      <c r="B320" s="24" t="s">
        <v>94</v>
      </c>
      <c r="C320" s="24" t="s">
        <v>438</v>
      </c>
      <c r="D320" s="24" t="s">
        <v>439</v>
      </c>
      <c r="E320" s="24" t="s">
        <v>459</v>
      </c>
      <c r="F320" s="8" t="s">
        <v>441</v>
      </c>
      <c r="G320" s="8" t="s">
        <v>359</v>
      </c>
      <c r="H320" s="8" t="n">
        <v>2015</v>
      </c>
      <c r="I320" s="8" t="s">
        <v>120</v>
      </c>
      <c r="J320" s="7" t="n">
        <v>2</v>
      </c>
      <c r="K320" s="7"/>
      <c r="L320" s="7"/>
      <c r="M320" s="7" t="n">
        <f aca="false">K320+(K320*L320/100)</f>
        <v>0</v>
      </c>
      <c r="N320" s="7" t="n">
        <f aca="false">J320*K320</f>
        <v>0</v>
      </c>
      <c r="O320" s="11" t="n">
        <f aca="false">N320+(N320*L320/100)</f>
        <v>0</v>
      </c>
    </row>
    <row r="321" customFormat="false" ht="38.25" hidden="false" customHeight="true" outlineLevel="0" collapsed="false">
      <c r="A321" s="7" t="n">
        <f aca="false">(A320+1)</f>
        <v>20</v>
      </c>
      <c r="B321" s="24" t="s">
        <v>94</v>
      </c>
      <c r="C321" s="24" t="s">
        <v>438</v>
      </c>
      <c r="D321" s="24" t="s">
        <v>439</v>
      </c>
      <c r="E321" s="24" t="s">
        <v>460</v>
      </c>
      <c r="F321" s="8" t="s">
        <v>441</v>
      </c>
      <c r="G321" s="8" t="s">
        <v>359</v>
      </c>
      <c r="H321" s="8" t="n">
        <v>2015</v>
      </c>
      <c r="I321" s="8" t="s">
        <v>120</v>
      </c>
      <c r="J321" s="7" t="n">
        <v>2</v>
      </c>
      <c r="K321" s="7"/>
      <c r="L321" s="7"/>
      <c r="M321" s="7" t="n">
        <f aca="false">K321+(K321*L321/100)</f>
        <v>0</v>
      </c>
      <c r="N321" s="7" t="n">
        <f aca="false">J321*K321</f>
        <v>0</v>
      </c>
      <c r="O321" s="11" t="n">
        <f aca="false">N321+(N321*L321/100)</f>
        <v>0</v>
      </c>
    </row>
    <row r="322" customFormat="false" ht="38.25" hidden="false" customHeight="true" outlineLevel="0" collapsed="false">
      <c r="A322" s="7" t="n">
        <f aca="false">(A321+1)</f>
        <v>21</v>
      </c>
      <c r="B322" s="24" t="s">
        <v>94</v>
      </c>
      <c r="C322" s="24" t="s">
        <v>438</v>
      </c>
      <c r="D322" s="24" t="s">
        <v>439</v>
      </c>
      <c r="E322" s="24" t="s">
        <v>461</v>
      </c>
      <c r="F322" s="8" t="s">
        <v>441</v>
      </c>
      <c r="G322" s="8" t="s">
        <v>359</v>
      </c>
      <c r="H322" s="8" t="n">
        <v>2015</v>
      </c>
      <c r="I322" s="8" t="s">
        <v>120</v>
      </c>
      <c r="J322" s="7" t="n">
        <v>2</v>
      </c>
      <c r="K322" s="7"/>
      <c r="L322" s="7"/>
      <c r="M322" s="7" t="n">
        <f aca="false">K322+(K322*L322/100)</f>
        <v>0</v>
      </c>
      <c r="N322" s="7" t="n">
        <f aca="false">J322*K322</f>
        <v>0</v>
      </c>
      <c r="O322" s="11" t="n">
        <f aca="false">N322+(N322*L322/100)</f>
        <v>0</v>
      </c>
    </row>
    <row r="323" customFormat="false" ht="38.25" hidden="false" customHeight="true" outlineLevel="0" collapsed="false">
      <c r="A323" s="7" t="n">
        <f aca="false">(A322+1)</f>
        <v>22</v>
      </c>
      <c r="B323" s="24" t="s">
        <v>94</v>
      </c>
      <c r="C323" s="24" t="s">
        <v>438</v>
      </c>
      <c r="D323" s="24" t="s">
        <v>439</v>
      </c>
      <c r="E323" s="24" t="s">
        <v>462</v>
      </c>
      <c r="F323" s="8" t="s">
        <v>441</v>
      </c>
      <c r="G323" s="8" t="s">
        <v>359</v>
      </c>
      <c r="H323" s="8" t="n">
        <v>2015</v>
      </c>
      <c r="I323" s="8" t="s">
        <v>120</v>
      </c>
      <c r="J323" s="7" t="n">
        <v>2</v>
      </c>
      <c r="K323" s="7"/>
      <c r="L323" s="7"/>
      <c r="M323" s="7" t="n">
        <f aca="false">K323+(K323*L323/100)</f>
        <v>0</v>
      </c>
      <c r="N323" s="7" t="n">
        <f aca="false">J323*K323</f>
        <v>0</v>
      </c>
      <c r="O323" s="11" t="n">
        <f aca="false">N323+(N323*L323/100)</f>
        <v>0</v>
      </c>
    </row>
    <row r="324" customFormat="false" ht="38.25" hidden="false" customHeight="true" outlineLevel="0" collapsed="false">
      <c r="A324" s="7" t="n">
        <f aca="false">(A323+1)</f>
        <v>23</v>
      </c>
      <c r="B324" s="24" t="s">
        <v>94</v>
      </c>
      <c r="C324" s="24" t="s">
        <v>438</v>
      </c>
      <c r="D324" s="24" t="s">
        <v>439</v>
      </c>
      <c r="E324" s="24" t="s">
        <v>463</v>
      </c>
      <c r="F324" s="8" t="s">
        <v>441</v>
      </c>
      <c r="G324" s="8" t="s">
        <v>359</v>
      </c>
      <c r="H324" s="8" t="n">
        <v>2015</v>
      </c>
      <c r="I324" s="8" t="s">
        <v>120</v>
      </c>
      <c r="J324" s="7" t="n">
        <v>2</v>
      </c>
      <c r="K324" s="7"/>
      <c r="L324" s="7"/>
      <c r="M324" s="7" t="n">
        <f aca="false">K324+(K324*L324/100)</f>
        <v>0</v>
      </c>
      <c r="N324" s="7" t="n">
        <f aca="false">J324*K324</f>
        <v>0</v>
      </c>
      <c r="O324" s="11" t="n">
        <f aca="false">N324+(N324*L324/100)</f>
        <v>0</v>
      </c>
    </row>
    <row r="325" customFormat="false" ht="38.25" hidden="false" customHeight="true" outlineLevel="0" collapsed="false">
      <c r="A325" s="7" t="n">
        <f aca="false">(A324+1)</f>
        <v>24</v>
      </c>
      <c r="B325" s="24" t="s">
        <v>94</v>
      </c>
      <c r="C325" s="24" t="s">
        <v>464</v>
      </c>
      <c r="D325" s="24" t="s">
        <v>465</v>
      </c>
      <c r="E325" s="24"/>
      <c r="F325" s="8" t="s">
        <v>466</v>
      </c>
      <c r="G325" s="8" t="s">
        <v>467</v>
      </c>
      <c r="H325" s="8" t="n">
        <v>2019</v>
      </c>
      <c r="I325" s="8" t="s">
        <v>140</v>
      </c>
      <c r="J325" s="7" t="n">
        <v>2</v>
      </c>
      <c r="K325" s="7"/>
      <c r="L325" s="7"/>
      <c r="M325" s="7" t="n">
        <f aca="false">K325+(K325*L325/100)</f>
        <v>0</v>
      </c>
      <c r="N325" s="7" t="n">
        <f aca="false">J325*K325</f>
        <v>0</v>
      </c>
      <c r="O325" s="11" t="n">
        <f aca="false">N325+(N325*L325/100)</f>
        <v>0</v>
      </c>
    </row>
    <row r="326" customFormat="false" ht="38.25" hidden="false" customHeight="true" outlineLevel="0" collapsed="false">
      <c r="A326" s="7" t="n">
        <f aca="false">(A325+1)</f>
        <v>25</v>
      </c>
      <c r="B326" s="24" t="s">
        <v>94</v>
      </c>
      <c r="C326" s="24" t="s">
        <v>468</v>
      </c>
      <c r="D326" s="24" t="s">
        <v>469</v>
      </c>
      <c r="E326" s="24" t="s">
        <v>470</v>
      </c>
      <c r="F326" s="8" t="s">
        <v>471</v>
      </c>
      <c r="G326" s="8" t="s">
        <v>467</v>
      </c>
      <c r="H326" s="8" t="n">
        <v>2019</v>
      </c>
      <c r="I326" s="8" t="s">
        <v>140</v>
      </c>
      <c r="J326" s="7" t="n">
        <v>2</v>
      </c>
      <c r="K326" s="7"/>
      <c r="L326" s="7"/>
      <c r="M326" s="7" t="n">
        <f aca="false">K326+(K326*L326/100)</f>
        <v>0</v>
      </c>
      <c r="N326" s="7" t="n">
        <f aca="false">J326*K326</f>
        <v>0</v>
      </c>
      <c r="O326" s="11" t="n">
        <f aca="false">N326+(N326*L326/100)</f>
        <v>0</v>
      </c>
    </row>
    <row r="327" customFormat="false" ht="38.25" hidden="false" customHeight="true" outlineLevel="0" collapsed="false">
      <c r="A327" s="7" t="n">
        <f aca="false">(A326+1)</f>
        <v>26</v>
      </c>
      <c r="B327" s="24" t="s">
        <v>94</v>
      </c>
      <c r="C327" s="24" t="s">
        <v>472</v>
      </c>
      <c r="D327" s="24" t="s">
        <v>473</v>
      </c>
      <c r="E327" s="24" t="s">
        <v>474</v>
      </c>
      <c r="F327" s="8" t="s">
        <v>471</v>
      </c>
      <c r="G327" s="8" t="s">
        <v>467</v>
      </c>
      <c r="H327" s="8" t="n">
        <v>2019</v>
      </c>
      <c r="I327" s="8" t="s">
        <v>140</v>
      </c>
      <c r="J327" s="7" t="n">
        <v>2</v>
      </c>
      <c r="K327" s="7"/>
      <c r="L327" s="7"/>
      <c r="M327" s="7" t="n">
        <f aca="false">K327+(K327*L327/100)</f>
        <v>0</v>
      </c>
      <c r="N327" s="7" t="n">
        <f aca="false">J327*K327</f>
        <v>0</v>
      </c>
      <c r="O327" s="11" t="n">
        <f aca="false">N327+(N327*L327/100)</f>
        <v>0</v>
      </c>
    </row>
    <row r="328" customFormat="false" ht="38.25" hidden="false" customHeight="true" outlineLevel="0" collapsed="false">
      <c r="A328" s="7" t="n">
        <f aca="false">(A327+1)</f>
        <v>27</v>
      </c>
      <c r="B328" s="24" t="s">
        <v>94</v>
      </c>
      <c r="C328" s="24" t="s">
        <v>475</v>
      </c>
      <c r="D328" s="24" t="s">
        <v>473</v>
      </c>
      <c r="E328" s="24" t="s">
        <v>476</v>
      </c>
      <c r="F328" s="8" t="s">
        <v>471</v>
      </c>
      <c r="G328" s="8" t="s">
        <v>467</v>
      </c>
      <c r="H328" s="8" t="n">
        <v>2019</v>
      </c>
      <c r="I328" s="8" t="s">
        <v>140</v>
      </c>
      <c r="J328" s="7" t="n">
        <v>2</v>
      </c>
      <c r="K328" s="7"/>
      <c r="L328" s="7"/>
      <c r="M328" s="7" t="n">
        <f aca="false">K328+(K328*L328/100)</f>
        <v>0</v>
      </c>
      <c r="N328" s="7" t="n">
        <f aca="false">J328*K328</f>
        <v>0</v>
      </c>
      <c r="O328" s="11" t="n">
        <f aca="false">N328+(N328*L328/100)</f>
        <v>0</v>
      </c>
    </row>
    <row r="329" customFormat="false" ht="38.25" hidden="false" customHeight="true" outlineLevel="0" collapsed="false">
      <c r="A329" s="7" t="n">
        <f aca="false">(A328+1)</f>
        <v>28</v>
      </c>
      <c r="B329" s="24" t="s">
        <v>94</v>
      </c>
      <c r="C329" s="24" t="s">
        <v>477</v>
      </c>
      <c r="D329" s="24" t="s">
        <v>478</v>
      </c>
      <c r="E329" s="24" t="s">
        <v>479</v>
      </c>
      <c r="F329" s="8" t="s">
        <v>471</v>
      </c>
      <c r="G329" s="8" t="s">
        <v>467</v>
      </c>
      <c r="H329" s="8" t="n">
        <v>2019</v>
      </c>
      <c r="I329" s="8" t="s">
        <v>140</v>
      </c>
      <c r="J329" s="7" t="n">
        <v>2</v>
      </c>
      <c r="K329" s="7"/>
      <c r="L329" s="7"/>
      <c r="M329" s="7" t="n">
        <f aca="false">K329+(K329*L329/100)</f>
        <v>0</v>
      </c>
      <c r="N329" s="7" t="n">
        <f aca="false">J329*K329</f>
        <v>0</v>
      </c>
      <c r="O329" s="11" t="n">
        <f aca="false">N329+(N329*L329/100)</f>
        <v>0</v>
      </c>
    </row>
    <row r="330" customFormat="false" ht="38.25" hidden="false" customHeight="true" outlineLevel="0" collapsed="false">
      <c r="A330" s="7" t="n">
        <f aca="false">(A329+1)</f>
        <v>29</v>
      </c>
      <c r="B330" s="24" t="s">
        <v>94</v>
      </c>
      <c r="C330" s="24" t="s">
        <v>477</v>
      </c>
      <c r="D330" s="24" t="s">
        <v>478</v>
      </c>
      <c r="E330" s="24" t="s">
        <v>480</v>
      </c>
      <c r="F330" s="8" t="s">
        <v>471</v>
      </c>
      <c r="G330" s="8" t="s">
        <v>481</v>
      </c>
      <c r="H330" s="8" t="n">
        <v>2019</v>
      </c>
      <c r="I330" s="8" t="s">
        <v>140</v>
      </c>
      <c r="J330" s="7" t="n">
        <v>2</v>
      </c>
      <c r="K330" s="7"/>
      <c r="L330" s="7"/>
      <c r="M330" s="7" t="n">
        <f aca="false">K330+(K330*L330/100)</f>
        <v>0</v>
      </c>
      <c r="N330" s="7" t="n">
        <f aca="false">J330*K330</f>
        <v>0</v>
      </c>
      <c r="O330" s="11" t="n">
        <f aca="false">N330+(N330*L330/100)</f>
        <v>0</v>
      </c>
    </row>
    <row r="331" customFormat="false" ht="38.25" hidden="false" customHeight="true" outlineLevel="0" collapsed="false">
      <c r="A331" s="7" t="n">
        <f aca="false">(A330+1)</f>
        <v>30</v>
      </c>
      <c r="B331" s="24" t="s">
        <v>94</v>
      </c>
      <c r="C331" s="24" t="s">
        <v>482</v>
      </c>
      <c r="D331" s="24" t="s">
        <v>483</v>
      </c>
      <c r="E331" s="24" t="s">
        <v>484</v>
      </c>
      <c r="F331" s="8" t="s">
        <v>471</v>
      </c>
      <c r="G331" s="8" t="s">
        <v>481</v>
      </c>
      <c r="H331" s="8" t="n">
        <v>2011</v>
      </c>
      <c r="I331" s="8" t="s">
        <v>140</v>
      </c>
      <c r="J331" s="7" t="n">
        <v>2</v>
      </c>
      <c r="K331" s="7"/>
      <c r="L331" s="7"/>
      <c r="M331" s="7" t="n">
        <f aca="false">K331+(K331*L331/100)</f>
        <v>0</v>
      </c>
      <c r="N331" s="7" t="n">
        <f aca="false">J331*K331</f>
        <v>0</v>
      </c>
      <c r="O331" s="11" t="n">
        <f aca="false">N331+(N331*L331/100)</f>
        <v>0</v>
      </c>
    </row>
    <row r="332" customFormat="false" ht="38.25" hidden="false" customHeight="true" outlineLevel="0" collapsed="false">
      <c r="A332" s="7" t="n">
        <f aca="false">(A331+1)</f>
        <v>31</v>
      </c>
      <c r="B332" s="24" t="s">
        <v>94</v>
      </c>
      <c r="C332" s="24" t="s">
        <v>485</v>
      </c>
      <c r="D332" s="24" t="s">
        <v>486</v>
      </c>
      <c r="E332" s="24" t="s">
        <v>487</v>
      </c>
      <c r="F332" s="8" t="s">
        <v>471</v>
      </c>
      <c r="G332" s="8" t="s">
        <v>481</v>
      </c>
      <c r="H332" s="8" t="n">
        <v>2011</v>
      </c>
      <c r="I332" s="8" t="s">
        <v>140</v>
      </c>
      <c r="J332" s="7" t="n">
        <v>2</v>
      </c>
      <c r="K332" s="7"/>
      <c r="L332" s="7"/>
      <c r="M332" s="7" t="n">
        <f aca="false">K332+(K332*L332/100)</f>
        <v>0</v>
      </c>
      <c r="N332" s="7" t="n">
        <f aca="false">J332*K332</f>
        <v>0</v>
      </c>
      <c r="O332" s="11" t="n">
        <f aca="false">N332+(N332*L332/100)</f>
        <v>0</v>
      </c>
    </row>
    <row r="333" customFormat="false" ht="38.25" hidden="false" customHeight="true" outlineLevel="0" collapsed="false">
      <c r="A333" s="7" t="n">
        <f aca="false">(A332+1)</f>
        <v>32</v>
      </c>
      <c r="B333" s="24" t="s">
        <v>94</v>
      </c>
      <c r="C333" s="24" t="s">
        <v>488</v>
      </c>
      <c r="D333" s="24" t="s">
        <v>489</v>
      </c>
      <c r="E333" s="24" t="s">
        <v>490</v>
      </c>
      <c r="F333" s="8" t="s">
        <v>471</v>
      </c>
      <c r="G333" s="8" t="s">
        <v>481</v>
      </c>
      <c r="H333" s="8" t="n">
        <v>2017</v>
      </c>
      <c r="I333" s="8" t="s">
        <v>140</v>
      </c>
      <c r="J333" s="7" t="n">
        <v>2</v>
      </c>
      <c r="K333" s="7"/>
      <c r="L333" s="7"/>
      <c r="M333" s="7" t="n">
        <f aca="false">K333+(K333*L333/100)</f>
        <v>0</v>
      </c>
      <c r="N333" s="7" t="n">
        <f aca="false">J333*K333</f>
        <v>0</v>
      </c>
      <c r="O333" s="11" t="n">
        <f aca="false">N333+(N333*L333/100)</f>
        <v>0</v>
      </c>
    </row>
    <row r="334" customFormat="false" ht="38.25" hidden="false" customHeight="true" outlineLevel="0" collapsed="false">
      <c r="A334" s="7" t="n">
        <f aca="false">(A333+1)</f>
        <v>33</v>
      </c>
      <c r="B334" s="24" t="s">
        <v>94</v>
      </c>
      <c r="C334" s="24" t="s">
        <v>488</v>
      </c>
      <c r="D334" s="24" t="s">
        <v>491</v>
      </c>
      <c r="E334" s="24" t="s">
        <v>492</v>
      </c>
      <c r="F334" s="8" t="s">
        <v>471</v>
      </c>
      <c r="G334" s="8" t="s">
        <v>481</v>
      </c>
      <c r="H334" s="8" t="n">
        <v>2017</v>
      </c>
      <c r="I334" s="8" t="s">
        <v>140</v>
      </c>
      <c r="J334" s="7" t="n">
        <v>2</v>
      </c>
      <c r="K334" s="7"/>
      <c r="L334" s="7"/>
      <c r="M334" s="7" t="n">
        <f aca="false">K334+(K334*L334/100)</f>
        <v>0</v>
      </c>
      <c r="N334" s="7" t="n">
        <f aca="false">J334*K334</f>
        <v>0</v>
      </c>
      <c r="O334" s="11" t="n">
        <f aca="false">N334+(N334*L334/100)</f>
        <v>0</v>
      </c>
    </row>
    <row r="335" customFormat="false" ht="38.25" hidden="false" customHeight="true" outlineLevel="0" collapsed="false">
      <c r="A335" s="7" t="n">
        <f aca="false">(A334+1)</f>
        <v>34</v>
      </c>
      <c r="B335" s="24" t="s">
        <v>94</v>
      </c>
      <c r="C335" s="24" t="s">
        <v>493</v>
      </c>
      <c r="D335" s="24" t="s">
        <v>494</v>
      </c>
      <c r="E335" s="24" t="s">
        <v>495</v>
      </c>
      <c r="F335" s="8" t="s">
        <v>496</v>
      </c>
      <c r="G335" s="8" t="s">
        <v>481</v>
      </c>
      <c r="H335" s="8" t="n">
        <v>2009</v>
      </c>
      <c r="I335" s="8" t="s">
        <v>140</v>
      </c>
      <c r="J335" s="7" t="n">
        <v>2</v>
      </c>
      <c r="K335" s="7"/>
      <c r="L335" s="7"/>
      <c r="M335" s="7" t="n">
        <f aca="false">K335+(K335*L335/100)</f>
        <v>0</v>
      </c>
      <c r="N335" s="7" t="n">
        <f aca="false">J335*K335</f>
        <v>0</v>
      </c>
      <c r="O335" s="11" t="n">
        <f aca="false">N335+(N335*L335/100)</f>
        <v>0</v>
      </c>
    </row>
    <row r="336" customFormat="false" ht="38.25" hidden="false" customHeight="true" outlineLevel="0" collapsed="false">
      <c r="A336" s="7" t="n">
        <f aca="false">(A335+1)</f>
        <v>35</v>
      </c>
      <c r="B336" s="24" t="s">
        <v>94</v>
      </c>
      <c r="C336" s="24" t="s">
        <v>497</v>
      </c>
      <c r="D336" s="24" t="s">
        <v>498</v>
      </c>
      <c r="E336" s="24" t="s">
        <v>499</v>
      </c>
      <c r="F336" s="8" t="s">
        <v>500</v>
      </c>
      <c r="G336" s="8" t="s">
        <v>481</v>
      </c>
      <c r="H336" s="8" t="n">
        <v>2004</v>
      </c>
      <c r="I336" s="8" t="s">
        <v>140</v>
      </c>
      <c r="J336" s="7" t="n">
        <v>2</v>
      </c>
      <c r="K336" s="7"/>
      <c r="L336" s="7"/>
      <c r="M336" s="7" t="n">
        <f aca="false">K336+(K336*L336/100)</f>
        <v>0</v>
      </c>
      <c r="N336" s="7" t="n">
        <f aca="false">J336*K336</f>
        <v>0</v>
      </c>
      <c r="O336" s="11" t="n">
        <f aca="false">N336+(N336*L336/100)</f>
        <v>0</v>
      </c>
    </row>
    <row r="337" customFormat="false" ht="38.25" hidden="false" customHeight="true" outlineLevel="0" collapsed="false">
      <c r="A337" s="7" t="n">
        <f aca="false">(A336+1)</f>
        <v>36</v>
      </c>
      <c r="B337" s="24" t="s">
        <v>94</v>
      </c>
      <c r="C337" s="24" t="s">
        <v>465</v>
      </c>
      <c r="D337" s="24" t="s">
        <v>501</v>
      </c>
      <c r="E337" s="24" t="s">
        <v>502</v>
      </c>
      <c r="F337" s="8" t="s">
        <v>503</v>
      </c>
      <c r="G337" s="8" t="s">
        <v>481</v>
      </c>
      <c r="H337" s="8" t="n">
        <v>2009</v>
      </c>
      <c r="I337" s="8" t="s">
        <v>140</v>
      </c>
      <c r="J337" s="7" t="n">
        <v>2</v>
      </c>
      <c r="K337" s="7"/>
      <c r="L337" s="7"/>
      <c r="M337" s="7" t="n">
        <f aca="false">K337+(K337*L337/100)</f>
        <v>0</v>
      </c>
      <c r="N337" s="7" t="n">
        <f aca="false">J337*K337</f>
        <v>0</v>
      </c>
      <c r="O337" s="11" t="n">
        <f aca="false">N337+(N337*L337/100)</f>
        <v>0</v>
      </c>
    </row>
    <row r="338" customFormat="false" ht="38.25" hidden="false" customHeight="true" outlineLevel="0" collapsed="false">
      <c r="A338" s="7" t="n">
        <f aca="false">(A337+1)</f>
        <v>37</v>
      </c>
      <c r="B338" s="24" t="s">
        <v>94</v>
      </c>
      <c r="C338" s="24" t="s">
        <v>504</v>
      </c>
      <c r="D338" s="24" t="s">
        <v>505</v>
      </c>
      <c r="E338" s="24" t="s">
        <v>506</v>
      </c>
      <c r="F338" s="8" t="s">
        <v>507</v>
      </c>
      <c r="G338" s="8" t="s">
        <v>481</v>
      </c>
      <c r="H338" s="8" t="n">
        <v>2011</v>
      </c>
      <c r="I338" s="8" t="s">
        <v>140</v>
      </c>
      <c r="J338" s="7" t="n">
        <v>2</v>
      </c>
      <c r="K338" s="7"/>
      <c r="L338" s="7"/>
      <c r="M338" s="7" t="n">
        <f aca="false">K338+(K338*L338/100)</f>
        <v>0</v>
      </c>
      <c r="N338" s="7" t="n">
        <f aca="false">J338*K338</f>
        <v>0</v>
      </c>
      <c r="O338" s="11" t="n">
        <f aca="false">N338+(N338*L338/100)</f>
        <v>0</v>
      </c>
    </row>
    <row r="339" customFormat="false" ht="38.25" hidden="false" customHeight="true" outlineLevel="0" collapsed="false">
      <c r="A339" s="7" t="n">
        <f aca="false">(A338+1)</f>
        <v>38</v>
      </c>
      <c r="B339" s="24" t="s">
        <v>94</v>
      </c>
      <c r="C339" s="24" t="s">
        <v>508</v>
      </c>
      <c r="D339" s="24" t="s">
        <v>509</v>
      </c>
      <c r="E339" s="24" t="s">
        <v>510</v>
      </c>
      <c r="F339" s="8" t="s">
        <v>511</v>
      </c>
      <c r="G339" s="8" t="s">
        <v>481</v>
      </c>
      <c r="H339" s="8" t="n">
        <v>2006</v>
      </c>
      <c r="I339" s="8" t="s">
        <v>140</v>
      </c>
      <c r="J339" s="7" t="n">
        <v>2</v>
      </c>
      <c r="K339" s="7"/>
      <c r="L339" s="7"/>
      <c r="M339" s="7" t="n">
        <f aca="false">K339+(K339*L339/100)</f>
        <v>0</v>
      </c>
      <c r="N339" s="7" t="n">
        <f aca="false">J339*K339</f>
        <v>0</v>
      </c>
      <c r="O339" s="11" t="n">
        <f aca="false">N339+(N339*L339/100)</f>
        <v>0</v>
      </c>
    </row>
    <row r="340" customFormat="false" ht="38.25" hidden="false" customHeight="true" outlineLevel="0" collapsed="false">
      <c r="A340" s="7" t="n">
        <f aca="false">(A339+1)</f>
        <v>39</v>
      </c>
      <c r="B340" s="24" t="s">
        <v>94</v>
      </c>
      <c r="C340" s="24" t="s">
        <v>508</v>
      </c>
      <c r="D340" s="24" t="s">
        <v>512</v>
      </c>
      <c r="E340" s="24" t="s">
        <v>513</v>
      </c>
      <c r="F340" s="8" t="s">
        <v>511</v>
      </c>
      <c r="G340" s="8" t="s">
        <v>481</v>
      </c>
      <c r="H340" s="8" t="n">
        <v>2006</v>
      </c>
      <c r="I340" s="8" t="s">
        <v>140</v>
      </c>
      <c r="J340" s="7" t="n">
        <v>2</v>
      </c>
      <c r="K340" s="7"/>
      <c r="L340" s="7"/>
      <c r="M340" s="7" t="n">
        <f aca="false">K340+(K340*L340/100)</f>
        <v>0</v>
      </c>
      <c r="N340" s="7" t="n">
        <f aca="false">J340*K340</f>
        <v>0</v>
      </c>
      <c r="O340" s="11" t="n">
        <f aca="false">N340+(N340*L340/100)</f>
        <v>0</v>
      </c>
    </row>
    <row r="341" customFormat="false" ht="38.25" hidden="false" customHeight="true" outlineLevel="0" collapsed="false">
      <c r="A341" s="7" t="n">
        <f aca="false">(A340+1)</f>
        <v>40</v>
      </c>
      <c r="B341" s="24" t="s">
        <v>94</v>
      </c>
      <c r="C341" s="24" t="s">
        <v>514</v>
      </c>
      <c r="D341" s="24" t="s">
        <v>515</v>
      </c>
      <c r="E341" s="24" t="s">
        <v>516</v>
      </c>
      <c r="F341" s="8" t="s">
        <v>511</v>
      </c>
      <c r="G341" s="8" t="s">
        <v>481</v>
      </c>
      <c r="H341" s="8" t="n">
        <v>1996</v>
      </c>
      <c r="I341" s="8" t="s">
        <v>140</v>
      </c>
      <c r="J341" s="7" t="n">
        <v>2</v>
      </c>
      <c r="K341" s="7"/>
      <c r="L341" s="7"/>
      <c r="M341" s="7" t="n">
        <f aca="false">K341+(K341*L341/100)</f>
        <v>0</v>
      </c>
      <c r="N341" s="7" t="n">
        <f aca="false">J341*K341</f>
        <v>0</v>
      </c>
      <c r="O341" s="11" t="n">
        <f aca="false">N341+(N341*L341/100)</f>
        <v>0</v>
      </c>
    </row>
    <row r="342" customFormat="false" ht="38.25" hidden="false" customHeight="true" outlineLevel="0" collapsed="false">
      <c r="A342" s="7" t="n">
        <f aca="false">(A341+1)</f>
        <v>41</v>
      </c>
      <c r="B342" s="24" t="s">
        <v>94</v>
      </c>
      <c r="C342" s="24" t="s">
        <v>517</v>
      </c>
      <c r="D342" s="24" t="s">
        <v>518</v>
      </c>
      <c r="E342" s="24" t="s">
        <v>519</v>
      </c>
      <c r="F342" s="8" t="s">
        <v>496</v>
      </c>
      <c r="G342" s="8" t="s">
        <v>481</v>
      </c>
      <c r="H342" s="8" t="n">
        <v>2009</v>
      </c>
      <c r="I342" s="8" t="s">
        <v>140</v>
      </c>
      <c r="J342" s="7" t="n">
        <v>2</v>
      </c>
      <c r="K342" s="7"/>
      <c r="L342" s="7"/>
      <c r="M342" s="7" t="n">
        <f aca="false">K342+(K342*L342/100)</f>
        <v>0</v>
      </c>
      <c r="N342" s="7" t="n">
        <f aca="false">J342*K342</f>
        <v>0</v>
      </c>
      <c r="O342" s="11" t="n">
        <f aca="false">N342+(N342*L342/100)</f>
        <v>0</v>
      </c>
    </row>
    <row r="343" customFormat="false" ht="38.25" hidden="false" customHeight="true" outlineLevel="0" collapsed="false">
      <c r="A343" s="7" t="n">
        <f aca="false">(A342+1)</f>
        <v>42</v>
      </c>
      <c r="B343" s="24" t="s">
        <v>94</v>
      </c>
      <c r="C343" s="24" t="s">
        <v>504</v>
      </c>
      <c r="D343" s="24" t="s">
        <v>520</v>
      </c>
      <c r="E343" s="24" t="s">
        <v>521</v>
      </c>
      <c r="F343" s="8" t="s">
        <v>503</v>
      </c>
      <c r="G343" s="8" t="s">
        <v>481</v>
      </c>
      <c r="H343" s="8" t="n">
        <v>2003</v>
      </c>
      <c r="I343" s="8" t="s">
        <v>140</v>
      </c>
      <c r="J343" s="7" t="n">
        <v>2</v>
      </c>
      <c r="K343" s="7"/>
      <c r="L343" s="7"/>
      <c r="M343" s="7" t="n">
        <f aca="false">K343+(K343*L343/100)</f>
        <v>0</v>
      </c>
      <c r="N343" s="7" t="n">
        <f aca="false">J343*K343</f>
        <v>0</v>
      </c>
      <c r="O343" s="11" t="n">
        <f aca="false">N343+(N343*L343/100)</f>
        <v>0</v>
      </c>
    </row>
    <row r="344" customFormat="false" ht="38.25" hidden="false" customHeight="true" outlineLevel="0" collapsed="false">
      <c r="A344" s="7" t="n">
        <f aca="false">(A343+1)</f>
        <v>43</v>
      </c>
      <c r="B344" s="24" t="s">
        <v>94</v>
      </c>
      <c r="C344" s="24" t="s">
        <v>522</v>
      </c>
      <c r="D344" s="24" t="s">
        <v>523</v>
      </c>
      <c r="E344" s="24" t="s">
        <v>524</v>
      </c>
      <c r="F344" s="8" t="s">
        <v>525</v>
      </c>
      <c r="G344" s="8" t="s">
        <v>481</v>
      </c>
      <c r="H344" s="8" t="n">
        <v>2003</v>
      </c>
      <c r="I344" s="8" t="s">
        <v>140</v>
      </c>
      <c r="J344" s="7" t="n">
        <v>2</v>
      </c>
      <c r="K344" s="7"/>
      <c r="L344" s="7"/>
      <c r="M344" s="7" t="n">
        <f aca="false">K344+(K344*L344/100)</f>
        <v>0</v>
      </c>
      <c r="N344" s="7" t="n">
        <f aca="false">J344*K344</f>
        <v>0</v>
      </c>
      <c r="O344" s="11" t="n">
        <f aca="false">N344+(N344*L344/100)</f>
        <v>0</v>
      </c>
    </row>
    <row r="345" customFormat="false" ht="38.25" hidden="false" customHeight="true" outlineLevel="0" collapsed="false">
      <c r="A345" s="7" t="n">
        <f aca="false">(A344+1)</f>
        <v>44</v>
      </c>
      <c r="B345" s="24" t="s">
        <v>94</v>
      </c>
      <c r="C345" s="24" t="s">
        <v>504</v>
      </c>
      <c r="D345" s="51" t="s">
        <v>526</v>
      </c>
      <c r="E345" s="24" t="s">
        <v>527</v>
      </c>
      <c r="F345" s="8" t="s">
        <v>528</v>
      </c>
      <c r="G345" s="8" t="s">
        <v>481</v>
      </c>
      <c r="H345" s="8" t="n">
        <v>1987</v>
      </c>
      <c r="I345" s="8" t="s">
        <v>140</v>
      </c>
      <c r="J345" s="7" t="n">
        <v>2</v>
      </c>
      <c r="K345" s="7"/>
      <c r="L345" s="7"/>
      <c r="M345" s="7" t="n">
        <f aca="false">K345+(K345*L345/100)</f>
        <v>0</v>
      </c>
      <c r="N345" s="7" t="n">
        <f aca="false">J345*K345</f>
        <v>0</v>
      </c>
      <c r="O345" s="11" t="n">
        <f aca="false">N345+(N345*L345/100)</f>
        <v>0</v>
      </c>
    </row>
    <row r="346" customFormat="false" ht="38.25" hidden="false" customHeight="true" outlineLevel="0" collapsed="false">
      <c r="A346" s="7" t="n">
        <f aca="false">(A345+1)</f>
        <v>45</v>
      </c>
      <c r="B346" s="24" t="s">
        <v>94</v>
      </c>
      <c r="C346" s="24" t="s">
        <v>529</v>
      </c>
      <c r="D346" s="24" t="s">
        <v>530</v>
      </c>
      <c r="E346" s="24" t="s">
        <v>531</v>
      </c>
      <c r="F346" s="8" t="s">
        <v>503</v>
      </c>
      <c r="G346" s="8" t="s">
        <v>481</v>
      </c>
      <c r="H346" s="8" t="n">
        <v>2009</v>
      </c>
      <c r="I346" s="8" t="s">
        <v>140</v>
      </c>
      <c r="J346" s="7" t="n">
        <v>2</v>
      </c>
      <c r="K346" s="7"/>
      <c r="L346" s="7"/>
      <c r="M346" s="7" t="n">
        <f aca="false">K346+(K346*L346/100)</f>
        <v>0</v>
      </c>
      <c r="N346" s="7" t="n">
        <f aca="false">J346*K346</f>
        <v>0</v>
      </c>
      <c r="O346" s="11" t="n">
        <f aca="false">N346+(N346*L346/100)</f>
        <v>0</v>
      </c>
    </row>
    <row r="347" customFormat="false" ht="38.25" hidden="false" customHeight="true" outlineLevel="0" collapsed="false">
      <c r="A347" s="7" t="n">
        <f aca="false">(A346+1)</f>
        <v>46</v>
      </c>
      <c r="B347" s="24" t="s">
        <v>94</v>
      </c>
      <c r="C347" s="24" t="s">
        <v>532</v>
      </c>
      <c r="D347" s="24" t="s">
        <v>533</v>
      </c>
      <c r="E347" s="1" t="s">
        <v>534</v>
      </c>
      <c r="F347" s="8" t="s">
        <v>535</v>
      </c>
      <c r="G347" s="8" t="s">
        <v>481</v>
      </c>
      <c r="H347" s="8" t="n">
        <v>2011</v>
      </c>
      <c r="I347" s="8" t="s">
        <v>140</v>
      </c>
      <c r="J347" s="7" t="n">
        <v>2</v>
      </c>
      <c r="K347" s="7"/>
      <c r="L347" s="7"/>
      <c r="M347" s="7" t="n">
        <f aca="false">K347+(K347*L347/100)</f>
        <v>0</v>
      </c>
      <c r="N347" s="7" t="n">
        <f aca="false">J347*K347</f>
        <v>0</v>
      </c>
      <c r="O347" s="11" t="n">
        <f aca="false">N347+(N347*L347/100)</f>
        <v>0</v>
      </c>
    </row>
    <row r="348" customFormat="false" ht="38.25" hidden="false" customHeight="true" outlineLevel="0" collapsed="false">
      <c r="A348" s="7" t="n">
        <f aca="false">(A347+1)</f>
        <v>47</v>
      </c>
      <c r="B348" s="24" t="s">
        <v>94</v>
      </c>
      <c r="C348" s="24" t="s">
        <v>536</v>
      </c>
      <c r="D348" s="51" t="s">
        <v>537</v>
      </c>
      <c r="E348" s="24" t="s">
        <v>538</v>
      </c>
      <c r="F348" s="8" t="s">
        <v>539</v>
      </c>
      <c r="G348" s="8" t="s">
        <v>481</v>
      </c>
      <c r="H348" s="8" t="n">
        <v>2009</v>
      </c>
      <c r="I348" s="8" t="s">
        <v>140</v>
      </c>
      <c r="J348" s="7" t="n">
        <v>2</v>
      </c>
      <c r="K348" s="7"/>
      <c r="L348" s="7"/>
      <c r="M348" s="7" t="n">
        <f aca="false">K348+(K348*L348/100)</f>
        <v>0</v>
      </c>
      <c r="N348" s="7" t="n">
        <f aca="false">J348*K348</f>
        <v>0</v>
      </c>
      <c r="O348" s="11" t="n">
        <f aca="false">N348+(N348*L348/100)</f>
        <v>0</v>
      </c>
    </row>
    <row r="349" customFormat="false" ht="38.25" hidden="false" customHeight="true" outlineLevel="0" collapsed="false">
      <c r="A349" s="7" t="n">
        <f aca="false">(A348+1)</f>
        <v>48</v>
      </c>
      <c r="B349" s="24" t="s">
        <v>94</v>
      </c>
      <c r="C349" s="51" t="s">
        <v>540</v>
      </c>
      <c r="D349" s="24" t="s">
        <v>541</v>
      </c>
      <c r="E349" s="24" t="s">
        <v>542</v>
      </c>
      <c r="F349" s="8" t="s">
        <v>543</v>
      </c>
      <c r="G349" s="8" t="s">
        <v>467</v>
      </c>
      <c r="H349" s="8" t="n">
        <v>2017</v>
      </c>
      <c r="I349" s="8" t="s">
        <v>140</v>
      </c>
      <c r="J349" s="7" t="n">
        <v>2</v>
      </c>
      <c r="K349" s="7"/>
      <c r="L349" s="7"/>
      <c r="M349" s="7" t="n">
        <f aca="false">K349+(K349*L349/100)</f>
        <v>0</v>
      </c>
      <c r="N349" s="7" t="n">
        <f aca="false">J349*K349</f>
        <v>0</v>
      </c>
      <c r="O349" s="11" t="n">
        <f aca="false">N349+(N349*L349/100)</f>
        <v>0</v>
      </c>
    </row>
    <row r="350" customFormat="false" ht="39" hidden="false" customHeight="true" outlineLevel="0" collapsed="false">
      <c r="A350" s="7" t="n">
        <f aca="false">(A349+1)</f>
        <v>49</v>
      </c>
      <c r="B350" s="24" t="s">
        <v>94</v>
      </c>
      <c r="C350" s="24" t="s">
        <v>544</v>
      </c>
      <c r="D350" s="24" t="s">
        <v>545</v>
      </c>
      <c r="E350" s="1" t="n">
        <v>1300406</v>
      </c>
      <c r="F350" s="8" t="s">
        <v>546</v>
      </c>
      <c r="G350" s="8" t="s">
        <v>467</v>
      </c>
      <c r="H350" s="8" t="n">
        <v>2017</v>
      </c>
      <c r="I350" s="8" t="s">
        <v>140</v>
      </c>
      <c r="J350" s="7" t="n">
        <v>2</v>
      </c>
      <c r="K350" s="7"/>
      <c r="L350" s="7"/>
      <c r="M350" s="7" t="n">
        <f aca="false">K350+(K350*L350/100)</f>
        <v>0</v>
      </c>
      <c r="N350" s="7" t="n">
        <f aca="false">J350*K350</f>
        <v>0</v>
      </c>
      <c r="O350" s="11" t="n">
        <f aca="false">N350+(N350*L350/100)</f>
        <v>0</v>
      </c>
    </row>
    <row r="351" customFormat="false" ht="38.25" hidden="false" customHeight="true" outlineLevel="0" collapsed="false">
      <c r="A351" s="7" t="n">
        <f aca="false">(A350+1)</f>
        <v>50</v>
      </c>
      <c r="B351" s="24" t="s">
        <v>94</v>
      </c>
      <c r="C351" s="24" t="s">
        <v>504</v>
      </c>
      <c r="D351" s="24" t="s">
        <v>547</v>
      </c>
      <c r="E351" s="24" t="s">
        <v>548</v>
      </c>
      <c r="F351" s="8" t="s">
        <v>549</v>
      </c>
      <c r="G351" s="8" t="s">
        <v>467</v>
      </c>
      <c r="H351" s="8" t="n">
        <v>2017</v>
      </c>
      <c r="I351" s="8" t="s">
        <v>140</v>
      </c>
      <c r="J351" s="7" t="n">
        <v>2</v>
      </c>
      <c r="K351" s="7"/>
      <c r="L351" s="7"/>
      <c r="M351" s="7" t="n">
        <f aca="false">K351+(K351*L351/100)</f>
        <v>0</v>
      </c>
      <c r="N351" s="7" t="n">
        <f aca="false">J351*K351</f>
        <v>0</v>
      </c>
      <c r="O351" s="11" t="n">
        <f aca="false">N351+(N351*L351/100)</f>
        <v>0</v>
      </c>
    </row>
    <row r="352" customFormat="false" ht="38.25" hidden="false" customHeight="true" outlineLevel="0" collapsed="false">
      <c r="A352" s="7" t="n">
        <f aca="false">(A351+1)</f>
        <v>51</v>
      </c>
      <c r="B352" s="24" t="s">
        <v>94</v>
      </c>
      <c r="C352" s="24" t="s">
        <v>529</v>
      </c>
      <c r="D352" s="24" t="s">
        <v>530</v>
      </c>
      <c r="E352" s="24" t="s">
        <v>550</v>
      </c>
      <c r="F352" s="8" t="s">
        <v>503</v>
      </c>
      <c r="G352" s="8" t="s">
        <v>467</v>
      </c>
      <c r="H352" s="8" t="n">
        <v>2017</v>
      </c>
      <c r="I352" s="8" t="s">
        <v>140</v>
      </c>
      <c r="J352" s="7" t="n">
        <v>2</v>
      </c>
      <c r="K352" s="7"/>
      <c r="L352" s="7"/>
      <c r="M352" s="7" t="n">
        <f aca="false">K352+(K352*L352/100)</f>
        <v>0</v>
      </c>
      <c r="N352" s="7" t="n">
        <f aca="false">J352*K352</f>
        <v>0</v>
      </c>
      <c r="O352" s="11" t="n">
        <f aca="false">N352+(N352*L352/100)</f>
        <v>0</v>
      </c>
    </row>
    <row r="353" customFormat="false" ht="38.25" hidden="false" customHeight="true" outlineLevel="0" collapsed="false">
      <c r="A353" s="7" t="n">
        <f aca="false">(A352+1)</f>
        <v>52</v>
      </c>
      <c r="B353" s="24" t="s">
        <v>94</v>
      </c>
      <c r="C353" s="24" t="s">
        <v>551</v>
      </c>
      <c r="D353" s="24" t="s">
        <v>552</v>
      </c>
      <c r="E353" s="24" t="s">
        <v>553</v>
      </c>
      <c r="F353" s="8" t="s">
        <v>554</v>
      </c>
      <c r="G353" s="8" t="s">
        <v>467</v>
      </c>
      <c r="H353" s="8" t="n">
        <v>2017</v>
      </c>
      <c r="I353" s="8" t="s">
        <v>140</v>
      </c>
      <c r="J353" s="7" t="n">
        <v>2</v>
      </c>
      <c r="K353" s="7"/>
      <c r="L353" s="7"/>
      <c r="M353" s="7" t="n">
        <f aca="false">K353+(K353*L353/100)</f>
        <v>0</v>
      </c>
      <c r="N353" s="7" t="n">
        <f aca="false">J353*K353</f>
        <v>0</v>
      </c>
      <c r="O353" s="11" t="n">
        <f aca="false">N353+(N353*L353/100)</f>
        <v>0</v>
      </c>
    </row>
    <row r="354" customFormat="false" ht="38.25" hidden="false" customHeight="true" outlineLevel="0" collapsed="false">
      <c r="A354" s="7" t="n">
        <f aca="false">(A353+1)</f>
        <v>53</v>
      </c>
      <c r="B354" s="24" t="s">
        <v>94</v>
      </c>
      <c r="C354" s="24" t="s">
        <v>508</v>
      </c>
      <c r="D354" s="24" t="s">
        <v>512</v>
      </c>
      <c r="E354" s="24" t="s">
        <v>555</v>
      </c>
      <c r="F354" s="8" t="s">
        <v>511</v>
      </c>
      <c r="G354" s="8" t="s">
        <v>467</v>
      </c>
      <c r="H354" s="8" t="n">
        <v>2017</v>
      </c>
      <c r="I354" s="8" t="s">
        <v>140</v>
      </c>
      <c r="J354" s="7" t="n">
        <v>2</v>
      </c>
      <c r="K354" s="7"/>
      <c r="L354" s="7"/>
      <c r="M354" s="7" t="n">
        <f aca="false">K354+(K354*L354/100)</f>
        <v>0</v>
      </c>
      <c r="N354" s="7" t="n">
        <f aca="false">J354*K354</f>
        <v>0</v>
      </c>
      <c r="O354" s="11" t="n">
        <f aca="false">N354+(N354*L354/100)</f>
        <v>0</v>
      </c>
    </row>
    <row r="355" customFormat="false" ht="38.25" hidden="false" customHeight="true" outlineLevel="0" collapsed="false">
      <c r="A355" s="7" t="n">
        <f aca="false">(A354+1)</f>
        <v>54</v>
      </c>
      <c r="B355" s="24" t="s">
        <v>94</v>
      </c>
      <c r="C355" s="24" t="s">
        <v>556</v>
      </c>
      <c r="D355" s="24" t="s">
        <v>557</v>
      </c>
      <c r="E355" s="24" t="s">
        <v>558</v>
      </c>
      <c r="F355" s="8" t="s">
        <v>559</v>
      </c>
      <c r="G355" s="8" t="s">
        <v>467</v>
      </c>
      <c r="H355" s="8" t="n">
        <v>2017</v>
      </c>
      <c r="I355" s="8" t="s">
        <v>140</v>
      </c>
      <c r="J355" s="7" t="n">
        <v>2</v>
      </c>
      <c r="K355" s="7"/>
      <c r="L355" s="7"/>
      <c r="M355" s="7" t="n">
        <f aca="false">K355+(K355*L355/100)</f>
        <v>0</v>
      </c>
      <c r="N355" s="7" t="n">
        <f aca="false">J355*K355</f>
        <v>0</v>
      </c>
      <c r="O355" s="11" t="n">
        <f aca="false">N355+(N355*L355/100)</f>
        <v>0</v>
      </c>
    </row>
    <row r="356" customFormat="false" ht="38.25" hidden="false" customHeight="true" outlineLevel="0" collapsed="false">
      <c r="A356" s="7" t="n">
        <f aca="false">(A355+1)</f>
        <v>55</v>
      </c>
      <c r="B356" s="24" t="s">
        <v>94</v>
      </c>
      <c r="C356" s="24" t="s">
        <v>560</v>
      </c>
      <c r="D356" s="24" t="s">
        <v>561</v>
      </c>
      <c r="E356" s="24" t="s">
        <v>562</v>
      </c>
      <c r="F356" s="8" t="s">
        <v>496</v>
      </c>
      <c r="G356" s="8" t="s">
        <v>467</v>
      </c>
      <c r="H356" s="8" t="n">
        <v>2017</v>
      </c>
      <c r="I356" s="8" t="s">
        <v>140</v>
      </c>
      <c r="J356" s="7" t="n">
        <v>2</v>
      </c>
      <c r="K356" s="7"/>
      <c r="L356" s="7"/>
      <c r="M356" s="7" t="n">
        <f aca="false">K356+(K356*L356/100)</f>
        <v>0</v>
      </c>
      <c r="N356" s="7" t="n">
        <f aca="false">J356*K356</f>
        <v>0</v>
      </c>
      <c r="O356" s="11" t="n">
        <f aca="false">N356+(N356*L356/100)</f>
        <v>0</v>
      </c>
    </row>
    <row r="357" customFormat="false" ht="38.25" hidden="false" customHeight="true" outlineLevel="0" collapsed="false">
      <c r="A357" s="7" t="n">
        <f aca="false">(A356+1)</f>
        <v>56</v>
      </c>
      <c r="B357" s="24" t="s">
        <v>94</v>
      </c>
      <c r="C357" s="24" t="s">
        <v>560</v>
      </c>
      <c r="D357" s="24" t="s">
        <v>563</v>
      </c>
      <c r="E357" s="24" t="s">
        <v>564</v>
      </c>
      <c r="F357" s="8" t="s">
        <v>507</v>
      </c>
      <c r="G357" s="8" t="s">
        <v>467</v>
      </c>
      <c r="H357" s="8" t="n">
        <v>2017</v>
      </c>
      <c r="I357" s="8" t="s">
        <v>140</v>
      </c>
      <c r="J357" s="7" t="n">
        <v>2</v>
      </c>
      <c r="K357" s="7"/>
      <c r="L357" s="7"/>
      <c r="M357" s="7" t="n">
        <f aca="false">K357+(K357*L357/100)</f>
        <v>0</v>
      </c>
      <c r="N357" s="7" t="n">
        <f aca="false">J357*K357</f>
        <v>0</v>
      </c>
      <c r="O357" s="11" t="n">
        <f aca="false">N357+(N357*L357/100)</f>
        <v>0</v>
      </c>
    </row>
    <row r="358" customFormat="false" ht="38.25" hidden="false" customHeight="true" outlineLevel="0" collapsed="false">
      <c r="A358" s="7" t="n">
        <f aca="false">(A357+1)</f>
        <v>57</v>
      </c>
      <c r="B358" s="24" t="s">
        <v>94</v>
      </c>
      <c r="C358" s="24" t="s">
        <v>504</v>
      </c>
      <c r="D358" s="24" t="s">
        <v>526</v>
      </c>
      <c r="E358" s="24" t="s">
        <v>565</v>
      </c>
      <c r="F358" s="8" t="s">
        <v>528</v>
      </c>
      <c r="G358" s="8" t="s">
        <v>467</v>
      </c>
      <c r="H358" s="8" t="n">
        <v>2017</v>
      </c>
      <c r="I358" s="8" t="s">
        <v>140</v>
      </c>
      <c r="J358" s="7" t="n">
        <v>2</v>
      </c>
      <c r="K358" s="7"/>
      <c r="L358" s="7"/>
      <c r="M358" s="7" t="n">
        <f aca="false">K358+(K358*L358/100)</f>
        <v>0</v>
      </c>
      <c r="N358" s="7" t="n">
        <f aca="false">J358*K358</f>
        <v>0</v>
      </c>
      <c r="O358" s="11" t="n">
        <f aca="false">N358+(N358*L358/100)</f>
        <v>0</v>
      </c>
    </row>
    <row r="359" customFormat="false" ht="38.25" hidden="false" customHeight="true" outlineLevel="0" collapsed="false">
      <c r="A359" s="7" t="n">
        <f aca="false">(A358+1)</f>
        <v>58</v>
      </c>
      <c r="B359" s="24" t="s">
        <v>94</v>
      </c>
      <c r="C359" s="24" t="s">
        <v>508</v>
      </c>
      <c r="D359" s="24" t="s">
        <v>512</v>
      </c>
      <c r="E359" s="24" t="s">
        <v>566</v>
      </c>
      <c r="F359" s="8" t="s">
        <v>567</v>
      </c>
      <c r="G359" s="8" t="s">
        <v>467</v>
      </c>
      <c r="H359" s="8" t="n">
        <v>2017</v>
      </c>
      <c r="I359" s="8" t="s">
        <v>140</v>
      </c>
      <c r="J359" s="7" t="n">
        <v>2</v>
      </c>
      <c r="K359" s="7"/>
      <c r="L359" s="7"/>
      <c r="M359" s="7" t="n">
        <f aca="false">K359+(K359*L359/100)</f>
        <v>0</v>
      </c>
      <c r="N359" s="7" t="n">
        <f aca="false">J359*K359</f>
        <v>0</v>
      </c>
      <c r="O359" s="11" t="n">
        <f aca="false">N359+(N359*L359/100)</f>
        <v>0</v>
      </c>
    </row>
    <row r="360" customFormat="false" ht="38.25" hidden="false" customHeight="true" outlineLevel="0" collapsed="false">
      <c r="A360" s="7" t="n">
        <f aca="false">(A359+1)</f>
        <v>59</v>
      </c>
      <c r="B360" s="24" t="s">
        <v>94</v>
      </c>
      <c r="C360" s="24" t="s">
        <v>536</v>
      </c>
      <c r="D360" s="24" t="s">
        <v>568</v>
      </c>
      <c r="E360" s="24" t="s">
        <v>569</v>
      </c>
      <c r="F360" s="8" t="s">
        <v>539</v>
      </c>
      <c r="G360" s="8" t="s">
        <v>467</v>
      </c>
      <c r="H360" s="8" t="n">
        <v>2009</v>
      </c>
      <c r="I360" s="8" t="s">
        <v>140</v>
      </c>
      <c r="J360" s="7" t="n">
        <v>2</v>
      </c>
      <c r="K360" s="7"/>
      <c r="L360" s="7"/>
      <c r="M360" s="7" t="n">
        <f aca="false">K360+(K360*L360/100)</f>
        <v>0</v>
      </c>
      <c r="N360" s="7" t="n">
        <f aca="false">J360*K360</f>
        <v>0</v>
      </c>
      <c r="O360" s="11" t="n">
        <f aca="false">N360+(N360*L360/100)</f>
        <v>0</v>
      </c>
    </row>
    <row r="361" customFormat="false" ht="28.5" hidden="false" customHeight="true" outlineLevel="0" collapsed="false">
      <c r="K361" s="4" t="s">
        <v>84</v>
      </c>
      <c r="L361" s="4"/>
      <c r="M361" s="4"/>
      <c r="N361" s="16" t="n">
        <f aca="false">SUM(N302:N360)</f>
        <v>0</v>
      </c>
      <c r="O361" s="16" t="n">
        <f aca="false">SUM(O302:O360)</f>
        <v>0</v>
      </c>
      <c r="AMA361" s="2"/>
    </row>
    <row r="362" customFormat="false" ht="31.5" hidden="false" customHeight="true" outlineLevel="0" collapsed="false">
      <c r="K362" s="49"/>
      <c r="L362" s="49"/>
      <c r="M362" s="49"/>
      <c r="N362" s="20"/>
      <c r="AMA362" s="2"/>
    </row>
    <row r="363" customFormat="false" ht="31.5" hidden="false" customHeight="true" outlineLevel="0" collapsed="false">
      <c r="A363" s="7" t="s">
        <v>570</v>
      </c>
      <c r="B363" s="7"/>
      <c r="C363" s="7"/>
      <c r="D363" s="7"/>
      <c r="E363" s="7"/>
      <c r="F363" s="7"/>
      <c r="G363" s="7"/>
      <c r="H363" s="7"/>
      <c r="I363" s="7"/>
      <c r="J363" s="4" t="n">
        <v>118</v>
      </c>
      <c r="K363" s="49"/>
      <c r="L363" s="49"/>
      <c r="M363" s="49"/>
      <c r="N363" s="20"/>
      <c r="AMA363" s="2"/>
    </row>
    <row r="364" customFormat="false" ht="31.5" hidden="false" customHeight="true" outlineLevel="0" collapsed="false">
      <c r="A364" s="7" t="s">
        <v>571</v>
      </c>
      <c r="B364" s="7"/>
      <c r="C364" s="7"/>
      <c r="D364" s="7"/>
      <c r="E364" s="7"/>
      <c r="F364" s="7"/>
      <c r="G364" s="7"/>
      <c r="H364" s="7"/>
      <c r="I364" s="7"/>
      <c r="J364" s="7"/>
      <c r="K364" s="49"/>
      <c r="L364" s="49"/>
      <c r="M364" s="49"/>
      <c r="N364" s="20"/>
      <c r="AMA364" s="2"/>
    </row>
    <row r="365" customFormat="false" ht="31.5" hidden="false" customHeight="true" outlineLevel="0" collapsed="false">
      <c r="A365" s="7" t="s">
        <v>572</v>
      </c>
      <c r="B365" s="7"/>
      <c r="C365" s="7"/>
      <c r="D365" s="7"/>
      <c r="E365" s="7"/>
      <c r="F365" s="7"/>
      <c r="G365" s="7"/>
      <c r="H365" s="7"/>
      <c r="I365" s="7"/>
      <c r="J365" s="7" t="n">
        <f aca="false">J364+(J364*J366/100)</f>
        <v>0</v>
      </c>
      <c r="K365" s="49"/>
      <c r="L365" s="49"/>
      <c r="M365" s="49"/>
      <c r="N365" s="20"/>
      <c r="AMA365" s="2"/>
    </row>
    <row r="366" customFormat="false" ht="31.5" hidden="false" customHeight="true" outlineLevel="0" collapsed="false">
      <c r="A366" s="7" t="s">
        <v>13</v>
      </c>
      <c r="B366" s="7"/>
      <c r="C366" s="7"/>
      <c r="D366" s="7"/>
      <c r="E366" s="7"/>
      <c r="F366" s="7"/>
      <c r="G366" s="7"/>
      <c r="H366" s="7"/>
      <c r="I366" s="7"/>
      <c r="J366" s="7"/>
      <c r="K366" s="49"/>
      <c r="L366" s="49"/>
      <c r="M366" s="49"/>
      <c r="N366" s="20"/>
      <c r="AMA366" s="2"/>
    </row>
    <row r="367" customFormat="false" ht="31.5" hidden="false" customHeight="true" outlineLevel="0" collapsed="false">
      <c r="A367" s="7" t="s">
        <v>88</v>
      </c>
      <c r="B367" s="7"/>
      <c r="C367" s="7"/>
      <c r="D367" s="7"/>
      <c r="E367" s="7"/>
      <c r="F367" s="7"/>
      <c r="G367" s="7"/>
      <c r="H367" s="7"/>
      <c r="I367" s="7"/>
      <c r="J367" s="7" t="n">
        <f aca="false">J363*J364</f>
        <v>0</v>
      </c>
      <c r="K367" s="49"/>
      <c r="L367" s="49"/>
      <c r="M367" s="49"/>
      <c r="N367" s="20"/>
      <c r="AMA367" s="2"/>
    </row>
    <row r="368" customFormat="false" ht="31.5" hidden="false" customHeight="true" outlineLevel="0" collapsed="false">
      <c r="A368" s="7" t="s">
        <v>89</v>
      </c>
      <c r="B368" s="7"/>
      <c r="C368" s="7"/>
      <c r="D368" s="7"/>
      <c r="E368" s="7"/>
      <c r="F368" s="7"/>
      <c r="G368" s="7"/>
      <c r="H368" s="7"/>
      <c r="I368" s="7"/>
      <c r="J368" s="7" t="n">
        <f aca="false">J367+(J367*J366/100)</f>
        <v>0</v>
      </c>
      <c r="K368" s="49"/>
      <c r="L368" s="49"/>
      <c r="M368" s="49"/>
      <c r="N368" s="20"/>
      <c r="AMA368" s="2"/>
    </row>
    <row r="369" customFormat="false" ht="31.5" hidden="false" customHeight="true" outlineLevel="0" collapsed="false">
      <c r="A369" s="4" t="s">
        <v>573</v>
      </c>
      <c r="B369" s="4"/>
      <c r="C369" s="4"/>
      <c r="D369" s="4"/>
      <c r="E369" s="4"/>
      <c r="F369" s="4"/>
      <c r="G369" s="4"/>
      <c r="H369" s="4"/>
      <c r="I369" s="4"/>
      <c r="J369" s="7" t="n">
        <f aca="false">N361+J367</f>
        <v>0</v>
      </c>
      <c r="K369" s="49"/>
      <c r="L369" s="49"/>
      <c r="M369" s="49"/>
      <c r="N369" s="20"/>
      <c r="AMA369" s="2"/>
    </row>
    <row r="370" customFormat="false" ht="31.5" hidden="false" customHeight="true" outlineLevel="0" collapsed="false">
      <c r="A370" s="4" t="s">
        <v>574</v>
      </c>
      <c r="B370" s="4"/>
      <c r="C370" s="4"/>
      <c r="D370" s="4"/>
      <c r="E370" s="4"/>
      <c r="F370" s="4"/>
      <c r="G370" s="4"/>
      <c r="H370" s="4"/>
      <c r="I370" s="4"/>
      <c r="J370" s="7" t="n">
        <f aca="false">O361+J368</f>
        <v>0</v>
      </c>
      <c r="K370" s="49"/>
      <c r="L370" s="49"/>
      <c r="M370" s="49"/>
      <c r="N370" s="20"/>
      <c r="AMA370" s="2"/>
    </row>
    <row r="371" customFormat="false" ht="31.5" hidden="false" customHeight="true" outlineLevel="0" collapsed="false">
      <c r="K371" s="49"/>
      <c r="L371" s="49"/>
      <c r="M371" s="49"/>
      <c r="N371" s="20"/>
      <c r="AMA371" s="2"/>
    </row>
    <row r="372" customFormat="false" ht="29.25" hidden="false" customHeight="true" outlineLevel="0" collapsed="false">
      <c r="A372" s="4" t="s">
        <v>575</v>
      </c>
      <c r="B372" s="4"/>
      <c r="C372" s="4"/>
      <c r="D372" s="4"/>
      <c r="E372" s="4"/>
      <c r="F372" s="4"/>
      <c r="G372" s="4"/>
      <c r="H372" s="4"/>
      <c r="I372" s="4"/>
      <c r="J372" s="4"/>
      <c r="K372" s="4"/>
      <c r="L372" s="4"/>
      <c r="M372" s="4"/>
      <c r="N372" s="4"/>
      <c r="O372" s="4"/>
      <c r="ALZ372" s="2"/>
      <c r="AMA372" s="2"/>
    </row>
    <row r="373" customFormat="false" ht="147.75" hidden="false" customHeight="true" outlineLevel="0" collapsed="false">
      <c r="A373" s="5" t="s">
        <v>2</v>
      </c>
      <c r="B373" s="5" t="s">
        <v>3</v>
      </c>
      <c r="C373" s="5" t="s">
        <v>4</v>
      </c>
      <c r="D373" s="5" t="s">
        <v>5</v>
      </c>
      <c r="E373" s="5" t="s">
        <v>6</v>
      </c>
      <c r="F373" s="5" t="s">
        <v>7</v>
      </c>
      <c r="G373" s="5" t="s">
        <v>8</v>
      </c>
      <c r="H373" s="5" t="s">
        <v>9</v>
      </c>
      <c r="I373" s="5" t="s">
        <v>93</v>
      </c>
      <c r="J373" s="6" t="s">
        <v>11</v>
      </c>
      <c r="K373" s="6" t="s">
        <v>12</v>
      </c>
      <c r="L373" s="6" t="s">
        <v>13</v>
      </c>
      <c r="M373" s="5" t="s">
        <v>14</v>
      </c>
      <c r="N373" s="5" t="s">
        <v>15</v>
      </c>
      <c r="O373" s="5" t="s">
        <v>16</v>
      </c>
    </row>
    <row r="374" customFormat="false" ht="34.5" hidden="false" customHeight="true" outlineLevel="0" collapsed="false">
      <c r="A374" s="36" t="s">
        <v>17</v>
      </c>
      <c r="B374" s="24" t="s">
        <v>94</v>
      </c>
      <c r="C374" s="8" t="s">
        <v>576</v>
      </c>
      <c r="D374" s="8" t="s">
        <v>577</v>
      </c>
      <c r="E374" s="8" t="s">
        <v>578</v>
      </c>
      <c r="F374" s="26" t="s">
        <v>466</v>
      </c>
      <c r="G374" s="24" t="s">
        <v>228</v>
      </c>
      <c r="H374" s="8" t="n">
        <v>2017</v>
      </c>
      <c r="I374" s="8" t="s">
        <v>100</v>
      </c>
      <c r="J374" s="7" t="n">
        <v>2</v>
      </c>
      <c r="K374" s="7"/>
      <c r="L374" s="7"/>
      <c r="M374" s="7" t="n">
        <f aca="false">K374+(K374*L374/100)</f>
        <v>0</v>
      </c>
      <c r="N374" s="7" t="n">
        <f aca="false">J374*K374</f>
        <v>0</v>
      </c>
      <c r="O374" s="11" t="n">
        <f aca="false">N374+(N374*L374/100)</f>
        <v>0</v>
      </c>
    </row>
    <row r="375" customFormat="false" ht="30" hidden="false" customHeight="true" outlineLevel="0" collapsed="false">
      <c r="A375" s="36" t="s">
        <v>25</v>
      </c>
      <c r="B375" s="24" t="s">
        <v>94</v>
      </c>
      <c r="C375" s="8" t="s">
        <v>576</v>
      </c>
      <c r="D375" s="7" t="s">
        <v>577</v>
      </c>
      <c r="E375" s="8" t="s">
        <v>579</v>
      </c>
      <c r="F375" s="26" t="s">
        <v>185</v>
      </c>
      <c r="G375" s="24" t="s">
        <v>228</v>
      </c>
      <c r="H375" s="24" t="n">
        <v>2017</v>
      </c>
      <c r="I375" s="24" t="s">
        <v>100</v>
      </c>
      <c r="J375" s="7" t="n">
        <v>2</v>
      </c>
      <c r="K375" s="7"/>
      <c r="L375" s="7"/>
      <c r="M375" s="7" t="n">
        <f aca="false">K375+(K375*L375/100)</f>
        <v>0</v>
      </c>
      <c r="N375" s="7" t="n">
        <f aca="false">J375*K375</f>
        <v>0</v>
      </c>
      <c r="O375" s="11" t="n">
        <f aca="false">N375+(N375*L375/100)</f>
        <v>0</v>
      </c>
    </row>
    <row r="376" customFormat="false" ht="34.5" hidden="false" customHeight="true" outlineLevel="0" collapsed="false">
      <c r="A376" s="36" t="s">
        <v>31</v>
      </c>
      <c r="B376" s="24" t="s">
        <v>94</v>
      </c>
      <c r="C376" s="8" t="s">
        <v>576</v>
      </c>
      <c r="D376" s="7" t="s">
        <v>580</v>
      </c>
      <c r="E376" s="8" t="s">
        <v>581</v>
      </c>
      <c r="F376" s="26" t="s">
        <v>582</v>
      </c>
      <c r="G376" s="24" t="s">
        <v>74</v>
      </c>
      <c r="H376" s="24" t="n">
        <v>2015</v>
      </c>
      <c r="I376" s="24" t="s">
        <v>120</v>
      </c>
      <c r="J376" s="7" t="n">
        <v>2</v>
      </c>
      <c r="K376" s="7"/>
      <c r="L376" s="7"/>
      <c r="M376" s="7" t="n">
        <f aca="false">K376+(K376*L376/100)</f>
        <v>0</v>
      </c>
      <c r="N376" s="7" t="n">
        <f aca="false">J376*K376</f>
        <v>0</v>
      </c>
      <c r="O376" s="11" t="n">
        <f aca="false">N376+(N376*L376/100)</f>
        <v>0</v>
      </c>
    </row>
    <row r="377" customFormat="false" ht="31.5" hidden="false" customHeight="true" outlineLevel="0" collapsed="false">
      <c r="A377" s="36" t="s">
        <v>35</v>
      </c>
      <c r="B377" s="24" t="s">
        <v>94</v>
      </c>
      <c r="C377" s="8" t="s">
        <v>576</v>
      </c>
      <c r="D377" s="7" t="s">
        <v>583</v>
      </c>
      <c r="E377" s="8" t="s">
        <v>584</v>
      </c>
      <c r="F377" s="26" t="s">
        <v>582</v>
      </c>
      <c r="G377" s="24" t="s">
        <v>393</v>
      </c>
      <c r="H377" s="24" t="n">
        <v>2011</v>
      </c>
      <c r="I377" s="24" t="s">
        <v>120</v>
      </c>
      <c r="J377" s="7" t="n">
        <v>2</v>
      </c>
      <c r="K377" s="7"/>
      <c r="L377" s="7"/>
      <c r="M377" s="7" t="n">
        <f aca="false">K377+(K377*L377/100)</f>
        <v>0</v>
      </c>
      <c r="N377" s="7" t="n">
        <f aca="false">J377*K377</f>
        <v>0</v>
      </c>
      <c r="O377" s="11" t="n">
        <f aca="false">N377+(N377*L377/100)</f>
        <v>0</v>
      </c>
    </row>
    <row r="378" customFormat="false" ht="21.75" hidden="false" customHeight="true" outlineLevel="0" collapsed="false">
      <c r="A378" s="36" t="s">
        <v>40</v>
      </c>
      <c r="B378" s="24" t="s">
        <v>94</v>
      </c>
      <c r="C378" s="8" t="s">
        <v>576</v>
      </c>
      <c r="D378" s="7" t="s">
        <v>585</v>
      </c>
      <c r="E378" s="8" t="s">
        <v>586</v>
      </c>
      <c r="F378" s="26" t="s">
        <v>587</v>
      </c>
      <c r="G378" s="24" t="s">
        <v>133</v>
      </c>
      <c r="H378" s="24" t="n">
        <v>2019</v>
      </c>
      <c r="I378" s="24" t="s">
        <v>120</v>
      </c>
      <c r="J378" s="7" t="n">
        <v>2</v>
      </c>
      <c r="K378" s="7"/>
      <c r="L378" s="7"/>
      <c r="M378" s="7" t="n">
        <f aca="false">K378+(K378*L378/100)</f>
        <v>0</v>
      </c>
      <c r="N378" s="7" t="n">
        <f aca="false">J378*K378</f>
        <v>0</v>
      </c>
      <c r="O378" s="11" t="n">
        <f aca="false">N378+(N378*L378/100)</f>
        <v>0</v>
      </c>
    </row>
    <row r="379" customFormat="false" ht="26.25" hidden="false" customHeight="true" outlineLevel="0" collapsed="false">
      <c r="A379" s="36" t="s">
        <v>42</v>
      </c>
      <c r="B379" s="24" t="s">
        <v>94</v>
      </c>
      <c r="C379" s="8" t="s">
        <v>576</v>
      </c>
      <c r="D379" s="7" t="s">
        <v>588</v>
      </c>
      <c r="E379" s="8" t="s">
        <v>589</v>
      </c>
      <c r="F379" s="26"/>
      <c r="G379" s="24" t="s">
        <v>133</v>
      </c>
      <c r="H379" s="24" t="n">
        <v>2018</v>
      </c>
      <c r="I379" s="24" t="s">
        <v>120</v>
      </c>
      <c r="J379" s="7" t="n">
        <v>2</v>
      </c>
      <c r="K379" s="7"/>
      <c r="L379" s="7"/>
      <c r="M379" s="7" t="n">
        <f aca="false">K379+(K379*L379/100)</f>
        <v>0</v>
      </c>
      <c r="N379" s="7" t="n">
        <f aca="false">J379*K379</f>
        <v>0</v>
      </c>
      <c r="O379" s="11" t="n">
        <f aca="false">N379+(N379*L379/100)</f>
        <v>0</v>
      </c>
    </row>
    <row r="380" customFormat="false" ht="20.25" hidden="false" customHeight="true" outlineLevel="0" collapsed="false">
      <c r="A380" s="36" t="s">
        <v>45</v>
      </c>
      <c r="B380" s="24" t="s">
        <v>94</v>
      </c>
      <c r="C380" s="8" t="s">
        <v>576</v>
      </c>
      <c r="D380" s="7" t="s">
        <v>590</v>
      </c>
      <c r="E380" s="8" t="s">
        <v>591</v>
      </c>
      <c r="F380" s="26" t="s">
        <v>587</v>
      </c>
      <c r="G380" s="24" t="s">
        <v>133</v>
      </c>
      <c r="H380" s="24" t="n">
        <v>2018</v>
      </c>
      <c r="I380" s="24" t="s">
        <v>120</v>
      </c>
      <c r="J380" s="7" t="n">
        <v>2</v>
      </c>
      <c r="K380" s="7"/>
      <c r="L380" s="7"/>
      <c r="M380" s="7" t="n">
        <f aca="false">K380+(K380*L380/100)</f>
        <v>0</v>
      </c>
      <c r="N380" s="7" t="n">
        <f aca="false">J380*K380</f>
        <v>0</v>
      </c>
      <c r="O380" s="11" t="n">
        <f aca="false">N380+(N380*L380/100)</f>
        <v>0</v>
      </c>
    </row>
    <row r="381" customFormat="false" ht="24" hidden="false" customHeight="true" outlineLevel="0" collapsed="false">
      <c r="A381" s="36" t="s">
        <v>50</v>
      </c>
      <c r="B381" s="24" t="s">
        <v>94</v>
      </c>
      <c r="C381" s="8" t="s">
        <v>576</v>
      </c>
      <c r="D381" s="7" t="s">
        <v>590</v>
      </c>
      <c r="E381" s="8" t="s">
        <v>592</v>
      </c>
      <c r="F381" s="26" t="s">
        <v>587</v>
      </c>
      <c r="G381" s="24" t="s">
        <v>133</v>
      </c>
      <c r="H381" s="24" t="n">
        <v>2018</v>
      </c>
      <c r="I381" s="24" t="s">
        <v>120</v>
      </c>
      <c r="J381" s="7" t="n">
        <v>2</v>
      </c>
      <c r="K381" s="7"/>
      <c r="L381" s="7"/>
      <c r="M381" s="7" t="n">
        <f aca="false">K381+(K381*L381/100)</f>
        <v>0</v>
      </c>
      <c r="N381" s="7" t="n">
        <f aca="false">J381*K381</f>
        <v>0</v>
      </c>
      <c r="O381" s="11" t="n">
        <f aca="false">N381+(N381*L381/100)</f>
        <v>0</v>
      </c>
    </row>
    <row r="382" customFormat="false" ht="27" hidden="false" customHeight="true" outlineLevel="0" collapsed="false">
      <c r="A382" s="36" t="s">
        <v>53</v>
      </c>
      <c r="B382" s="24" t="s">
        <v>94</v>
      </c>
      <c r="C382" s="8" t="s">
        <v>576</v>
      </c>
      <c r="D382" s="7" t="s">
        <v>590</v>
      </c>
      <c r="E382" s="8" t="s">
        <v>593</v>
      </c>
      <c r="F382" s="26" t="s">
        <v>587</v>
      </c>
      <c r="G382" s="24" t="s">
        <v>133</v>
      </c>
      <c r="H382" s="24" t="n">
        <v>2018</v>
      </c>
      <c r="I382" s="24" t="s">
        <v>120</v>
      </c>
      <c r="J382" s="7" t="n">
        <v>2</v>
      </c>
      <c r="K382" s="7"/>
      <c r="L382" s="7"/>
      <c r="M382" s="7" t="n">
        <f aca="false">K382+(K382*L382/100)</f>
        <v>0</v>
      </c>
      <c r="N382" s="7" t="n">
        <f aca="false">J382*K382</f>
        <v>0</v>
      </c>
      <c r="O382" s="11" t="n">
        <f aca="false">N382+(N382*L382/100)</f>
        <v>0</v>
      </c>
    </row>
    <row r="383" customFormat="false" ht="26.25" hidden="false" customHeight="true" outlineLevel="0" collapsed="false">
      <c r="A383" s="36" t="s">
        <v>55</v>
      </c>
      <c r="B383" s="24" t="s">
        <v>94</v>
      </c>
      <c r="C383" s="8" t="s">
        <v>576</v>
      </c>
      <c r="D383" s="7" t="s">
        <v>590</v>
      </c>
      <c r="E383" s="8" t="s">
        <v>594</v>
      </c>
      <c r="F383" s="26" t="s">
        <v>587</v>
      </c>
      <c r="G383" s="24" t="s">
        <v>133</v>
      </c>
      <c r="H383" s="24" t="n">
        <v>2018</v>
      </c>
      <c r="I383" s="24" t="s">
        <v>120</v>
      </c>
      <c r="J383" s="7" t="n">
        <v>2</v>
      </c>
      <c r="K383" s="7"/>
      <c r="L383" s="7"/>
      <c r="M383" s="7" t="n">
        <f aca="false">K383+(K383*L383/100)</f>
        <v>0</v>
      </c>
      <c r="N383" s="7" t="n">
        <f aca="false">J383*K383</f>
        <v>0</v>
      </c>
      <c r="O383" s="11" t="n">
        <f aca="false">N383+(N383*L383/100)</f>
        <v>0</v>
      </c>
    </row>
    <row r="384" customFormat="false" ht="31.5" hidden="false" customHeight="true" outlineLevel="0" collapsed="false">
      <c r="A384" s="36" t="s">
        <v>58</v>
      </c>
      <c r="B384" s="24" t="s">
        <v>94</v>
      </c>
      <c r="C384" s="8" t="s">
        <v>576</v>
      </c>
      <c r="D384" s="7" t="s">
        <v>595</v>
      </c>
      <c r="E384" s="8" t="s">
        <v>596</v>
      </c>
      <c r="F384" s="26" t="s">
        <v>597</v>
      </c>
      <c r="G384" s="24" t="s">
        <v>133</v>
      </c>
      <c r="H384" s="24" t="n">
        <v>2021</v>
      </c>
      <c r="I384" s="24" t="s">
        <v>120</v>
      </c>
      <c r="J384" s="7" t="n">
        <v>2</v>
      </c>
      <c r="K384" s="7"/>
      <c r="L384" s="7"/>
      <c r="M384" s="7" t="n">
        <f aca="false">K384+(K384*L384/100)</f>
        <v>0</v>
      </c>
      <c r="N384" s="7" t="n">
        <f aca="false">J384*K384</f>
        <v>0</v>
      </c>
      <c r="O384" s="11" t="n">
        <f aca="false">N384+(N384*L384/100)</f>
        <v>0</v>
      </c>
    </row>
    <row r="385" customFormat="false" ht="30.75" hidden="false" customHeight="true" outlineLevel="0" collapsed="false">
      <c r="A385" s="36" t="s">
        <v>60</v>
      </c>
      <c r="B385" s="24" t="s">
        <v>94</v>
      </c>
      <c r="C385" s="8" t="s">
        <v>576</v>
      </c>
      <c r="D385" s="7" t="s">
        <v>577</v>
      </c>
      <c r="E385" s="8" t="s">
        <v>598</v>
      </c>
      <c r="F385" s="26" t="s">
        <v>466</v>
      </c>
      <c r="G385" s="24" t="s">
        <v>57</v>
      </c>
      <c r="H385" s="24" t="n">
        <v>2014</v>
      </c>
      <c r="I385" s="24" t="s">
        <v>120</v>
      </c>
      <c r="J385" s="7" t="n">
        <v>2</v>
      </c>
      <c r="K385" s="7"/>
      <c r="L385" s="7"/>
      <c r="M385" s="7" t="n">
        <f aca="false">K385+(K385*L385/100)</f>
        <v>0</v>
      </c>
      <c r="N385" s="7" t="n">
        <f aca="false">J385*K385</f>
        <v>0</v>
      </c>
      <c r="O385" s="11" t="n">
        <f aca="false">N385+(N385*L385/100)</f>
        <v>0</v>
      </c>
    </row>
    <row r="386" customFormat="false" ht="25.5" hidden="false" customHeight="false" outlineLevel="0" collapsed="false">
      <c r="A386" s="36" t="s">
        <v>62</v>
      </c>
      <c r="B386" s="24" t="s">
        <v>94</v>
      </c>
      <c r="C386" s="8" t="s">
        <v>576</v>
      </c>
      <c r="D386" s="8" t="s">
        <v>599</v>
      </c>
      <c r="E386" s="8" t="s">
        <v>600</v>
      </c>
      <c r="F386" s="26" t="s">
        <v>582</v>
      </c>
      <c r="G386" s="24" t="s">
        <v>22</v>
      </c>
      <c r="H386" s="24" t="n">
        <v>2019</v>
      </c>
      <c r="I386" s="24" t="s">
        <v>120</v>
      </c>
      <c r="J386" s="7" t="n">
        <v>2</v>
      </c>
      <c r="K386" s="7"/>
      <c r="L386" s="7"/>
      <c r="M386" s="7" t="n">
        <f aca="false">K386+(K386*L386/100)</f>
        <v>0</v>
      </c>
      <c r="N386" s="7" t="n">
        <f aca="false">J386*K386</f>
        <v>0</v>
      </c>
      <c r="O386" s="11" t="n">
        <f aca="false">N386+(N386*L386/100)</f>
        <v>0</v>
      </c>
    </row>
    <row r="387" customFormat="false" ht="24.75" hidden="false" customHeight="true" outlineLevel="0" collapsed="false">
      <c r="A387" s="53"/>
      <c r="H387" s="20"/>
      <c r="K387" s="4" t="s">
        <v>84</v>
      </c>
      <c r="L387" s="4"/>
      <c r="M387" s="4"/>
      <c r="N387" s="16" t="n">
        <f aca="false">SUM(N374:N386)</f>
        <v>0</v>
      </c>
      <c r="O387" s="16" t="n">
        <f aca="false">SUM(O374:O386)</f>
        <v>0</v>
      </c>
      <c r="ALZ387" s="2"/>
      <c r="AMA387" s="2"/>
    </row>
    <row r="388" customFormat="false" ht="24.75" hidden="false" customHeight="true" outlineLevel="0" collapsed="false">
      <c r="A388" s="53"/>
      <c r="H388" s="20"/>
      <c r="K388" s="49"/>
      <c r="L388" s="49"/>
      <c r="M388" s="49"/>
      <c r="N388" s="20"/>
      <c r="ALZ388" s="2"/>
      <c r="AMA388" s="2"/>
    </row>
    <row r="389" customFormat="false" ht="24.75" hidden="false" customHeight="true" outlineLevel="0" collapsed="false">
      <c r="A389" s="7" t="s">
        <v>601</v>
      </c>
      <c r="B389" s="7"/>
      <c r="C389" s="7"/>
      <c r="D389" s="7"/>
      <c r="E389" s="7"/>
      <c r="F389" s="7"/>
      <c r="G389" s="7"/>
      <c r="H389" s="7"/>
      <c r="I389" s="7"/>
      <c r="J389" s="7" t="n">
        <v>13</v>
      </c>
      <c r="K389" s="49"/>
      <c r="L389" s="49"/>
      <c r="M389" s="49"/>
      <c r="N389" s="20"/>
      <c r="ALZ389" s="2"/>
      <c r="AMA389" s="2"/>
    </row>
    <row r="390" customFormat="false" ht="24.75" hidden="false" customHeight="true" outlineLevel="0" collapsed="false">
      <c r="A390" s="7" t="s">
        <v>602</v>
      </c>
      <c r="B390" s="7"/>
      <c r="C390" s="7"/>
      <c r="D390" s="7"/>
      <c r="E390" s="7"/>
      <c r="F390" s="7"/>
      <c r="G390" s="7"/>
      <c r="H390" s="7"/>
      <c r="I390" s="7"/>
      <c r="J390" s="7"/>
      <c r="K390" s="49"/>
      <c r="L390" s="49"/>
      <c r="M390" s="49"/>
      <c r="N390" s="20"/>
      <c r="ALZ390" s="2"/>
      <c r="AMA390" s="2"/>
    </row>
    <row r="391" customFormat="false" ht="24.75" hidden="false" customHeight="true" outlineLevel="0" collapsed="false">
      <c r="A391" s="7" t="s">
        <v>603</v>
      </c>
      <c r="B391" s="7"/>
      <c r="C391" s="7"/>
      <c r="D391" s="7"/>
      <c r="E391" s="7"/>
      <c r="F391" s="7"/>
      <c r="G391" s="7"/>
      <c r="H391" s="7"/>
      <c r="I391" s="7"/>
      <c r="J391" s="7" t="n">
        <f aca="false">J390+(J390*J392/100)</f>
        <v>0</v>
      </c>
      <c r="K391" s="49"/>
      <c r="L391" s="49"/>
      <c r="M391" s="49"/>
      <c r="N391" s="20"/>
      <c r="ALZ391" s="2"/>
      <c r="AMA391" s="2"/>
    </row>
    <row r="392" customFormat="false" ht="24.75" hidden="false" customHeight="true" outlineLevel="0" collapsed="false">
      <c r="A392" s="7" t="s">
        <v>13</v>
      </c>
      <c r="B392" s="7"/>
      <c r="C392" s="7"/>
      <c r="D392" s="7"/>
      <c r="E392" s="7"/>
      <c r="F392" s="7"/>
      <c r="G392" s="7"/>
      <c r="H392" s="7"/>
      <c r="I392" s="7"/>
      <c r="J392" s="7"/>
      <c r="K392" s="49"/>
      <c r="L392" s="49"/>
      <c r="M392" s="49"/>
      <c r="N392" s="20"/>
      <c r="ALZ392" s="2"/>
      <c r="AMA392" s="2"/>
    </row>
    <row r="393" customFormat="false" ht="24.75" hidden="false" customHeight="true" outlineLevel="0" collapsed="false">
      <c r="A393" s="7" t="s">
        <v>88</v>
      </c>
      <c r="B393" s="7"/>
      <c r="C393" s="7"/>
      <c r="D393" s="7"/>
      <c r="E393" s="7"/>
      <c r="F393" s="7"/>
      <c r="G393" s="7"/>
      <c r="H393" s="7"/>
      <c r="I393" s="7"/>
      <c r="J393" s="7" t="n">
        <f aca="false">J389*J390</f>
        <v>0</v>
      </c>
      <c r="K393" s="49"/>
      <c r="L393" s="49"/>
      <c r="M393" s="49"/>
      <c r="N393" s="20"/>
      <c r="ALZ393" s="2"/>
      <c r="AMA393" s="2"/>
    </row>
    <row r="394" customFormat="false" ht="24.75" hidden="false" customHeight="true" outlineLevel="0" collapsed="false">
      <c r="A394" s="7" t="s">
        <v>89</v>
      </c>
      <c r="B394" s="7"/>
      <c r="C394" s="7"/>
      <c r="D394" s="7"/>
      <c r="E394" s="7"/>
      <c r="F394" s="7"/>
      <c r="G394" s="7"/>
      <c r="H394" s="7"/>
      <c r="I394" s="7"/>
      <c r="J394" s="7" t="n">
        <f aca="false">J393+(J393*J392/100)</f>
        <v>0</v>
      </c>
      <c r="K394" s="49"/>
      <c r="L394" s="49"/>
      <c r="M394" s="49"/>
      <c r="N394" s="20"/>
      <c r="ALZ394" s="2"/>
      <c r="AMA394" s="2"/>
    </row>
    <row r="395" customFormat="false" ht="24.75" hidden="false" customHeight="true" outlineLevel="0" collapsed="false">
      <c r="A395" s="4" t="s">
        <v>604</v>
      </c>
      <c r="B395" s="4"/>
      <c r="C395" s="4"/>
      <c r="D395" s="4"/>
      <c r="E395" s="4"/>
      <c r="F395" s="4"/>
      <c r="G395" s="4"/>
      <c r="H395" s="4"/>
      <c r="I395" s="4"/>
      <c r="J395" s="7" t="n">
        <f aca="false">N387+J393</f>
        <v>0</v>
      </c>
      <c r="K395" s="49"/>
      <c r="L395" s="49"/>
      <c r="M395" s="49"/>
      <c r="N395" s="20"/>
      <c r="ALZ395" s="2"/>
      <c r="AMA395" s="2"/>
    </row>
    <row r="396" customFormat="false" ht="24.75" hidden="false" customHeight="true" outlineLevel="0" collapsed="false">
      <c r="A396" s="4" t="s">
        <v>605</v>
      </c>
      <c r="B396" s="4"/>
      <c r="C396" s="4"/>
      <c r="D396" s="4"/>
      <c r="E396" s="4"/>
      <c r="F396" s="4"/>
      <c r="G396" s="4"/>
      <c r="H396" s="4"/>
      <c r="I396" s="4"/>
      <c r="J396" s="7" t="n">
        <f aca="false">O387+J394</f>
        <v>0</v>
      </c>
      <c r="K396" s="49"/>
      <c r="L396" s="49"/>
      <c r="M396" s="49"/>
      <c r="N396" s="20"/>
      <c r="ALZ396" s="2"/>
      <c r="AMA396" s="2"/>
    </row>
    <row r="397" customFormat="false" ht="39.75" hidden="false" customHeight="true" outlineLevel="0" collapsed="false">
      <c r="M397" s="50"/>
      <c r="ALZ397" s="2"/>
      <c r="AMA397" s="2"/>
    </row>
    <row r="398" customFormat="false" ht="28.5" hidden="false" customHeight="true" outlineLevel="0" collapsed="false">
      <c r="A398" s="4" t="s">
        <v>606</v>
      </c>
      <c r="B398" s="4"/>
      <c r="C398" s="4"/>
      <c r="D398" s="4"/>
      <c r="E398" s="4"/>
      <c r="F398" s="4"/>
      <c r="G398" s="4"/>
      <c r="H398" s="4"/>
      <c r="I398" s="4"/>
      <c r="J398" s="4"/>
      <c r="K398" s="4"/>
      <c r="L398" s="4"/>
      <c r="M398" s="4"/>
      <c r="N398" s="4"/>
      <c r="O398" s="4"/>
      <c r="ALY398" s="2"/>
      <c r="ALZ398" s="2"/>
      <c r="AMA398" s="2"/>
    </row>
    <row r="399" customFormat="false" ht="118.5" hidden="false" customHeight="true" outlineLevel="0" collapsed="false">
      <c r="A399" s="5" t="s">
        <v>2</v>
      </c>
      <c r="B399" s="5" t="s">
        <v>3</v>
      </c>
      <c r="C399" s="5" t="s">
        <v>4</v>
      </c>
      <c r="D399" s="5" t="s">
        <v>5</v>
      </c>
      <c r="E399" s="5" t="s">
        <v>6</v>
      </c>
      <c r="F399" s="5" t="s">
        <v>7</v>
      </c>
      <c r="G399" s="5" t="s">
        <v>8</v>
      </c>
      <c r="H399" s="5" t="s">
        <v>9</v>
      </c>
      <c r="I399" s="5" t="s">
        <v>93</v>
      </c>
      <c r="J399" s="6" t="s">
        <v>11</v>
      </c>
      <c r="K399" s="6" t="s">
        <v>12</v>
      </c>
      <c r="L399" s="6" t="s">
        <v>13</v>
      </c>
      <c r="M399" s="5" t="s">
        <v>14</v>
      </c>
      <c r="N399" s="5" t="s">
        <v>15</v>
      </c>
      <c r="O399" s="5" t="s">
        <v>16</v>
      </c>
    </row>
    <row r="400" customFormat="false" ht="31.5" hidden="false" customHeight="true" outlineLevel="0" collapsed="false">
      <c r="A400" s="24" t="s">
        <v>17</v>
      </c>
      <c r="B400" s="24" t="s">
        <v>94</v>
      </c>
      <c r="C400" s="24" t="s">
        <v>607</v>
      </c>
      <c r="D400" s="24" t="s">
        <v>608</v>
      </c>
      <c r="E400" s="24" t="s">
        <v>609</v>
      </c>
      <c r="F400" s="26" t="s">
        <v>610</v>
      </c>
      <c r="G400" s="24" t="s">
        <v>99</v>
      </c>
      <c r="H400" s="8" t="n">
        <v>2010</v>
      </c>
      <c r="I400" s="8" t="s">
        <v>100</v>
      </c>
      <c r="J400" s="7" t="n">
        <v>2</v>
      </c>
      <c r="K400" s="7"/>
      <c r="L400" s="7"/>
      <c r="M400" s="7" t="n">
        <f aca="false">K400+(K400*L400/100)</f>
        <v>0</v>
      </c>
      <c r="N400" s="7" t="n">
        <f aca="false">J400*K400</f>
        <v>0</v>
      </c>
      <c r="O400" s="11" t="n">
        <f aca="false">N400+(N400*L400/100)</f>
        <v>0</v>
      </c>
    </row>
    <row r="401" customFormat="false" ht="29.25" hidden="false" customHeight="true" outlineLevel="0" collapsed="false">
      <c r="A401" s="24" t="s">
        <v>25</v>
      </c>
      <c r="B401" s="24" t="s">
        <v>94</v>
      </c>
      <c r="C401" s="24" t="s">
        <v>607</v>
      </c>
      <c r="D401" s="24" t="s">
        <v>611</v>
      </c>
      <c r="E401" s="24" t="n">
        <v>61460</v>
      </c>
      <c r="F401" s="26" t="s">
        <v>612</v>
      </c>
      <c r="G401" s="24" t="s">
        <v>143</v>
      </c>
      <c r="H401" s="24" t="n">
        <v>2016</v>
      </c>
      <c r="I401" s="8" t="s">
        <v>100</v>
      </c>
      <c r="J401" s="8" t="n">
        <v>2</v>
      </c>
      <c r="K401" s="7"/>
      <c r="L401" s="7"/>
      <c r="M401" s="7" t="n">
        <f aca="false">K401+(K401*L401/100)</f>
        <v>0</v>
      </c>
      <c r="N401" s="7" t="n">
        <f aca="false">J401*K401</f>
        <v>0</v>
      </c>
      <c r="O401" s="11" t="n">
        <f aca="false">N401+(N401*L401/100)</f>
        <v>0</v>
      </c>
    </row>
    <row r="402" customFormat="false" ht="33" hidden="false" customHeight="true" outlineLevel="0" collapsed="false">
      <c r="A402" s="24" t="s">
        <v>31</v>
      </c>
      <c r="B402" s="24" t="s">
        <v>94</v>
      </c>
      <c r="C402" s="24" t="s">
        <v>607</v>
      </c>
      <c r="D402" s="24" t="s">
        <v>608</v>
      </c>
      <c r="E402" s="24" t="s">
        <v>613</v>
      </c>
      <c r="F402" s="26" t="s">
        <v>610</v>
      </c>
      <c r="G402" s="24" t="s">
        <v>99</v>
      </c>
      <c r="H402" s="24" t="n">
        <v>2017</v>
      </c>
      <c r="I402" s="8" t="s">
        <v>100</v>
      </c>
      <c r="J402" s="8" t="n">
        <v>2</v>
      </c>
      <c r="K402" s="7"/>
      <c r="L402" s="7"/>
      <c r="M402" s="7" t="n">
        <f aca="false">K402+(K402*L402/100)</f>
        <v>0</v>
      </c>
      <c r="N402" s="7" t="n">
        <f aca="false">J402*K402</f>
        <v>0</v>
      </c>
      <c r="O402" s="11" t="n">
        <f aca="false">N402+(N402*L402/100)</f>
        <v>0</v>
      </c>
    </row>
    <row r="403" customFormat="false" ht="51" hidden="false" customHeight="false" outlineLevel="0" collapsed="false">
      <c r="A403" s="24" t="s">
        <v>35</v>
      </c>
      <c r="B403" s="24" t="s">
        <v>94</v>
      </c>
      <c r="C403" s="24" t="s">
        <v>607</v>
      </c>
      <c r="D403" s="24" t="s">
        <v>614</v>
      </c>
      <c r="E403" s="24" t="n">
        <v>6712</v>
      </c>
      <c r="F403" s="26" t="s">
        <v>615</v>
      </c>
      <c r="G403" s="24" t="s">
        <v>125</v>
      </c>
      <c r="H403" s="24" t="n">
        <v>2017</v>
      </c>
      <c r="I403" s="8" t="s">
        <v>100</v>
      </c>
      <c r="J403" s="8" t="n">
        <v>2</v>
      </c>
      <c r="K403" s="7"/>
      <c r="L403" s="7"/>
      <c r="M403" s="7" t="n">
        <f aca="false">K403+(K403*L403/100)</f>
        <v>0</v>
      </c>
      <c r="N403" s="7" t="n">
        <f aca="false">J403*K403</f>
        <v>0</v>
      </c>
      <c r="O403" s="11" t="n">
        <f aca="false">N403+(N403*L403/100)</f>
        <v>0</v>
      </c>
    </row>
    <row r="404" customFormat="false" ht="31.5" hidden="false" customHeight="true" outlineLevel="0" collapsed="false">
      <c r="A404" s="24" t="s">
        <v>40</v>
      </c>
      <c r="B404" s="24" t="s">
        <v>94</v>
      </c>
      <c r="C404" s="24" t="s">
        <v>607</v>
      </c>
      <c r="D404" s="24" t="s">
        <v>608</v>
      </c>
      <c r="E404" s="24" t="s">
        <v>616</v>
      </c>
      <c r="F404" s="26" t="s">
        <v>610</v>
      </c>
      <c r="G404" s="24" t="s">
        <v>99</v>
      </c>
      <c r="H404" s="24" t="n">
        <v>2016</v>
      </c>
      <c r="I404" s="8" t="s">
        <v>100</v>
      </c>
      <c r="J404" s="8" t="n">
        <v>2</v>
      </c>
      <c r="K404" s="7"/>
      <c r="L404" s="7"/>
      <c r="M404" s="7" t="n">
        <f aca="false">K404+(K404*L404/100)</f>
        <v>0</v>
      </c>
      <c r="N404" s="7" t="n">
        <f aca="false">J404*K404</f>
        <v>0</v>
      </c>
      <c r="O404" s="11" t="n">
        <f aca="false">N404+(N404*L404/100)</f>
        <v>0</v>
      </c>
    </row>
    <row r="405" customFormat="false" ht="38.25" hidden="false" customHeight="false" outlineLevel="0" collapsed="false">
      <c r="A405" s="24" t="s">
        <v>42</v>
      </c>
      <c r="B405" s="24" t="s">
        <v>94</v>
      </c>
      <c r="C405" s="24" t="s">
        <v>607</v>
      </c>
      <c r="D405" s="24" t="s">
        <v>617</v>
      </c>
      <c r="E405" s="24" t="n">
        <v>7983</v>
      </c>
      <c r="F405" s="26" t="s">
        <v>618</v>
      </c>
      <c r="G405" s="24" t="s">
        <v>228</v>
      </c>
      <c r="H405" s="24" t="n">
        <v>2019</v>
      </c>
      <c r="I405" s="8" t="s">
        <v>100</v>
      </c>
      <c r="J405" s="8" t="n">
        <v>2</v>
      </c>
      <c r="K405" s="7"/>
      <c r="L405" s="7"/>
      <c r="M405" s="7" t="n">
        <f aca="false">K405+(K405*L405/100)</f>
        <v>0</v>
      </c>
      <c r="N405" s="7" t="n">
        <f aca="false">J405*K405</f>
        <v>0</v>
      </c>
      <c r="O405" s="11" t="n">
        <f aca="false">N405+(N405*L405/100)</f>
        <v>0</v>
      </c>
    </row>
    <row r="406" customFormat="false" ht="30.75" hidden="false" customHeight="true" outlineLevel="0" collapsed="false">
      <c r="A406" s="24" t="s">
        <v>45</v>
      </c>
      <c r="B406" s="24" t="s">
        <v>94</v>
      </c>
      <c r="C406" s="24" t="s">
        <v>607</v>
      </c>
      <c r="D406" s="24" t="s">
        <v>619</v>
      </c>
      <c r="E406" s="24" t="s">
        <v>620</v>
      </c>
      <c r="F406" s="26" t="s">
        <v>621</v>
      </c>
      <c r="G406" s="24" t="s">
        <v>393</v>
      </c>
      <c r="H406" s="24" t="n">
        <v>2016</v>
      </c>
      <c r="I406" s="24" t="s">
        <v>120</v>
      </c>
      <c r="J406" s="8" t="n">
        <v>2</v>
      </c>
      <c r="K406" s="7"/>
      <c r="L406" s="7"/>
      <c r="M406" s="7" t="n">
        <f aca="false">K406+(K406*L406/100)</f>
        <v>0</v>
      </c>
      <c r="N406" s="7" t="n">
        <f aca="false">J406*K406</f>
        <v>0</v>
      </c>
      <c r="O406" s="11" t="n">
        <f aca="false">N406+(N406*L406/100)</f>
        <v>0</v>
      </c>
    </row>
    <row r="407" customFormat="false" ht="25.5" hidden="false" customHeight="false" outlineLevel="0" collapsed="false">
      <c r="A407" s="24" t="s">
        <v>50</v>
      </c>
      <c r="B407" s="24" t="s">
        <v>94</v>
      </c>
      <c r="C407" s="24" t="s">
        <v>607</v>
      </c>
      <c r="D407" s="24" t="s">
        <v>622</v>
      </c>
      <c r="E407" s="24" t="n">
        <v>1404270</v>
      </c>
      <c r="F407" s="26" t="s">
        <v>623</v>
      </c>
      <c r="G407" s="24" t="s">
        <v>393</v>
      </c>
      <c r="H407" s="24" t="n">
        <v>2005</v>
      </c>
      <c r="I407" s="24" t="s">
        <v>120</v>
      </c>
      <c r="J407" s="8" t="n">
        <v>2</v>
      </c>
      <c r="K407" s="7"/>
      <c r="L407" s="7"/>
      <c r="M407" s="7" t="n">
        <f aca="false">K407+(K407*L407/100)</f>
        <v>0</v>
      </c>
      <c r="N407" s="7" t="n">
        <f aca="false">J407*K407</f>
        <v>0</v>
      </c>
      <c r="O407" s="11" t="n">
        <f aca="false">N407+(N407*L407/100)</f>
        <v>0</v>
      </c>
    </row>
    <row r="408" customFormat="false" ht="25.5" hidden="false" customHeight="false" outlineLevel="0" collapsed="false">
      <c r="A408" s="24" t="s">
        <v>53</v>
      </c>
      <c r="B408" s="24" t="s">
        <v>94</v>
      </c>
      <c r="C408" s="24" t="s">
        <v>607</v>
      </c>
      <c r="D408" s="24" t="s">
        <v>624</v>
      </c>
      <c r="E408" s="24" t="n">
        <v>2101310132</v>
      </c>
      <c r="F408" s="26" t="s">
        <v>625</v>
      </c>
      <c r="G408" s="24" t="s">
        <v>133</v>
      </c>
      <c r="H408" s="24" t="n">
        <v>2017</v>
      </c>
      <c r="I408" s="24" t="s">
        <v>120</v>
      </c>
      <c r="J408" s="8" t="n">
        <v>2</v>
      </c>
      <c r="K408" s="7"/>
      <c r="L408" s="7"/>
      <c r="M408" s="7" t="n">
        <f aca="false">K408+(K408*L408/100)</f>
        <v>0</v>
      </c>
      <c r="N408" s="7" t="n">
        <f aca="false">J408*K408</f>
        <v>0</v>
      </c>
      <c r="O408" s="11" t="n">
        <f aca="false">N408+(N408*L408/100)</f>
        <v>0</v>
      </c>
    </row>
    <row r="409" customFormat="false" ht="25.5" hidden="false" customHeight="false" outlineLevel="0" collapsed="false">
      <c r="A409" s="24" t="s">
        <v>55</v>
      </c>
      <c r="B409" s="24" t="s">
        <v>94</v>
      </c>
      <c r="C409" s="24" t="s">
        <v>607</v>
      </c>
      <c r="D409" s="24" t="s">
        <v>624</v>
      </c>
      <c r="E409" s="24" t="n">
        <v>2000810546</v>
      </c>
      <c r="F409" s="26" t="s">
        <v>625</v>
      </c>
      <c r="G409" s="24" t="s">
        <v>133</v>
      </c>
      <c r="H409" s="24" t="n">
        <v>2017</v>
      </c>
      <c r="I409" s="24" t="s">
        <v>120</v>
      </c>
      <c r="J409" s="8" t="n">
        <v>2</v>
      </c>
      <c r="K409" s="7"/>
      <c r="L409" s="7"/>
      <c r="M409" s="7" t="n">
        <f aca="false">K409+(K409*L409/100)</f>
        <v>0</v>
      </c>
      <c r="N409" s="7" t="n">
        <f aca="false">J409*K409</f>
        <v>0</v>
      </c>
      <c r="O409" s="11" t="n">
        <f aca="false">N409+(N409*L409/100)</f>
        <v>0</v>
      </c>
    </row>
    <row r="410" customFormat="false" ht="25.5" hidden="false" customHeight="false" outlineLevel="0" collapsed="false">
      <c r="A410" s="24" t="s">
        <v>58</v>
      </c>
      <c r="B410" s="24" t="s">
        <v>94</v>
      </c>
      <c r="C410" s="24" t="s">
        <v>607</v>
      </c>
      <c r="D410" s="24" t="s">
        <v>624</v>
      </c>
      <c r="E410" s="24" t="n">
        <v>2000610506</v>
      </c>
      <c r="F410" s="26" t="s">
        <v>625</v>
      </c>
      <c r="G410" s="24" t="s">
        <v>133</v>
      </c>
      <c r="H410" s="24" t="n">
        <v>2017</v>
      </c>
      <c r="I410" s="24" t="s">
        <v>120</v>
      </c>
      <c r="J410" s="8" t="n">
        <v>2</v>
      </c>
      <c r="K410" s="7"/>
      <c r="L410" s="7"/>
      <c r="M410" s="7" t="n">
        <f aca="false">K410+(K410*L410/100)</f>
        <v>0</v>
      </c>
      <c r="N410" s="7" t="n">
        <f aca="false">J410*K410</f>
        <v>0</v>
      </c>
      <c r="O410" s="11" t="n">
        <f aca="false">N410+(N410*L410/100)</f>
        <v>0</v>
      </c>
    </row>
    <row r="411" customFormat="false" ht="25.5" hidden="false" customHeight="false" outlineLevel="0" collapsed="false">
      <c r="A411" s="24" t="s">
        <v>60</v>
      </c>
      <c r="B411" s="24" t="s">
        <v>94</v>
      </c>
      <c r="C411" s="24" t="s">
        <v>607</v>
      </c>
      <c r="D411" s="24" t="n">
        <v>20</v>
      </c>
      <c r="E411" s="24" t="n">
        <v>1121810596</v>
      </c>
      <c r="F411" s="26" t="s">
        <v>625</v>
      </c>
      <c r="G411" s="24" t="s">
        <v>133</v>
      </c>
      <c r="H411" s="24" t="n">
        <v>2019</v>
      </c>
      <c r="I411" s="24" t="s">
        <v>120</v>
      </c>
      <c r="J411" s="8" t="n">
        <v>2</v>
      </c>
      <c r="K411" s="7"/>
      <c r="L411" s="7"/>
      <c r="M411" s="7" t="n">
        <f aca="false">K411+(K411*L411/100)</f>
        <v>0</v>
      </c>
      <c r="N411" s="7" t="n">
        <f aca="false">J411*K411</f>
        <v>0</v>
      </c>
      <c r="O411" s="11" t="n">
        <f aca="false">N411+(N411*L411/100)</f>
        <v>0</v>
      </c>
    </row>
    <row r="412" customFormat="false" ht="25.5" hidden="false" customHeight="false" outlineLevel="0" collapsed="false">
      <c r="A412" s="24" t="s">
        <v>62</v>
      </c>
      <c r="B412" s="24" t="s">
        <v>94</v>
      </c>
      <c r="C412" s="24" t="s">
        <v>607</v>
      </c>
      <c r="D412" s="24" t="s">
        <v>626</v>
      </c>
      <c r="E412" s="24" t="n">
        <v>12121810613</v>
      </c>
      <c r="F412" s="26" t="s">
        <v>625</v>
      </c>
      <c r="G412" s="24" t="s">
        <v>133</v>
      </c>
      <c r="H412" s="24" t="n">
        <v>2019</v>
      </c>
      <c r="I412" s="24" t="s">
        <v>120</v>
      </c>
      <c r="J412" s="8" t="n">
        <v>2</v>
      </c>
      <c r="K412" s="7"/>
      <c r="L412" s="7"/>
      <c r="M412" s="7" t="n">
        <f aca="false">K412+(K412*L412/100)</f>
        <v>0</v>
      </c>
      <c r="N412" s="7" t="n">
        <f aca="false">J412*K412</f>
        <v>0</v>
      </c>
      <c r="O412" s="11" t="n">
        <f aca="false">N412+(N412*L412/100)</f>
        <v>0</v>
      </c>
    </row>
    <row r="413" customFormat="false" ht="25.5" hidden="false" customHeight="false" outlineLevel="0" collapsed="false">
      <c r="A413" s="24" t="s">
        <v>64</v>
      </c>
      <c r="B413" s="24" t="s">
        <v>94</v>
      </c>
      <c r="C413" s="24" t="s">
        <v>607</v>
      </c>
      <c r="D413" s="24" t="s">
        <v>627</v>
      </c>
      <c r="E413" s="24" t="n">
        <v>117</v>
      </c>
      <c r="F413" s="26" t="s">
        <v>628</v>
      </c>
      <c r="G413" s="24" t="s">
        <v>125</v>
      </c>
      <c r="H413" s="24" t="n">
        <v>2020</v>
      </c>
      <c r="I413" s="24" t="s">
        <v>120</v>
      </c>
      <c r="J413" s="8" t="n">
        <v>2</v>
      </c>
      <c r="K413" s="7"/>
      <c r="L413" s="7"/>
      <c r="M413" s="7" t="n">
        <f aca="false">K413+(K413*L413/100)</f>
        <v>0</v>
      </c>
      <c r="N413" s="7" t="n">
        <f aca="false">J413*K413</f>
        <v>0</v>
      </c>
      <c r="O413" s="11" t="n">
        <f aca="false">N413+(N413*L413/100)</f>
        <v>0</v>
      </c>
    </row>
    <row r="414" customFormat="false" ht="25.5" hidden="false" customHeight="false" outlineLevel="0" collapsed="false">
      <c r="A414" s="24" t="s">
        <v>67</v>
      </c>
      <c r="B414" s="24" t="s">
        <v>94</v>
      </c>
      <c r="C414" s="24" t="s">
        <v>607</v>
      </c>
      <c r="D414" s="24" t="s">
        <v>627</v>
      </c>
      <c r="E414" s="24" t="n">
        <v>33</v>
      </c>
      <c r="F414" s="26" t="s">
        <v>628</v>
      </c>
      <c r="G414" s="24" t="s">
        <v>125</v>
      </c>
      <c r="H414" s="24" t="n">
        <v>2020</v>
      </c>
      <c r="I414" s="24" t="s">
        <v>120</v>
      </c>
      <c r="J414" s="8" t="n">
        <v>2</v>
      </c>
      <c r="K414" s="7"/>
      <c r="L414" s="7"/>
      <c r="M414" s="7" t="n">
        <f aca="false">K414+(K414*L414/100)</f>
        <v>0</v>
      </c>
      <c r="N414" s="7" t="n">
        <f aca="false">J414*K414</f>
        <v>0</v>
      </c>
      <c r="O414" s="11" t="n">
        <f aca="false">N414+(N414*L414/100)</f>
        <v>0</v>
      </c>
    </row>
    <row r="415" customFormat="false" ht="25.5" hidden="false" customHeight="false" outlineLevel="0" collapsed="false">
      <c r="A415" s="24" t="s">
        <v>69</v>
      </c>
      <c r="B415" s="24" t="s">
        <v>94</v>
      </c>
      <c r="C415" s="24" t="s">
        <v>607</v>
      </c>
      <c r="D415" s="24" t="s">
        <v>629</v>
      </c>
      <c r="E415" s="24" t="s">
        <v>630</v>
      </c>
      <c r="F415" s="26" t="s">
        <v>631</v>
      </c>
      <c r="G415" s="24" t="s">
        <v>57</v>
      </c>
      <c r="H415" s="24" t="n">
        <v>2001</v>
      </c>
      <c r="I415" s="24" t="s">
        <v>120</v>
      </c>
      <c r="J415" s="8" t="n">
        <v>2</v>
      </c>
      <c r="K415" s="7"/>
      <c r="L415" s="7"/>
      <c r="M415" s="7" t="n">
        <f aca="false">K415+(K415*L415/100)</f>
        <v>0</v>
      </c>
      <c r="N415" s="7" t="n">
        <f aca="false">J415*K415</f>
        <v>0</v>
      </c>
      <c r="O415" s="11" t="n">
        <f aca="false">N415+(N415*L415/100)</f>
        <v>0</v>
      </c>
    </row>
    <row r="416" customFormat="false" ht="25.5" hidden="false" customHeight="false" outlineLevel="0" collapsed="false">
      <c r="A416" s="24" t="s">
        <v>72</v>
      </c>
      <c r="B416" s="24" t="s">
        <v>94</v>
      </c>
      <c r="C416" s="24" t="s">
        <v>607</v>
      </c>
      <c r="D416" s="24" t="s">
        <v>619</v>
      </c>
      <c r="E416" s="24" t="n">
        <v>61534</v>
      </c>
      <c r="F416" s="26" t="s">
        <v>612</v>
      </c>
      <c r="G416" s="24" t="s">
        <v>57</v>
      </c>
      <c r="H416" s="24" t="n">
        <v>2016</v>
      </c>
      <c r="I416" s="24" t="s">
        <v>120</v>
      </c>
      <c r="J416" s="8" t="n">
        <v>2</v>
      </c>
      <c r="K416" s="7"/>
      <c r="L416" s="7"/>
      <c r="M416" s="7" t="n">
        <f aca="false">K416+(K416*L416/100)</f>
        <v>0</v>
      </c>
      <c r="N416" s="7" t="n">
        <f aca="false">J416*K416</f>
        <v>0</v>
      </c>
      <c r="O416" s="11" t="n">
        <f aca="false">N416+(N416*L416/100)</f>
        <v>0</v>
      </c>
    </row>
    <row r="417" customFormat="false" ht="25.5" hidden="false" customHeight="false" outlineLevel="0" collapsed="false">
      <c r="A417" s="24" t="s">
        <v>75</v>
      </c>
      <c r="B417" s="24" t="s">
        <v>94</v>
      </c>
      <c r="C417" s="24" t="s">
        <v>607</v>
      </c>
      <c r="D417" s="24" t="s">
        <v>619</v>
      </c>
      <c r="E417" s="24" t="n">
        <v>61462</v>
      </c>
      <c r="F417" s="26" t="s">
        <v>612</v>
      </c>
      <c r="G417" s="24" t="s">
        <v>57</v>
      </c>
      <c r="H417" s="24" t="n">
        <v>2016</v>
      </c>
      <c r="I417" s="24" t="s">
        <v>120</v>
      </c>
      <c r="J417" s="8" t="n">
        <v>2</v>
      </c>
      <c r="K417" s="7"/>
      <c r="L417" s="7"/>
      <c r="M417" s="7" t="n">
        <f aca="false">K417+(K417*L417/100)</f>
        <v>0</v>
      </c>
      <c r="N417" s="7" t="n">
        <f aca="false">J417*K417</f>
        <v>0</v>
      </c>
      <c r="O417" s="11" t="n">
        <f aca="false">N417+(N417*L417/100)</f>
        <v>0</v>
      </c>
    </row>
    <row r="418" customFormat="false" ht="25.5" hidden="false" customHeight="false" outlineLevel="0" collapsed="false">
      <c r="A418" s="24" t="s">
        <v>78</v>
      </c>
      <c r="B418" s="24" t="s">
        <v>94</v>
      </c>
      <c r="C418" s="24" t="s">
        <v>607</v>
      </c>
      <c r="D418" s="24" t="s">
        <v>629</v>
      </c>
      <c r="E418" s="24" t="s">
        <v>632</v>
      </c>
      <c r="F418" s="26" t="s">
        <v>631</v>
      </c>
      <c r="G418" s="24" t="s">
        <v>57</v>
      </c>
      <c r="H418" s="24" t="n">
        <v>2001</v>
      </c>
      <c r="I418" s="24" t="s">
        <v>120</v>
      </c>
      <c r="J418" s="8" t="n">
        <v>2</v>
      </c>
      <c r="K418" s="7"/>
      <c r="L418" s="7"/>
      <c r="M418" s="7" t="n">
        <f aca="false">K418+(K418*L418/100)</f>
        <v>0</v>
      </c>
      <c r="N418" s="7" t="n">
        <f aca="false">J418*K418</f>
        <v>0</v>
      </c>
      <c r="O418" s="11" t="n">
        <f aca="false">N418+(N418*L418/100)</f>
        <v>0</v>
      </c>
    </row>
    <row r="419" customFormat="false" ht="30.75" hidden="false" customHeight="true" outlineLevel="0" collapsed="false">
      <c r="A419" s="24" t="s">
        <v>81</v>
      </c>
      <c r="B419" s="24" t="s">
        <v>94</v>
      </c>
      <c r="C419" s="24" t="s">
        <v>607</v>
      </c>
      <c r="D419" s="24" t="s">
        <v>633</v>
      </c>
      <c r="E419" s="24" t="s">
        <v>634</v>
      </c>
      <c r="F419" s="26" t="s">
        <v>631</v>
      </c>
      <c r="G419" s="24" t="s">
        <v>99</v>
      </c>
      <c r="H419" s="24" t="n">
        <v>2016</v>
      </c>
      <c r="I419" s="24" t="s">
        <v>120</v>
      </c>
      <c r="J419" s="8" t="n">
        <v>2</v>
      </c>
      <c r="K419" s="7"/>
      <c r="L419" s="7"/>
      <c r="M419" s="7" t="n">
        <f aca="false">K419+(K419*L419/100)</f>
        <v>0</v>
      </c>
      <c r="N419" s="7" t="n">
        <f aca="false">J419*K419</f>
        <v>0</v>
      </c>
      <c r="O419" s="11" t="n">
        <f aca="false">N419+(N419*L419/100)</f>
        <v>0</v>
      </c>
    </row>
    <row r="420" customFormat="false" ht="25.5" hidden="false" customHeight="false" outlineLevel="0" collapsed="false">
      <c r="A420" s="24" t="s">
        <v>337</v>
      </c>
      <c r="B420" s="24" t="s">
        <v>94</v>
      </c>
      <c r="C420" s="24" t="s">
        <v>607</v>
      </c>
      <c r="D420" s="24" t="s">
        <v>629</v>
      </c>
      <c r="E420" s="24" t="s">
        <v>635</v>
      </c>
      <c r="F420" s="26" t="s">
        <v>631</v>
      </c>
      <c r="G420" s="24" t="s">
        <v>125</v>
      </c>
      <c r="H420" s="24" t="n">
        <v>2011</v>
      </c>
      <c r="I420" s="24" t="s">
        <v>410</v>
      </c>
      <c r="J420" s="8" t="n">
        <v>2</v>
      </c>
      <c r="K420" s="7"/>
      <c r="L420" s="7"/>
      <c r="M420" s="7" t="n">
        <f aca="false">K420+(K420*L420/100)</f>
        <v>0</v>
      </c>
      <c r="N420" s="7" t="n">
        <f aca="false">J420*K420</f>
        <v>0</v>
      </c>
      <c r="O420" s="11" t="n">
        <f aca="false">N420+(N420*L420/100)</f>
        <v>0</v>
      </c>
    </row>
    <row r="421" customFormat="false" ht="30.75" hidden="false" customHeight="true" outlineLevel="0" collapsed="false">
      <c r="A421" s="24" t="s">
        <v>636</v>
      </c>
      <c r="B421" s="24" t="s">
        <v>94</v>
      </c>
      <c r="C421" s="24" t="s">
        <v>607</v>
      </c>
      <c r="D421" s="24" t="s">
        <v>611</v>
      </c>
      <c r="E421" s="24" t="n">
        <v>29339</v>
      </c>
      <c r="F421" s="26" t="s">
        <v>612</v>
      </c>
      <c r="G421" s="24" t="s">
        <v>228</v>
      </c>
      <c r="H421" s="24" t="n">
        <v>2017</v>
      </c>
      <c r="I421" s="24" t="s">
        <v>410</v>
      </c>
      <c r="J421" s="8" t="n">
        <v>2</v>
      </c>
      <c r="K421" s="7"/>
      <c r="L421" s="7"/>
      <c r="M421" s="7" t="n">
        <f aca="false">K421+(K421*L421/100)</f>
        <v>0</v>
      </c>
      <c r="N421" s="7" t="n">
        <f aca="false">J421*K421</f>
        <v>0</v>
      </c>
      <c r="O421" s="11" t="n">
        <f aca="false">N421+(N421*L421/100)</f>
        <v>0</v>
      </c>
    </row>
    <row r="422" customFormat="false" ht="30" hidden="false" customHeight="true" outlineLevel="0" collapsed="false">
      <c r="A422" s="24" t="s">
        <v>637</v>
      </c>
      <c r="B422" s="24" t="s">
        <v>94</v>
      </c>
      <c r="C422" s="24" t="s">
        <v>607</v>
      </c>
      <c r="D422" s="24" t="s">
        <v>611</v>
      </c>
      <c r="E422" s="24" t="n">
        <v>61559</v>
      </c>
      <c r="F422" s="26" t="s">
        <v>612</v>
      </c>
      <c r="G422" s="24" t="s">
        <v>228</v>
      </c>
      <c r="H422" s="24" t="n">
        <v>2017</v>
      </c>
      <c r="I422" s="24" t="s">
        <v>410</v>
      </c>
      <c r="J422" s="8" t="n">
        <v>2</v>
      </c>
      <c r="K422" s="7"/>
      <c r="L422" s="7"/>
      <c r="M422" s="7" t="n">
        <f aca="false">K422+(K422*L422/100)</f>
        <v>0</v>
      </c>
      <c r="N422" s="7" t="n">
        <f aca="false">J422*K422</f>
        <v>0</v>
      </c>
      <c r="O422" s="11" t="n">
        <f aca="false">N422+(N422*L422/100)</f>
        <v>0</v>
      </c>
    </row>
    <row r="423" customFormat="false" ht="30" hidden="false" customHeight="true" outlineLevel="0" collapsed="false">
      <c r="A423" s="24" t="s">
        <v>638</v>
      </c>
      <c r="B423" s="24" t="s">
        <v>94</v>
      </c>
      <c r="C423" s="24" t="s">
        <v>607</v>
      </c>
      <c r="D423" s="24" t="s">
        <v>639</v>
      </c>
      <c r="E423" s="24" t="s">
        <v>640</v>
      </c>
      <c r="F423" s="26" t="s">
        <v>610</v>
      </c>
      <c r="G423" s="24" t="s">
        <v>74</v>
      </c>
      <c r="H423" s="24" t="n">
        <v>2015</v>
      </c>
      <c r="I423" s="24" t="s">
        <v>410</v>
      </c>
      <c r="J423" s="8" t="n">
        <v>2</v>
      </c>
      <c r="K423" s="7"/>
      <c r="L423" s="7"/>
      <c r="M423" s="7" t="n">
        <f aca="false">K423+(K423*L423/100)</f>
        <v>0</v>
      </c>
      <c r="N423" s="7" t="n">
        <f aca="false">J423*K423</f>
        <v>0</v>
      </c>
      <c r="O423" s="11" t="n">
        <f aca="false">N423+(N423*L423/100)</f>
        <v>0</v>
      </c>
    </row>
    <row r="424" customFormat="false" ht="38.25" hidden="false" customHeight="false" outlineLevel="0" collapsed="false">
      <c r="A424" s="24" t="n">
        <v>25</v>
      </c>
      <c r="B424" s="24" t="s">
        <v>94</v>
      </c>
      <c r="C424" s="24" t="s">
        <v>607</v>
      </c>
      <c r="D424" s="24" t="s">
        <v>641</v>
      </c>
      <c r="E424" s="24" t="s">
        <v>642</v>
      </c>
      <c r="F424" s="26" t="s">
        <v>643</v>
      </c>
      <c r="G424" s="24" t="s">
        <v>77</v>
      </c>
      <c r="H424" s="24" t="n">
        <v>1999</v>
      </c>
      <c r="I424" s="24" t="s">
        <v>410</v>
      </c>
      <c r="J424" s="8" t="n">
        <v>2</v>
      </c>
      <c r="K424" s="7"/>
      <c r="L424" s="7"/>
      <c r="M424" s="7" t="n">
        <f aca="false">K424+(K424*L424/100)</f>
        <v>0</v>
      </c>
      <c r="N424" s="7" t="n">
        <f aca="false">J424*K424</f>
        <v>0</v>
      </c>
      <c r="O424" s="11" t="n">
        <f aca="false">N424+(N424*L424/100)</f>
        <v>0</v>
      </c>
    </row>
    <row r="425" customFormat="false" ht="25.5" hidden="false" customHeight="false" outlineLevel="0" collapsed="false">
      <c r="A425" s="24" t="n">
        <v>26</v>
      </c>
      <c r="B425" s="24" t="s">
        <v>94</v>
      </c>
      <c r="C425" s="24" t="s">
        <v>607</v>
      </c>
      <c r="D425" s="24" t="s">
        <v>608</v>
      </c>
      <c r="E425" s="24" t="s">
        <v>644</v>
      </c>
      <c r="F425" s="26" t="s">
        <v>610</v>
      </c>
      <c r="G425" s="24" t="s">
        <v>74</v>
      </c>
      <c r="H425" s="24" t="n">
        <v>2015</v>
      </c>
      <c r="I425" s="24" t="s">
        <v>410</v>
      </c>
      <c r="J425" s="8" t="n">
        <v>2</v>
      </c>
      <c r="K425" s="7"/>
      <c r="L425" s="7"/>
      <c r="M425" s="7" t="n">
        <f aca="false">K425+(K425*L425/100)</f>
        <v>0</v>
      </c>
      <c r="N425" s="7" t="n">
        <f aca="false">J425*K425</f>
        <v>0</v>
      </c>
      <c r="O425" s="11" t="n">
        <f aca="false">N425+(N425*L425/100)</f>
        <v>0</v>
      </c>
    </row>
    <row r="426" customFormat="false" ht="25.5" hidden="false" customHeight="false" outlineLevel="0" collapsed="false">
      <c r="A426" s="24" t="n">
        <v>27</v>
      </c>
      <c r="B426" s="24" t="s">
        <v>94</v>
      </c>
      <c r="C426" s="24" t="s">
        <v>607</v>
      </c>
      <c r="D426" s="24" t="s">
        <v>608</v>
      </c>
      <c r="E426" s="24" t="s">
        <v>645</v>
      </c>
      <c r="F426" s="26" t="s">
        <v>610</v>
      </c>
      <c r="G426" s="24" t="s">
        <v>99</v>
      </c>
      <c r="H426" s="24" t="n">
        <v>2018</v>
      </c>
      <c r="I426" s="24" t="s">
        <v>410</v>
      </c>
      <c r="J426" s="8" t="n">
        <v>2</v>
      </c>
      <c r="K426" s="7"/>
      <c r="L426" s="7"/>
      <c r="M426" s="7" t="n">
        <f aca="false">K426+(K426*L426/100)</f>
        <v>0</v>
      </c>
      <c r="N426" s="7" t="n">
        <f aca="false">J426*K426</f>
        <v>0</v>
      </c>
      <c r="O426" s="11" t="n">
        <f aca="false">N426+(N426*L426/100)</f>
        <v>0</v>
      </c>
    </row>
    <row r="427" customFormat="false" ht="25.5" hidden="false" customHeight="false" outlineLevel="0" collapsed="false">
      <c r="A427" s="24" t="n">
        <v>28</v>
      </c>
      <c r="B427" s="24" t="s">
        <v>94</v>
      </c>
      <c r="C427" s="24" t="s">
        <v>607</v>
      </c>
      <c r="D427" s="24" t="s">
        <v>646</v>
      </c>
      <c r="E427" s="24" t="n">
        <v>24632</v>
      </c>
      <c r="F427" s="26" t="s">
        <v>612</v>
      </c>
      <c r="G427" s="24" t="s">
        <v>125</v>
      </c>
      <c r="H427" s="24" t="n">
        <v>2019</v>
      </c>
      <c r="I427" s="24" t="s">
        <v>410</v>
      </c>
      <c r="J427" s="8" t="n">
        <v>2</v>
      </c>
      <c r="K427" s="7"/>
      <c r="L427" s="7"/>
      <c r="M427" s="7" t="n">
        <f aca="false">K427+(K427*L427/100)</f>
        <v>0</v>
      </c>
      <c r="N427" s="7" t="n">
        <f aca="false">J427*K427</f>
        <v>0</v>
      </c>
      <c r="O427" s="11" t="n">
        <f aca="false">N427+(N427*L427/100)</f>
        <v>0</v>
      </c>
    </row>
    <row r="428" customFormat="false" ht="27" hidden="false" customHeight="true" outlineLevel="0" collapsed="false">
      <c r="K428" s="4" t="s">
        <v>84</v>
      </c>
      <c r="L428" s="4"/>
      <c r="M428" s="4"/>
      <c r="N428" s="16" t="n">
        <f aca="false">SUM(N400:N427)</f>
        <v>0</v>
      </c>
      <c r="O428" s="16" t="n">
        <f aca="false">SUM(O400:O427)</f>
        <v>0</v>
      </c>
      <c r="AMA428" s="2"/>
    </row>
    <row r="429" customFormat="false" ht="27" hidden="false" customHeight="true" outlineLevel="0" collapsed="false">
      <c r="K429" s="49"/>
      <c r="L429" s="49"/>
      <c r="M429" s="49"/>
      <c r="N429" s="20"/>
      <c r="AMA429" s="2"/>
    </row>
    <row r="430" customFormat="false" ht="27" hidden="false" customHeight="true" outlineLevel="0" collapsed="false">
      <c r="A430" s="7" t="s">
        <v>647</v>
      </c>
      <c r="B430" s="7"/>
      <c r="C430" s="7"/>
      <c r="D430" s="7"/>
      <c r="E430" s="7"/>
      <c r="F430" s="7"/>
      <c r="G430" s="7"/>
      <c r="H430" s="7"/>
      <c r="I430" s="7"/>
      <c r="J430" s="4" t="n">
        <v>56</v>
      </c>
      <c r="K430" s="49"/>
      <c r="L430" s="49"/>
      <c r="M430" s="49"/>
      <c r="N430" s="20"/>
      <c r="AMA430" s="2"/>
    </row>
    <row r="431" customFormat="false" ht="27" hidden="false" customHeight="true" outlineLevel="0" collapsed="false">
      <c r="A431" s="7" t="s">
        <v>648</v>
      </c>
      <c r="B431" s="7"/>
      <c r="C431" s="7"/>
      <c r="D431" s="7"/>
      <c r="E431" s="7"/>
      <c r="F431" s="7"/>
      <c r="G431" s="7"/>
      <c r="H431" s="7"/>
      <c r="I431" s="7"/>
      <c r="J431" s="7"/>
      <c r="K431" s="49"/>
      <c r="L431" s="49"/>
      <c r="M431" s="49"/>
      <c r="N431" s="20"/>
      <c r="AMA431" s="2"/>
    </row>
    <row r="432" customFormat="false" ht="27" hidden="false" customHeight="true" outlineLevel="0" collapsed="false">
      <c r="A432" s="7" t="s">
        <v>649</v>
      </c>
      <c r="B432" s="7"/>
      <c r="C432" s="7"/>
      <c r="D432" s="7"/>
      <c r="E432" s="7"/>
      <c r="F432" s="7"/>
      <c r="G432" s="7"/>
      <c r="H432" s="7"/>
      <c r="I432" s="7"/>
      <c r="J432" s="7" t="n">
        <f aca="false">J431+(J431*J433/100)</f>
        <v>0</v>
      </c>
      <c r="K432" s="49"/>
      <c r="L432" s="49"/>
      <c r="M432" s="49"/>
      <c r="N432" s="20"/>
      <c r="AMA432" s="2"/>
    </row>
    <row r="433" customFormat="false" ht="27" hidden="false" customHeight="true" outlineLevel="0" collapsed="false">
      <c r="A433" s="7" t="s">
        <v>13</v>
      </c>
      <c r="B433" s="7"/>
      <c r="C433" s="7"/>
      <c r="D433" s="7"/>
      <c r="E433" s="7"/>
      <c r="F433" s="7"/>
      <c r="G433" s="7"/>
      <c r="H433" s="7"/>
      <c r="I433" s="7"/>
      <c r="J433" s="7"/>
      <c r="K433" s="49"/>
      <c r="L433" s="49"/>
      <c r="M433" s="49"/>
      <c r="N433" s="20"/>
      <c r="AMA433" s="2"/>
    </row>
    <row r="434" customFormat="false" ht="27" hidden="false" customHeight="true" outlineLevel="0" collapsed="false">
      <c r="A434" s="7" t="s">
        <v>88</v>
      </c>
      <c r="B434" s="7"/>
      <c r="C434" s="7"/>
      <c r="D434" s="7"/>
      <c r="E434" s="7"/>
      <c r="F434" s="7"/>
      <c r="G434" s="7"/>
      <c r="H434" s="7"/>
      <c r="I434" s="7"/>
      <c r="J434" s="7" t="n">
        <f aca="false">J430*J431</f>
        <v>0</v>
      </c>
      <c r="K434" s="49"/>
      <c r="L434" s="49"/>
      <c r="M434" s="49"/>
      <c r="N434" s="20"/>
      <c r="AMA434" s="2"/>
    </row>
    <row r="435" customFormat="false" ht="27" hidden="false" customHeight="true" outlineLevel="0" collapsed="false">
      <c r="A435" s="7" t="s">
        <v>89</v>
      </c>
      <c r="B435" s="7"/>
      <c r="C435" s="7"/>
      <c r="D435" s="7"/>
      <c r="E435" s="7"/>
      <c r="F435" s="7"/>
      <c r="G435" s="7"/>
      <c r="H435" s="7"/>
      <c r="I435" s="7"/>
      <c r="J435" s="7" t="n">
        <f aca="false">J434+(J434*J433/100)</f>
        <v>0</v>
      </c>
      <c r="K435" s="49"/>
      <c r="L435" s="49"/>
      <c r="M435" s="49"/>
      <c r="N435" s="20"/>
      <c r="AMA435" s="2"/>
    </row>
    <row r="436" customFormat="false" ht="27" hidden="false" customHeight="true" outlineLevel="0" collapsed="false">
      <c r="A436" s="4" t="s">
        <v>650</v>
      </c>
      <c r="B436" s="4"/>
      <c r="C436" s="4"/>
      <c r="D436" s="4"/>
      <c r="E436" s="4"/>
      <c r="F436" s="4"/>
      <c r="G436" s="4"/>
      <c r="H436" s="4"/>
      <c r="I436" s="4"/>
      <c r="J436" s="7" t="n">
        <f aca="false">N428+J434</f>
        <v>0</v>
      </c>
      <c r="K436" s="49"/>
      <c r="L436" s="49"/>
      <c r="M436" s="49"/>
      <c r="N436" s="20"/>
      <c r="AMA436" s="2"/>
    </row>
    <row r="437" customFormat="false" ht="27" hidden="false" customHeight="true" outlineLevel="0" collapsed="false">
      <c r="A437" s="4" t="s">
        <v>651</v>
      </c>
      <c r="B437" s="4"/>
      <c r="C437" s="4"/>
      <c r="D437" s="4"/>
      <c r="E437" s="4"/>
      <c r="F437" s="4"/>
      <c r="G437" s="4"/>
      <c r="H437" s="4"/>
      <c r="I437" s="4"/>
      <c r="J437" s="7" t="n">
        <f aca="false">O428+J435</f>
        <v>0</v>
      </c>
      <c r="K437" s="49"/>
      <c r="L437" s="49"/>
      <c r="M437" s="49"/>
      <c r="N437" s="20"/>
      <c r="AMA437" s="2"/>
    </row>
    <row r="438" customFormat="false" ht="33" hidden="false" customHeight="true" outlineLevel="0" collapsed="false">
      <c r="ALZ438" s="2"/>
      <c r="AMA438" s="2"/>
    </row>
    <row r="439" customFormat="false" ht="27" hidden="false" customHeight="true" outlineLevel="0" collapsed="false">
      <c r="A439" s="4" t="s">
        <v>652</v>
      </c>
      <c r="B439" s="4"/>
      <c r="C439" s="4"/>
      <c r="D439" s="4"/>
      <c r="E439" s="4"/>
      <c r="F439" s="4"/>
      <c r="G439" s="4"/>
      <c r="H439" s="4"/>
      <c r="I439" s="4"/>
      <c r="J439" s="4"/>
      <c r="K439" s="4"/>
      <c r="L439" s="4"/>
      <c r="M439" s="4"/>
      <c r="N439" s="4"/>
      <c r="O439" s="4"/>
      <c r="ALZ439" s="2"/>
      <c r="AMA439" s="2"/>
    </row>
    <row r="440" customFormat="false" ht="105.75" hidden="false" customHeight="true" outlineLevel="0" collapsed="false">
      <c r="A440" s="5" t="s">
        <v>2</v>
      </c>
      <c r="B440" s="5" t="s">
        <v>3</v>
      </c>
      <c r="C440" s="5" t="s">
        <v>4</v>
      </c>
      <c r="D440" s="5" t="s">
        <v>5</v>
      </c>
      <c r="E440" s="5" t="s">
        <v>6</v>
      </c>
      <c r="F440" s="5" t="s">
        <v>7</v>
      </c>
      <c r="G440" s="5" t="s">
        <v>8</v>
      </c>
      <c r="H440" s="5" t="s">
        <v>9</v>
      </c>
      <c r="I440" s="5" t="s">
        <v>93</v>
      </c>
      <c r="J440" s="6" t="s">
        <v>11</v>
      </c>
      <c r="K440" s="6" t="s">
        <v>12</v>
      </c>
      <c r="L440" s="6" t="s">
        <v>13</v>
      </c>
      <c r="M440" s="5" t="s">
        <v>14</v>
      </c>
      <c r="N440" s="5" t="s">
        <v>15</v>
      </c>
      <c r="O440" s="5" t="s">
        <v>16</v>
      </c>
    </row>
    <row r="441" customFormat="false" ht="21" hidden="false" customHeight="true" outlineLevel="0" collapsed="false">
      <c r="A441" s="36" t="s">
        <v>17</v>
      </c>
      <c r="B441" s="24" t="s">
        <v>94</v>
      </c>
      <c r="C441" s="24" t="s">
        <v>653</v>
      </c>
      <c r="D441" s="24" t="s">
        <v>654</v>
      </c>
      <c r="E441" s="24" t="s">
        <v>655</v>
      </c>
      <c r="F441" s="8" t="s">
        <v>466</v>
      </c>
      <c r="G441" s="24" t="s">
        <v>57</v>
      </c>
      <c r="H441" s="8" t="n">
        <v>2008</v>
      </c>
      <c r="I441" s="8" t="s">
        <v>100</v>
      </c>
      <c r="J441" s="7" t="n">
        <v>2</v>
      </c>
      <c r="K441" s="7"/>
      <c r="L441" s="7"/>
      <c r="M441" s="7" t="n">
        <f aca="false">K441+(K441*L441/100)</f>
        <v>0</v>
      </c>
      <c r="N441" s="7" t="n">
        <f aca="false">J441*K441</f>
        <v>0</v>
      </c>
      <c r="O441" s="11" t="n">
        <f aca="false">N441+(N441*L441/100)</f>
        <v>0</v>
      </c>
    </row>
    <row r="442" customFormat="false" ht="42.75" hidden="false" customHeight="true" outlineLevel="0" collapsed="false">
      <c r="A442" s="36" t="s">
        <v>25</v>
      </c>
      <c r="B442" s="24" t="s">
        <v>94</v>
      </c>
      <c r="C442" s="24" t="s">
        <v>653</v>
      </c>
      <c r="D442" s="24" t="s">
        <v>656</v>
      </c>
      <c r="E442" s="24" t="s">
        <v>657</v>
      </c>
      <c r="F442" s="8" t="s">
        <v>466</v>
      </c>
      <c r="G442" s="24" t="s">
        <v>228</v>
      </c>
      <c r="H442" s="24" t="n">
        <v>2008</v>
      </c>
      <c r="I442" s="24" t="s">
        <v>100</v>
      </c>
      <c r="J442" s="7" t="n">
        <v>2</v>
      </c>
      <c r="K442" s="7"/>
      <c r="L442" s="7"/>
      <c r="M442" s="7" t="n">
        <f aca="false">K442+(K442*L442/100)</f>
        <v>0</v>
      </c>
      <c r="N442" s="7" t="n">
        <f aca="false">J442*K442</f>
        <v>0</v>
      </c>
      <c r="O442" s="11" t="n">
        <f aca="false">N442+(N442*L442/100)</f>
        <v>0</v>
      </c>
    </row>
    <row r="443" customFormat="false" ht="30" hidden="false" customHeight="true" outlineLevel="0" collapsed="false">
      <c r="A443" s="36" t="s">
        <v>31</v>
      </c>
      <c r="B443" s="24" t="s">
        <v>94</v>
      </c>
      <c r="C443" s="24" t="s">
        <v>653</v>
      </c>
      <c r="D443" s="24" t="s">
        <v>656</v>
      </c>
      <c r="E443" s="24" t="s">
        <v>658</v>
      </c>
      <c r="F443" s="8" t="s">
        <v>466</v>
      </c>
      <c r="G443" s="24" t="s">
        <v>228</v>
      </c>
      <c r="H443" s="24" t="n">
        <v>2017</v>
      </c>
      <c r="I443" s="24" t="s">
        <v>100</v>
      </c>
      <c r="J443" s="7" t="n">
        <v>2</v>
      </c>
      <c r="K443" s="7"/>
      <c r="L443" s="7"/>
      <c r="M443" s="7" t="n">
        <f aca="false">K443+(K443*L443/100)</f>
        <v>0</v>
      </c>
      <c r="N443" s="7" t="n">
        <f aca="false">J443*K443</f>
        <v>0</v>
      </c>
      <c r="O443" s="11" t="n">
        <f aca="false">N443+(N443*L443/100)</f>
        <v>0</v>
      </c>
    </row>
    <row r="444" customFormat="false" ht="25.5" hidden="false" customHeight="false" outlineLevel="0" collapsed="false">
      <c r="A444" s="36" t="s">
        <v>35</v>
      </c>
      <c r="B444" s="24" t="s">
        <v>94</v>
      </c>
      <c r="C444" s="24" t="s">
        <v>653</v>
      </c>
      <c r="D444" s="24" t="s">
        <v>659</v>
      </c>
      <c r="E444" s="24" t="s">
        <v>660</v>
      </c>
      <c r="F444" s="8" t="s">
        <v>466</v>
      </c>
      <c r="G444" s="24" t="s">
        <v>228</v>
      </c>
      <c r="H444" s="24" t="n">
        <v>2016</v>
      </c>
      <c r="I444" s="24" t="s">
        <v>100</v>
      </c>
      <c r="J444" s="7" t="n">
        <v>2</v>
      </c>
      <c r="K444" s="7"/>
      <c r="L444" s="7"/>
      <c r="M444" s="7" t="n">
        <f aca="false">K444+(K444*L444/100)</f>
        <v>0</v>
      </c>
      <c r="N444" s="7" t="n">
        <f aca="false">J444*K444</f>
        <v>0</v>
      </c>
      <c r="O444" s="11" t="n">
        <f aca="false">N444+(N444*L444/100)</f>
        <v>0</v>
      </c>
    </row>
    <row r="445" customFormat="false" ht="38.25" hidden="false" customHeight="false" outlineLevel="0" collapsed="false">
      <c r="A445" s="36" t="s">
        <v>40</v>
      </c>
      <c r="B445" s="24" t="s">
        <v>94</v>
      </c>
      <c r="C445" s="24" t="s">
        <v>653</v>
      </c>
      <c r="D445" s="24" t="s">
        <v>656</v>
      </c>
      <c r="E445" s="24" t="n">
        <v>732772</v>
      </c>
      <c r="F445" s="8" t="s">
        <v>466</v>
      </c>
      <c r="G445" s="24" t="s">
        <v>77</v>
      </c>
      <c r="H445" s="24" t="n">
        <v>2008</v>
      </c>
      <c r="I445" s="24" t="s">
        <v>100</v>
      </c>
      <c r="J445" s="7" t="n">
        <v>2</v>
      </c>
      <c r="K445" s="7"/>
      <c r="L445" s="7"/>
      <c r="M445" s="7" t="n">
        <f aca="false">K445+(K445*L445/100)</f>
        <v>0</v>
      </c>
      <c r="N445" s="7" t="n">
        <f aca="false">J445*K445</f>
        <v>0</v>
      </c>
      <c r="O445" s="11" t="n">
        <f aca="false">N445+(N445*L445/100)</f>
        <v>0</v>
      </c>
    </row>
    <row r="446" customFormat="false" ht="25.5" hidden="false" customHeight="false" outlineLevel="0" collapsed="false">
      <c r="A446" s="36" t="s">
        <v>42</v>
      </c>
      <c r="B446" s="24" t="s">
        <v>94</v>
      </c>
      <c r="C446" s="24" t="s">
        <v>653</v>
      </c>
      <c r="D446" s="24" t="s">
        <v>661</v>
      </c>
      <c r="E446" s="24" t="s">
        <v>662</v>
      </c>
      <c r="F446" s="8" t="s">
        <v>466</v>
      </c>
      <c r="G446" s="24" t="s">
        <v>125</v>
      </c>
      <c r="H446" s="24" t="n">
        <v>2018</v>
      </c>
      <c r="I446" s="24" t="s">
        <v>100</v>
      </c>
      <c r="J446" s="7" t="n">
        <v>2</v>
      </c>
      <c r="K446" s="7"/>
      <c r="L446" s="7"/>
      <c r="M446" s="7" t="n">
        <f aca="false">K446+(K446*L446/100)</f>
        <v>0</v>
      </c>
      <c r="N446" s="7" t="n">
        <f aca="false">J446*K446</f>
        <v>0</v>
      </c>
      <c r="O446" s="11" t="n">
        <f aca="false">N446+(N446*L446/100)</f>
        <v>0</v>
      </c>
    </row>
    <row r="447" customFormat="false" ht="25.5" hidden="false" customHeight="false" outlineLevel="0" collapsed="false">
      <c r="A447" s="36" t="s">
        <v>45</v>
      </c>
      <c r="B447" s="24" t="s">
        <v>94</v>
      </c>
      <c r="C447" s="24" t="s">
        <v>653</v>
      </c>
      <c r="D447" s="24" t="s">
        <v>663</v>
      </c>
      <c r="E447" s="24" t="s">
        <v>664</v>
      </c>
      <c r="F447" s="8" t="s">
        <v>466</v>
      </c>
      <c r="G447" s="24" t="s">
        <v>393</v>
      </c>
      <c r="H447" s="24" t="n">
        <v>2016</v>
      </c>
      <c r="I447" s="24" t="s">
        <v>100</v>
      </c>
      <c r="J447" s="7" t="n">
        <v>2</v>
      </c>
      <c r="K447" s="7"/>
      <c r="L447" s="7"/>
      <c r="M447" s="7" t="n">
        <f aca="false">K447+(K447*L447/100)</f>
        <v>0</v>
      </c>
      <c r="N447" s="7" t="n">
        <f aca="false">J447*K447</f>
        <v>0</v>
      </c>
      <c r="O447" s="11" t="n">
        <f aca="false">N447+(N447*L447/100)</f>
        <v>0</v>
      </c>
    </row>
    <row r="448" customFormat="false" ht="21" hidden="false" customHeight="true" outlineLevel="0" collapsed="false">
      <c r="A448" s="36" t="s">
        <v>50</v>
      </c>
      <c r="B448" s="24" t="s">
        <v>94</v>
      </c>
      <c r="C448" s="24" t="s">
        <v>653</v>
      </c>
      <c r="D448" s="24" t="s">
        <v>665</v>
      </c>
      <c r="E448" s="24" t="n">
        <v>739681</v>
      </c>
      <c r="F448" s="8" t="s">
        <v>466</v>
      </c>
      <c r="G448" s="24" t="s">
        <v>57</v>
      </c>
      <c r="H448" s="24" t="n">
        <v>2010</v>
      </c>
      <c r="I448" s="24" t="s">
        <v>120</v>
      </c>
      <c r="J448" s="7" t="n">
        <v>2</v>
      </c>
      <c r="K448" s="7"/>
      <c r="L448" s="7"/>
      <c r="M448" s="7" t="n">
        <f aca="false">K448+(K448*L448/100)</f>
        <v>0</v>
      </c>
      <c r="N448" s="7" t="n">
        <f aca="false">J448*K448</f>
        <v>0</v>
      </c>
      <c r="O448" s="11" t="n">
        <f aca="false">N448+(N448*L448/100)</f>
        <v>0</v>
      </c>
    </row>
    <row r="449" customFormat="false" ht="21" hidden="false" customHeight="true" outlineLevel="0" collapsed="false">
      <c r="A449" s="36" t="s">
        <v>53</v>
      </c>
      <c r="B449" s="24" t="s">
        <v>94</v>
      </c>
      <c r="C449" s="24" t="s">
        <v>653</v>
      </c>
      <c r="D449" s="24" t="s">
        <v>663</v>
      </c>
      <c r="E449" s="24" t="n">
        <v>732922</v>
      </c>
      <c r="F449" s="8" t="s">
        <v>466</v>
      </c>
      <c r="G449" s="24" t="s">
        <v>57</v>
      </c>
      <c r="H449" s="24" t="n">
        <v>2011</v>
      </c>
      <c r="I449" s="24" t="s">
        <v>120</v>
      </c>
      <c r="J449" s="7" t="n">
        <v>2</v>
      </c>
      <c r="K449" s="7"/>
      <c r="L449" s="7"/>
      <c r="M449" s="7" t="n">
        <f aca="false">K449+(K449*L449/100)</f>
        <v>0</v>
      </c>
      <c r="N449" s="7" t="n">
        <f aca="false">J449*K449</f>
        <v>0</v>
      </c>
      <c r="O449" s="11" t="n">
        <f aca="false">N449+(N449*L449/100)</f>
        <v>0</v>
      </c>
    </row>
    <row r="450" customFormat="false" ht="25.5" hidden="false" customHeight="false" outlineLevel="0" collapsed="false">
      <c r="A450" s="36" t="s">
        <v>55</v>
      </c>
      <c r="B450" s="24" t="s">
        <v>94</v>
      </c>
      <c r="C450" s="24" t="s">
        <v>653</v>
      </c>
      <c r="D450" s="24" t="s">
        <v>666</v>
      </c>
      <c r="E450" s="24" t="s">
        <v>667</v>
      </c>
      <c r="F450" s="8" t="s">
        <v>466</v>
      </c>
      <c r="G450" s="24" t="s">
        <v>228</v>
      </c>
      <c r="H450" s="24" t="n">
        <v>2017</v>
      </c>
      <c r="I450" s="24" t="s">
        <v>120</v>
      </c>
      <c r="J450" s="7" t="n">
        <v>2</v>
      </c>
      <c r="K450" s="7"/>
      <c r="L450" s="7"/>
      <c r="M450" s="7" t="n">
        <f aca="false">K450+(K450*L450/100)</f>
        <v>0</v>
      </c>
      <c r="N450" s="7" t="n">
        <f aca="false">J450*K450</f>
        <v>0</v>
      </c>
      <c r="O450" s="11" t="n">
        <f aca="false">N450+(N450*L450/100)</f>
        <v>0</v>
      </c>
    </row>
    <row r="451" customFormat="false" ht="25.5" hidden="false" customHeight="false" outlineLevel="0" collapsed="false">
      <c r="A451" s="36" t="s">
        <v>58</v>
      </c>
      <c r="B451" s="24" t="s">
        <v>94</v>
      </c>
      <c r="C451" s="24" t="s">
        <v>653</v>
      </c>
      <c r="D451" s="24" t="s">
        <v>668</v>
      </c>
      <c r="E451" s="24" t="s">
        <v>669</v>
      </c>
      <c r="F451" s="8" t="s">
        <v>466</v>
      </c>
      <c r="G451" s="24" t="s">
        <v>57</v>
      </c>
      <c r="H451" s="24" t="n">
        <v>2017</v>
      </c>
      <c r="I451" s="24" t="s">
        <v>120</v>
      </c>
      <c r="J451" s="7" t="n">
        <v>2</v>
      </c>
      <c r="K451" s="7"/>
      <c r="L451" s="7"/>
      <c r="M451" s="7" t="n">
        <f aca="false">K451+(K451*L451/100)</f>
        <v>0</v>
      </c>
      <c r="N451" s="7" t="n">
        <f aca="false">J451*K451</f>
        <v>0</v>
      </c>
      <c r="O451" s="11" t="n">
        <f aca="false">N451+(N451*L451/100)</f>
        <v>0</v>
      </c>
    </row>
    <row r="452" customFormat="false" ht="25.5" hidden="false" customHeight="false" outlineLevel="0" collapsed="false">
      <c r="A452" s="36" t="s">
        <v>60</v>
      </c>
      <c r="B452" s="24" t="s">
        <v>94</v>
      </c>
      <c r="C452" s="24" t="s">
        <v>653</v>
      </c>
      <c r="D452" s="24" t="s">
        <v>670</v>
      </c>
      <c r="E452" s="24" t="n">
        <v>633</v>
      </c>
      <c r="F452" s="8" t="s">
        <v>671</v>
      </c>
      <c r="G452" s="24" t="s">
        <v>39</v>
      </c>
      <c r="H452" s="24" t="n">
        <v>2021</v>
      </c>
      <c r="I452" s="24" t="s">
        <v>120</v>
      </c>
      <c r="J452" s="7" t="n">
        <v>2</v>
      </c>
      <c r="K452" s="7"/>
      <c r="L452" s="7"/>
      <c r="M452" s="7" t="n">
        <f aca="false">K452+(K452*L452/100)</f>
        <v>0</v>
      </c>
      <c r="N452" s="7" t="n">
        <f aca="false">J452*K452</f>
        <v>0</v>
      </c>
      <c r="O452" s="11" t="n">
        <f aca="false">N452+(N452*L452/100)</f>
        <v>0</v>
      </c>
    </row>
    <row r="453" customFormat="false" ht="25.5" hidden="false" customHeight="false" outlineLevel="0" collapsed="false">
      <c r="A453" s="36" t="s">
        <v>62</v>
      </c>
      <c r="B453" s="24" t="s">
        <v>94</v>
      </c>
      <c r="C453" s="24" t="s">
        <v>653</v>
      </c>
      <c r="D453" s="24" t="s">
        <v>672</v>
      </c>
      <c r="E453" s="24" t="s">
        <v>673</v>
      </c>
      <c r="F453" s="8" t="s">
        <v>671</v>
      </c>
      <c r="G453" s="24" t="s">
        <v>49</v>
      </c>
      <c r="H453" s="24" t="n">
        <v>2021</v>
      </c>
      <c r="I453" s="24" t="s">
        <v>186</v>
      </c>
      <c r="J453" s="7" t="n">
        <v>2</v>
      </c>
      <c r="K453" s="7"/>
      <c r="L453" s="7"/>
      <c r="M453" s="7" t="n">
        <f aca="false">K453+(K453*L453/100)</f>
        <v>0</v>
      </c>
      <c r="N453" s="7" t="n">
        <f aca="false">J453*K453</f>
        <v>0</v>
      </c>
      <c r="O453" s="11" t="n">
        <f aca="false">N453+(N453*L453/100)</f>
        <v>0</v>
      </c>
    </row>
    <row r="454" customFormat="false" ht="25.5" hidden="false" customHeight="false" outlineLevel="0" collapsed="false">
      <c r="A454" s="36" t="s">
        <v>64</v>
      </c>
      <c r="B454" s="24" t="s">
        <v>94</v>
      </c>
      <c r="C454" s="24" t="s">
        <v>653</v>
      </c>
      <c r="D454" s="24" t="s">
        <v>672</v>
      </c>
      <c r="E454" s="24" t="s">
        <v>674</v>
      </c>
      <c r="F454" s="8" t="s">
        <v>671</v>
      </c>
      <c r="G454" s="24" t="s">
        <v>74</v>
      </c>
      <c r="H454" s="24" t="n">
        <v>2021</v>
      </c>
      <c r="I454" s="24" t="s">
        <v>186</v>
      </c>
      <c r="J454" s="7" t="n">
        <v>2</v>
      </c>
      <c r="K454" s="7"/>
      <c r="L454" s="7"/>
      <c r="M454" s="7" t="n">
        <f aca="false">K454+(K454*L454/100)</f>
        <v>0</v>
      </c>
      <c r="N454" s="7" t="n">
        <f aca="false">J454*K454</f>
        <v>0</v>
      </c>
      <c r="O454" s="11" t="n">
        <f aca="false">N454+(N454*L454/100)</f>
        <v>0</v>
      </c>
    </row>
    <row r="455" customFormat="false" ht="38.25" hidden="false" customHeight="false" outlineLevel="0" collapsed="false">
      <c r="A455" s="36" t="s">
        <v>67</v>
      </c>
      <c r="B455" s="24" t="s">
        <v>94</v>
      </c>
      <c r="C455" s="24" t="s">
        <v>653</v>
      </c>
      <c r="D455" s="24" t="s">
        <v>672</v>
      </c>
      <c r="E455" s="24" t="s">
        <v>675</v>
      </c>
      <c r="F455" s="8" t="s">
        <v>671</v>
      </c>
      <c r="G455" s="24" t="s">
        <v>77</v>
      </c>
      <c r="H455" s="24" t="n">
        <v>2021</v>
      </c>
      <c r="I455" s="24" t="s">
        <v>186</v>
      </c>
      <c r="J455" s="7" t="n">
        <v>2</v>
      </c>
      <c r="K455" s="7"/>
      <c r="L455" s="7"/>
      <c r="M455" s="7" t="n">
        <f aca="false">K455+(K455*L455/100)</f>
        <v>0</v>
      </c>
      <c r="N455" s="7" t="n">
        <f aca="false">J455*K455</f>
        <v>0</v>
      </c>
      <c r="O455" s="11" t="n">
        <f aca="false">N455+(N455*L455/100)</f>
        <v>0</v>
      </c>
    </row>
    <row r="456" s="1" customFormat="true" ht="26.25" hidden="false" customHeight="true" outlineLevel="0" collapsed="false">
      <c r="K456" s="4" t="s">
        <v>84</v>
      </c>
      <c r="L456" s="4"/>
      <c r="M456" s="4"/>
      <c r="N456" s="16" t="n">
        <f aca="false">SUM(N441:N455)</f>
        <v>0</v>
      </c>
      <c r="O456" s="16" t="n">
        <f aca="false">SUM(O441:O455)</f>
        <v>0</v>
      </c>
      <c r="P456" s="23"/>
      <c r="Q456" s="23"/>
    </row>
    <row r="457" customFormat="false" ht="21" hidden="false" customHeight="true" outlineLevel="0" collapsed="false"/>
    <row r="458" customFormat="false" ht="29.25" hidden="false" customHeight="true" outlineLevel="0" collapsed="false">
      <c r="A458" s="7" t="s">
        <v>676</v>
      </c>
      <c r="B458" s="7"/>
      <c r="C458" s="7"/>
      <c r="D458" s="7"/>
      <c r="E458" s="7"/>
      <c r="F458" s="7"/>
      <c r="G458" s="7"/>
      <c r="H458" s="7"/>
      <c r="I458" s="7"/>
      <c r="J458" s="4" t="n">
        <v>30</v>
      </c>
    </row>
    <row r="459" customFormat="false" ht="28.5" hidden="false" customHeight="true" outlineLevel="0" collapsed="false">
      <c r="A459" s="7" t="s">
        <v>677</v>
      </c>
      <c r="B459" s="7"/>
      <c r="C459" s="7"/>
      <c r="D459" s="7"/>
      <c r="E459" s="7"/>
      <c r="F459" s="7"/>
      <c r="G459" s="7"/>
      <c r="H459" s="7"/>
      <c r="I459" s="7"/>
      <c r="J459" s="7"/>
    </row>
    <row r="460" customFormat="false" ht="30.75" hidden="false" customHeight="true" outlineLevel="0" collapsed="false">
      <c r="A460" s="7" t="s">
        <v>678</v>
      </c>
      <c r="B460" s="7"/>
      <c r="C460" s="7"/>
      <c r="D460" s="7"/>
      <c r="E460" s="7"/>
      <c r="F460" s="7"/>
      <c r="G460" s="7"/>
      <c r="H460" s="7"/>
      <c r="I460" s="7"/>
      <c r="J460" s="7" t="n">
        <f aca="false">J459+(J459*J461/100)</f>
        <v>0</v>
      </c>
    </row>
    <row r="461" customFormat="false" ht="29.25" hidden="false" customHeight="true" outlineLevel="0" collapsed="false">
      <c r="A461" s="7" t="s">
        <v>13</v>
      </c>
      <c r="B461" s="7"/>
      <c r="C461" s="7"/>
      <c r="D461" s="7"/>
      <c r="E461" s="7"/>
      <c r="F461" s="7"/>
      <c r="G461" s="7"/>
      <c r="H461" s="7"/>
      <c r="I461" s="7"/>
      <c r="J461" s="7"/>
    </row>
    <row r="462" customFormat="false" ht="26.25" hidden="false" customHeight="true" outlineLevel="0" collapsed="false">
      <c r="A462" s="7" t="s">
        <v>88</v>
      </c>
      <c r="B462" s="7"/>
      <c r="C462" s="7"/>
      <c r="D462" s="7"/>
      <c r="E462" s="7"/>
      <c r="F462" s="7"/>
      <c r="G462" s="7"/>
      <c r="H462" s="7"/>
      <c r="I462" s="7"/>
      <c r="J462" s="7" t="n">
        <f aca="false">J458*J459</f>
        <v>0</v>
      </c>
    </row>
    <row r="463" customFormat="false" ht="26.25" hidden="false" customHeight="true" outlineLevel="0" collapsed="false">
      <c r="A463" s="7" t="s">
        <v>89</v>
      </c>
      <c r="B463" s="7"/>
      <c r="C463" s="7"/>
      <c r="D463" s="7"/>
      <c r="E463" s="7"/>
      <c r="F463" s="7"/>
      <c r="G463" s="7"/>
      <c r="H463" s="7"/>
      <c r="I463" s="7"/>
      <c r="J463" s="7" t="n">
        <f aca="false">J462+(J462*J461/100)</f>
        <v>0</v>
      </c>
    </row>
    <row r="464" customFormat="false" ht="29.25" hidden="false" customHeight="true" outlineLevel="0" collapsed="false">
      <c r="A464" s="4" t="s">
        <v>679</v>
      </c>
      <c r="B464" s="4"/>
      <c r="C464" s="4"/>
      <c r="D464" s="4"/>
      <c r="E464" s="4"/>
      <c r="F464" s="4"/>
      <c r="G464" s="4"/>
      <c r="H464" s="4"/>
      <c r="I464" s="4"/>
      <c r="J464" s="7" t="n">
        <f aca="false">N456+J462</f>
        <v>0</v>
      </c>
    </row>
    <row r="465" customFormat="false" ht="27.75" hidden="false" customHeight="true" outlineLevel="0" collapsed="false">
      <c r="A465" s="4" t="s">
        <v>680</v>
      </c>
      <c r="B465" s="4"/>
      <c r="C465" s="4"/>
      <c r="D465" s="4"/>
      <c r="E465" s="4"/>
      <c r="F465" s="4"/>
      <c r="G465" s="4"/>
      <c r="H465" s="4"/>
      <c r="I465" s="4"/>
      <c r="J465" s="7" t="n">
        <f aca="false">O456+J463</f>
        <v>0</v>
      </c>
    </row>
    <row r="466" customFormat="false" ht="21" hidden="false" customHeight="true" outlineLevel="0" collapsed="false">
      <c r="A466" s="34"/>
      <c r="B466" s="34"/>
      <c r="C466" s="34"/>
      <c r="D466" s="34"/>
      <c r="E466" s="34"/>
      <c r="F466" s="34"/>
      <c r="G466" s="34"/>
      <c r="H466" s="34"/>
      <c r="I466" s="34"/>
    </row>
    <row r="467" customFormat="false" ht="18.75" hidden="false" customHeight="true" outlineLevel="0" collapsed="false"/>
    <row r="468" customFormat="false" ht="31.5" hidden="false" customHeight="true" outlineLevel="0" collapsed="false">
      <c r="A468" s="4" t="s">
        <v>681</v>
      </c>
      <c r="B468" s="4"/>
      <c r="C468" s="4"/>
      <c r="D468" s="4"/>
      <c r="E468" s="4"/>
      <c r="F468" s="4"/>
      <c r="G468" s="4"/>
      <c r="H468" s="4"/>
      <c r="I468" s="4"/>
      <c r="J468" s="4"/>
      <c r="K468" s="4"/>
      <c r="L468" s="4"/>
      <c r="M468" s="4"/>
      <c r="N468" s="4"/>
      <c r="O468" s="4"/>
    </row>
    <row r="469" customFormat="false" ht="99.75" hidden="false" customHeight="true" outlineLevel="0" collapsed="false">
      <c r="A469" s="5" t="s">
        <v>2</v>
      </c>
      <c r="B469" s="5" t="s">
        <v>3</v>
      </c>
      <c r="C469" s="5" t="s">
        <v>4</v>
      </c>
      <c r="D469" s="5" t="s">
        <v>5</v>
      </c>
      <c r="E469" s="5" t="s">
        <v>6</v>
      </c>
      <c r="F469" s="5" t="s">
        <v>7</v>
      </c>
      <c r="G469" s="5" t="s">
        <v>8</v>
      </c>
      <c r="H469" s="5" t="s">
        <v>9</v>
      </c>
      <c r="I469" s="5" t="s">
        <v>93</v>
      </c>
      <c r="J469" s="6" t="s">
        <v>11</v>
      </c>
      <c r="K469" s="6" t="s">
        <v>12</v>
      </c>
      <c r="L469" s="6" t="s">
        <v>13</v>
      </c>
      <c r="M469" s="5" t="s">
        <v>14</v>
      </c>
      <c r="N469" s="5" t="s">
        <v>15</v>
      </c>
      <c r="O469" s="5" t="s">
        <v>16</v>
      </c>
    </row>
    <row r="470" customFormat="false" ht="48.75" hidden="false" customHeight="true" outlineLevel="0" collapsed="false">
      <c r="A470" s="36" t="s">
        <v>17</v>
      </c>
      <c r="B470" s="24" t="s">
        <v>94</v>
      </c>
      <c r="C470" s="24" t="s">
        <v>682</v>
      </c>
      <c r="D470" s="24" t="s">
        <v>683</v>
      </c>
      <c r="E470" s="36" t="n">
        <v>80648</v>
      </c>
      <c r="F470" s="7" t="s">
        <v>684</v>
      </c>
      <c r="G470" s="24" t="s">
        <v>99</v>
      </c>
      <c r="H470" s="8" t="n">
        <v>2012</v>
      </c>
      <c r="I470" s="25" t="s">
        <v>120</v>
      </c>
      <c r="J470" s="7" t="n">
        <v>2</v>
      </c>
      <c r="K470" s="7"/>
      <c r="L470" s="7"/>
      <c r="M470" s="7" t="n">
        <f aca="false">K470+(K470*L470/100)</f>
        <v>0</v>
      </c>
      <c r="N470" s="7" t="n">
        <f aca="false">J470*K470</f>
        <v>0</v>
      </c>
      <c r="O470" s="11" t="n">
        <f aca="false">N470+(N470*L470/100)</f>
        <v>0</v>
      </c>
    </row>
    <row r="471" customFormat="false" ht="48.75" hidden="false" customHeight="true" outlineLevel="0" collapsed="false">
      <c r="A471" s="36" t="s">
        <v>25</v>
      </c>
      <c r="B471" s="24" t="s">
        <v>94</v>
      </c>
      <c r="C471" s="24" t="s">
        <v>685</v>
      </c>
      <c r="D471" s="36" t="s">
        <v>686</v>
      </c>
      <c r="E471" s="24" t="s">
        <v>687</v>
      </c>
      <c r="F471" s="7" t="s">
        <v>688</v>
      </c>
      <c r="G471" s="24" t="s">
        <v>689</v>
      </c>
      <c r="H471" s="24" t="n">
        <v>2021</v>
      </c>
      <c r="I471" s="44" t="s">
        <v>120</v>
      </c>
      <c r="J471" s="7" t="n">
        <v>1</v>
      </c>
      <c r="K471" s="7"/>
      <c r="L471" s="7"/>
      <c r="M471" s="7" t="n">
        <f aca="false">K471+(K471*L471/100)</f>
        <v>0</v>
      </c>
      <c r="N471" s="7" t="n">
        <f aca="false">J471*K471</f>
        <v>0</v>
      </c>
      <c r="O471" s="11" t="n">
        <f aca="false">N471+(N471*L471/100)</f>
        <v>0</v>
      </c>
    </row>
    <row r="472" s="1" customFormat="true" ht="31.5" hidden="false" customHeight="true" outlineLevel="0" collapsed="false">
      <c r="K472" s="4" t="s">
        <v>84</v>
      </c>
      <c r="L472" s="4"/>
      <c r="M472" s="4"/>
      <c r="N472" s="16" t="n">
        <f aca="false">SUM(N470:N471)</f>
        <v>0</v>
      </c>
      <c r="O472" s="16" t="n">
        <f aca="false">SUM(O470:O471)</f>
        <v>0</v>
      </c>
      <c r="P472" s="23"/>
      <c r="Q472" s="23"/>
    </row>
    <row r="473" customFormat="false" ht="27" hidden="false" customHeight="true" outlineLevel="0" collapsed="false">
      <c r="K473" s="49"/>
      <c r="L473" s="49"/>
      <c r="M473" s="49"/>
      <c r="N473" s="20"/>
    </row>
    <row r="474" customFormat="false" ht="27" hidden="false" customHeight="true" outlineLevel="0" collapsed="false">
      <c r="A474" s="7" t="s">
        <v>690</v>
      </c>
      <c r="B474" s="7"/>
      <c r="C474" s="7"/>
      <c r="D474" s="7"/>
      <c r="E474" s="7"/>
      <c r="F474" s="7"/>
      <c r="G474" s="7"/>
      <c r="H474" s="7"/>
      <c r="I474" s="7"/>
      <c r="J474" s="4" t="n">
        <v>10</v>
      </c>
      <c r="K474" s="49"/>
      <c r="L474" s="49"/>
      <c r="M474" s="49"/>
      <c r="N474" s="20"/>
    </row>
    <row r="475" customFormat="false" ht="27" hidden="false" customHeight="true" outlineLevel="0" collapsed="false">
      <c r="A475" s="7" t="s">
        <v>691</v>
      </c>
      <c r="B475" s="7"/>
      <c r="C475" s="7"/>
      <c r="D475" s="7"/>
      <c r="E475" s="7"/>
      <c r="F475" s="7"/>
      <c r="G475" s="7"/>
      <c r="H475" s="7"/>
      <c r="I475" s="7"/>
      <c r="J475" s="7"/>
      <c r="K475" s="49"/>
      <c r="L475" s="49"/>
      <c r="M475" s="49"/>
      <c r="N475" s="20"/>
    </row>
    <row r="476" customFormat="false" ht="27" hidden="false" customHeight="true" outlineLevel="0" collapsed="false">
      <c r="A476" s="7" t="s">
        <v>692</v>
      </c>
      <c r="B476" s="7"/>
      <c r="C476" s="7"/>
      <c r="D476" s="7"/>
      <c r="E476" s="7"/>
      <c r="F476" s="7"/>
      <c r="G476" s="7"/>
      <c r="H476" s="7"/>
      <c r="I476" s="7"/>
      <c r="J476" s="7" t="n">
        <f aca="false">J475+(J475*J477/100)</f>
        <v>0</v>
      </c>
      <c r="K476" s="49"/>
      <c r="L476" s="49"/>
      <c r="M476" s="49"/>
      <c r="N476" s="20"/>
    </row>
    <row r="477" customFormat="false" ht="27" hidden="false" customHeight="true" outlineLevel="0" collapsed="false">
      <c r="A477" s="7" t="s">
        <v>13</v>
      </c>
      <c r="B477" s="7"/>
      <c r="C477" s="7"/>
      <c r="D477" s="7"/>
      <c r="E477" s="7"/>
      <c r="F477" s="7"/>
      <c r="G477" s="7"/>
      <c r="H477" s="7"/>
      <c r="I477" s="7"/>
      <c r="J477" s="7"/>
      <c r="K477" s="49"/>
      <c r="L477" s="49"/>
      <c r="M477" s="49"/>
      <c r="N477" s="20"/>
    </row>
    <row r="478" customFormat="false" ht="27" hidden="false" customHeight="true" outlineLevel="0" collapsed="false">
      <c r="A478" s="7" t="s">
        <v>88</v>
      </c>
      <c r="B478" s="7"/>
      <c r="C478" s="7"/>
      <c r="D478" s="7"/>
      <c r="E478" s="7"/>
      <c r="F478" s="7"/>
      <c r="G478" s="7"/>
      <c r="H478" s="7"/>
      <c r="I478" s="7"/>
      <c r="J478" s="7" t="n">
        <f aca="false">J474*J475</f>
        <v>0</v>
      </c>
      <c r="K478" s="49"/>
      <c r="L478" s="49"/>
      <c r="M478" s="49"/>
      <c r="N478" s="20"/>
    </row>
    <row r="479" customFormat="false" ht="27" hidden="false" customHeight="true" outlineLevel="0" collapsed="false">
      <c r="A479" s="7" t="s">
        <v>89</v>
      </c>
      <c r="B479" s="7"/>
      <c r="C479" s="7"/>
      <c r="D479" s="7"/>
      <c r="E479" s="7"/>
      <c r="F479" s="7"/>
      <c r="G479" s="7"/>
      <c r="H479" s="7"/>
      <c r="I479" s="7"/>
      <c r="J479" s="7" t="n">
        <f aca="false">J478+(J478*J477/100)</f>
        <v>0</v>
      </c>
      <c r="K479" s="49"/>
      <c r="L479" s="49"/>
      <c r="M479" s="49"/>
      <c r="N479" s="20"/>
    </row>
    <row r="480" customFormat="false" ht="27" hidden="false" customHeight="true" outlineLevel="0" collapsed="false">
      <c r="A480" s="4" t="s">
        <v>693</v>
      </c>
      <c r="B480" s="4"/>
      <c r="C480" s="4"/>
      <c r="D480" s="4"/>
      <c r="E480" s="4"/>
      <c r="F480" s="4"/>
      <c r="G480" s="4"/>
      <c r="H480" s="4"/>
      <c r="I480" s="4"/>
      <c r="J480" s="7" t="n">
        <f aca="false">N472+J478</f>
        <v>0</v>
      </c>
      <c r="K480" s="49"/>
      <c r="L480" s="49"/>
      <c r="M480" s="49"/>
      <c r="N480" s="20"/>
    </row>
    <row r="481" customFormat="false" ht="27" hidden="false" customHeight="true" outlineLevel="0" collapsed="false">
      <c r="A481" s="4" t="s">
        <v>694</v>
      </c>
      <c r="B481" s="4"/>
      <c r="C481" s="4"/>
      <c r="D481" s="4"/>
      <c r="E481" s="4"/>
      <c r="F481" s="4"/>
      <c r="G481" s="4"/>
      <c r="H481" s="4"/>
      <c r="I481" s="4"/>
      <c r="J481" s="7" t="n">
        <f aca="false">O472+J479</f>
        <v>0</v>
      </c>
      <c r="K481" s="49"/>
      <c r="L481" s="49"/>
      <c r="M481" s="49"/>
      <c r="N481" s="20"/>
    </row>
    <row r="482" customFormat="false" ht="27" hidden="false" customHeight="true" outlineLevel="0" collapsed="false">
      <c r="K482" s="49"/>
      <c r="L482" s="49"/>
      <c r="M482" s="49"/>
      <c r="N482" s="20"/>
    </row>
    <row r="483" customFormat="false" ht="30" hidden="false" customHeight="true" outlineLevel="0" collapsed="false">
      <c r="A483" s="4" t="s">
        <v>695</v>
      </c>
      <c r="B483" s="4"/>
      <c r="C483" s="4"/>
      <c r="D483" s="4"/>
      <c r="E483" s="4"/>
      <c r="F483" s="4"/>
      <c r="G483" s="4"/>
      <c r="H483" s="4"/>
      <c r="I483" s="4"/>
      <c r="J483" s="4"/>
      <c r="K483" s="4"/>
      <c r="L483" s="4"/>
      <c r="M483" s="4"/>
      <c r="N483" s="4"/>
      <c r="O483" s="4"/>
    </row>
    <row r="484" customFormat="false" ht="134.25" hidden="false" customHeight="true" outlineLevel="0" collapsed="false">
      <c r="A484" s="5" t="s">
        <v>2</v>
      </c>
      <c r="B484" s="5" t="s">
        <v>3</v>
      </c>
      <c r="C484" s="5" t="s">
        <v>4</v>
      </c>
      <c r="D484" s="5" t="s">
        <v>5</v>
      </c>
      <c r="E484" s="5" t="s">
        <v>6</v>
      </c>
      <c r="F484" s="5" t="s">
        <v>7</v>
      </c>
      <c r="G484" s="5" t="s">
        <v>8</v>
      </c>
      <c r="H484" s="5" t="s">
        <v>9</v>
      </c>
      <c r="I484" s="5" t="s">
        <v>93</v>
      </c>
      <c r="J484" s="6" t="s">
        <v>11</v>
      </c>
      <c r="K484" s="6" t="s">
        <v>12</v>
      </c>
      <c r="L484" s="6" t="s">
        <v>13</v>
      </c>
      <c r="M484" s="5" t="s">
        <v>14</v>
      </c>
      <c r="N484" s="5" t="s">
        <v>15</v>
      </c>
      <c r="O484" s="5" t="s">
        <v>16</v>
      </c>
    </row>
    <row r="485" customFormat="false" ht="36" hidden="false" customHeight="true" outlineLevel="0" collapsed="false">
      <c r="A485" s="36" t="s">
        <v>17</v>
      </c>
      <c r="B485" s="24" t="s">
        <v>94</v>
      </c>
      <c r="C485" s="24" t="s">
        <v>696</v>
      </c>
      <c r="D485" s="24" t="s">
        <v>697</v>
      </c>
      <c r="E485" s="24" t="s">
        <v>698</v>
      </c>
      <c r="F485" s="7" t="s">
        <v>699</v>
      </c>
      <c r="G485" s="24" t="s">
        <v>700</v>
      </c>
      <c r="H485" s="8" t="n">
        <v>2010</v>
      </c>
      <c r="I485" s="8" t="s">
        <v>100</v>
      </c>
      <c r="J485" s="7" t="n">
        <v>2</v>
      </c>
      <c r="K485" s="7"/>
      <c r="L485" s="7"/>
      <c r="M485" s="7" t="n">
        <f aca="false">K485+(K485*L485/100)</f>
        <v>0</v>
      </c>
      <c r="N485" s="7" t="n">
        <f aca="false">J485*K485</f>
        <v>0</v>
      </c>
      <c r="O485" s="11" t="n">
        <f aca="false">N485+(N485*L485/100)</f>
        <v>0</v>
      </c>
    </row>
    <row r="486" customFormat="false" ht="36" hidden="false" customHeight="true" outlineLevel="0" collapsed="false">
      <c r="A486" s="36" t="s">
        <v>25</v>
      </c>
      <c r="B486" s="24" t="s">
        <v>94</v>
      </c>
      <c r="C486" s="24" t="s">
        <v>696</v>
      </c>
      <c r="D486" s="24" t="s">
        <v>701</v>
      </c>
      <c r="E486" s="24" t="s">
        <v>702</v>
      </c>
      <c r="F486" s="7" t="s">
        <v>699</v>
      </c>
      <c r="G486" s="24" t="s">
        <v>703</v>
      </c>
      <c r="H486" s="24" t="n">
        <v>2010</v>
      </c>
      <c r="I486" s="24" t="s">
        <v>100</v>
      </c>
      <c r="J486" s="7" t="n">
        <v>2</v>
      </c>
      <c r="K486" s="7"/>
      <c r="L486" s="7"/>
      <c r="M486" s="7" t="n">
        <f aca="false">K486+(K486*L486/100)</f>
        <v>0</v>
      </c>
      <c r="N486" s="7" t="n">
        <f aca="false">J486*K486</f>
        <v>0</v>
      </c>
      <c r="O486" s="11" t="n">
        <f aca="false">N486+(N486*L486/100)</f>
        <v>0</v>
      </c>
    </row>
    <row r="487" s="1" customFormat="true" ht="26.25" hidden="false" customHeight="true" outlineLevel="0" collapsed="false">
      <c r="K487" s="4" t="s">
        <v>84</v>
      </c>
      <c r="L487" s="4"/>
      <c r="M487" s="4"/>
      <c r="N487" s="16" t="n">
        <f aca="false">SUM(N485:N486)</f>
        <v>0</v>
      </c>
      <c r="O487" s="16" t="n">
        <f aca="false">SUM(O485:O486)</f>
        <v>0</v>
      </c>
      <c r="P487" s="23"/>
      <c r="Q487" s="23"/>
    </row>
    <row r="488" customFormat="false" ht="23.25" hidden="false" customHeight="true" outlineLevel="0" collapsed="false"/>
    <row r="489" customFormat="false" ht="23.25" hidden="false" customHeight="true" outlineLevel="0" collapsed="false">
      <c r="A489" s="7" t="s">
        <v>704</v>
      </c>
      <c r="B489" s="7"/>
      <c r="C489" s="7"/>
      <c r="D489" s="7"/>
      <c r="E489" s="7"/>
      <c r="F489" s="7"/>
      <c r="G489" s="7"/>
      <c r="H489" s="7"/>
      <c r="I489" s="7"/>
      <c r="J489" s="4" t="n">
        <v>4</v>
      </c>
    </row>
    <row r="490" customFormat="false" ht="23.25" hidden="false" customHeight="true" outlineLevel="0" collapsed="false">
      <c r="A490" s="7" t="s">
        <v>705</v>
      </c>
      <c r="B490" s="7"/>
      <c r="C490" s="7"/>
      <c r="D490" s="7"/>
      <c r="E490" s="7"/>
      <c r="F490" s="7"/>
      <c r="G490" s="7"/>
      <c r="H490" s="7"/>
      <c r="I490" s="7"/>
      <c r="J490" s="7"/>
    </row>
    <row r="491" customFormat="false" ht="23.25" hidden="false" customHeight="true" outlineLevel="0" collapsed="false">
      <c r="A491" s="7" t="s">
        <v>706</v>
      </c>
      <c r="B491" s="7"/>
      <c r="C491" s="7"/>
      <c r="D491" s="7"/>
      <c r="E491" s="7"/>
      <c r="F491" s="7"/>
      <c r="G491" s="7"/>
      <c r="H491" s="7"/>
      <c r="I491" s="7"/>
      <c r="J491" s="7" t="n">
        <f aca="false">J490+(J490*J492/100)</f>
        <v>0</v>
      </c>
    </row>
    <row r="492" customFormat="false" ht="23.25" hidden="false" customHeight="true" outlineLevel="0" collapsed="false">
      <c r="A492" s="7" t="s">
        <v>13</v>
      </c>
      <c r="B492" s="7"/>
      <c r="C492" s="7"/>
      <c r="D492" s="7"/>
      <c r="E492" s="7"/>
      <c r="F492" s="7"/>
      <c r="G492" s="7"/>
      <c r="H492" s="7"/>
      <c r="I492" s="7"/>
      <c r="J492" s="7"/>
    </row>
    <row r="493" customFormat="false" ht="23.25" hidden="false" customHeight="true" outlineLevel="0" collapsed="false">
      <c r="A493" s="7" t="s">
        <v>88</v>
      </c>
      <c r="B493" s="7"/>
      <c r="C493" s="7"/>
      <c r="D493" s="7"/>
      <c r="E493" s="7"/>
      <c r="F493" s="7"/>
      <c r="G493" s="7"/>
      <c r="H493" s="7"/>
      <c r="I493" s="7"/>
      <c r="J493" s="7" t="n">
        <f aca="false">J489*J490</f>
        <v>0</v>
      </c>
    </row>
    <row r="494" customFormat="false" ht="23.25" hidden="false" customHeight="true" outlineLevel="0" collapsed="false">
      <c r="A494" s="7" t="s">
        <v>89</v>
      </c>
      <c r="B494" s="7"/>
      <c r="C494" s="7"/>
      <c r="D494" s="7"/>
      <c r="E494" s="7"/>
      <c r="F494" s="7"/>
      <c r="G494" s="7"/>
      <c r="H494" s="7"/>
      <c r="I494" s="7"/>
      <c r="J494" s="7" t="n">
        <f aca="false">J493+(J493*J492/100)</f>
        <v>0</v>
      </c>
    </row>
    <row r="495" customFormat="false" ht="23.25" hidden="false" customHeight="true" outlineLevel="0" collapsed="false">
      <c r="A495" s="4" t="s">
        <v>707</v>
      </c>
      <c r="B495" s="4"/>
      <c r="C495" s="4"/>
      <c r="D495" s="4"/>
      <c r="E495" s="4"/>
      <c r="F495" s="4"/>
      <c r="G495" s="4"/>
      <c r="H495" s="4"/>
      <c r="I495" s="4"/>
      <c r="J495" s="7" t="n">
        <f aca="false">N487+J493</f>
        <v>0</v>
      </c>
    </row>
    <row r="496" customFormat="false" ht="23.25" hidden="false" customHeight="true" outlineLevel="0" collapsed="false">
      <c r="A496" s="4" t="s">
        <v>708</v>
      </c>
      <c r="B496" s="4"/>
      <c r="C496" s="4"/>
      <c r="D496" s="4"/>
      <c r="E496" s="4"/>
      <c r="F496" s="4"/>
      <c r="G496" s="4"/>
      <c r="H496" s="4"/>
      <c r="I496" s="4"/>
      <c r="J496" s="7" t="n">
        <f aca="false">O487+J494</f>
        <v>0</v>
      </c>
    </row>
    <row r="497" customFormat="false" ht="43.5" hidden="false" customHeight="true" outlineLevel="0" collapsed="false"/>
    <row r="498" customFormat="false" ht="30" hidden="false" customHeight="true" outlineLevel="0" collapsed="false">
      <c r="A498" s="4" t="s">
        <v>709</v>
      </c>
      <c r="B498" s="4"/>
      <c r="C498" s="4"/>
      <c r="D498" s="4"/>
      <c r="E498" s="4"/>
      <c r="F498" s="4"/>
      <c r="G498" s="4"/>
      <c r="H498" s="4"/>
      <c r="I498" s="4"/>
      <c r="J498" s="4"/>
      <c r="K498" s="4"/>
      <c r="L498" s="4"/>
      <c r="M498" s="4"/>
      <c r="N498" s="4"/>
      <c r="O498" s="4"/>
    </row>
    <row r="499" customFormat="false" ht="111" hidden="false" customHeight="true" outlineLevel="0" collapsed="false">
      <c r="A499" s="5" t="s">
        <v>2</v>
      </c>
      <c r="B499" s="5" t="s">
        <v>3</v>
      </c>
      <c r="C499" s="5" t="s">
        <v>4</v>
      </c>
      <c r="D499" s="5" t="s">
        <v>5</v>
      </c>
      <c r="E499" s="5" t="s">
        <v>6</v>
      </c>
      <c r="F499" s="5" t="s">
        <v>7</v>
      </c>
      <c r="G499" s="5" t="s">
        <v>8</v>
      </c>
      <c r="H499" s="5" t="s">
        <v>9</v>
      </c>
      <c r="I499" s="5" t="s">
        <v>93</v>
      </c>
      <c r="J499" s="6" t="s">
        <v>11</v>
      </c>
      <c r="K499" s="6" t="s">
        <v>12</v>
      </c>
      <c r="L499" s="6" t="s">
        <v>13</v>
      </c>
      <c r="M499" s="5" t="s">
        <v>14</v>
      </c>
      <c r="N499" s="5" t="s">
        <v>15</v>
      </c>
      <c r="O499" s="5" t="s">
        <v>16</v>
      </c>
    </row>
    <row r="500" customFormat="false" ht="33" hidden="false" customHeight="true" outlineLevel="0" collapsed="false">
      <c r="A500" s="36" t="s">
        <v>17</v>
      </c>
      <c r="B500" s="24" t="s">
        <v>94</v>
      </c>
      <c r="C500" s="24" t="s">
        <v>710</v>
      </c>
      <c r="D500" s="24" t="s">
        <v>711</v>
      </c>
      <c r="E500" s="24" t="s">
        <v>712</v>
      </c>
      <c r="F500" s="8" t="s">
        <v>713</v>
      </c>
      <c r="G500" s="24" t="s">
        <v>99</v>
      </c>
      <c r="H500" s="8" t="n">
        <v>2001</v>
      </c>
      <c r="I500" s="8" t="s">
        <v>100</v>
      </c>
      <c r="J500" s="7" t="n">
        <v>2</v>
      </c>
      <c r="K500" s="7"/>
      <c r="L500" s="7"/>
      <c r="M500" s="7" t="n">
        <f aca="false">K500+(K500*L500/100)</f>
        <v>0</v>
      </c>
      <c r="N500" s="7" t="n">
        <f aca="false">J500*K500</f>
        <v>0</v>
      </c>
      <c r="O500" s="11" t="n">
        <f aca="false">N500+(N500*L500/100)</f>
        <v>0</v>
      </c>
    </row>
    <row r="501" customFormat="false" ht="35.25" hidden="false" customHeight="true" outlineLevel="0" collapsed="false">
      <c r="A501" s="36" t="s">
        <v>25</v>
      </c>
      <c r="B501" s="24" t="s">
        <v>94</v>
      </c>
      <c r="C501" s="24" t="s">
        <v>710</v>
      </c>
      <c r="D501" s="24" t="s">
        <v>714</v>
      </c>
      <c r="E501" s="24" t="n">
        <v>30100358</v>
      </c>
      <c r="F501" s="8" t="s">
        <v>713</v>
      </c>
      <c r="G501" s="24" t="s">
        <v>99</v>
      </c>
      <c r="H501" s="24" t="n">
        <v>2010</v>
      </c>
      <c r="I501" s="8" t="s">
        <v>100</v>
      </c>
      <c r="J501" s="7" t="n">
        <v>2</v>
      </c>
      <c r="K501" s="7"/>
      <c r="L501" s="7"/>
      <c r="M501" s="7" t="n">
        <f aca="false">K501+(K501*L501/100)</f>
        <v>0</v>
      </c>
      <c r="N501" s="7" t="n">
        <f aca="false">J501*K501</f>
        <v>0</v>
      </c>
      <c r="O501" s="11" t="n">
        <f aca="false">N501+(N501*L501/100)</f>
        <v>0</v>
      </c>
    </row>
    <row r="502" customFormat="false" ht="36" hidden="false" customHeight="true" outlineLevel="0" collapsed="false">
      <c r="A502" s="36" t="s">
        <v>31</v>
      </c>
      <c r="B502" s="24" t="s">
        <v>94</v>
      </c>
      <c r="C502" s="24" t="s">
        <v>710</v>
      </c>
      <c r="D502" s="24" t="s">
        <v>715</v>
      </c>
      <c r="E502" s="24" t="n">
        <v>121089</v>
      </c>
      <c r="F502" s="8" t="s">
        <v>716</v>
      </c>
      <c r="G502" s="24" t="s">
        <v>99</v>
      </c>
      <c r="H502" s="24" t="n">
        <v>2009</v>
      </c>
      <c r="I502" s="8" t="s">
        <v>100</v>
      </c>
      <c r="J502" s="7" t="n">
        <v>2</v>
      </c>
      <c r="K502" s="7"/>
      <c r="L502" s="7"/>
      <c r="M502" s="7" t="n">
        <f aca="false">K502+(K502*L502/100)</f>
        <v>0</v>
      </c>
      <c r="N502" s="7" t="n">
        <f aca="false">J502*K502</f>
        <v>0</v>
      </c>
      <c r="O502" s="11" t="n">
        <f aca="false">N502+(N502*L502/100)</f>
        <v>0</v>
      </c>
    </row>
    <row r="503" customFormat="false" ht="32.25" hidden="false" customHeight="true" outlineLevel="0" collapsed="false">
      <c r="A503" s="36" t="s">
        <v>35</v>
      </c>
      <c r="B503" s="24" t="s">
        <v>94</v>
      </c>
      <c r="C503" s="24" t="s">
        <v>710</v>
      </c>
      <c r="D503" s="24" t="s">
        <v>717</v>
      </c>
      <c r="E503" s="24" t="n">
        <v>361150</v>
      </c>
      <c r="F503" s="8" t="s">
        <v>716</v>
      </c>
      <c r="G503" s="24" t="s">
        <v>99</v>
      </c>
      <c r="H503" s="24" t="n">
        <v>2017</v>
      </c>
      <c r="I503" s="8" t="s">
        <v>100</v>
      </c>
      <c r="J503" s="7" t="n">
        <v>2</v>
      </c>
      <c r="K503" s="7"/>
      <c r="L503" s="7"/>
      <c r="M503" s="7" t="n">
        <f aca="false">K503+(K503*L503/100)</f>
        <v>0</v>
      </c>
      <c r="N503" s="7" t="n">
        <f aca="false">J503*K503</f>
        <v>0</v>
      </c>
      <c r="O503" s="11" t="n">
        <f aca="false">N503+(N503*L503/100)</f>
        <v>0</v>
      </c>
    </row>
    <row r="504" customFormat="false" ht="42.75" hidden="false" customHeight="true" outlineLevel="0" collapsed="false">
      <c r="A504" s="36" t="s">
        <v>40</v>
      </c>
      <c r="B504" s="24" t="s">
        <v>94</v>
      </c>
      <c r="C504" s="24" t="s">
        <v>710</v>
      </c>
      <c r="D504" s="24" t="s">
        <v>715</v>
      </c>
      <c r="E504" s="24" t="n">
        <v>121458</v>
      </c>
      <c r="F504" s="8" t="s">
        <v>716</v>
      </c>
      <c r="G504" s="24" t="s">
        <v>99</v>
      </c>
      <c r="H504" s="24" t="n">
        <v>2010</v>
      </c>
      <c r="I504" s="8" t="s">
        <v>100</v>
      </c>
      <c r="J504" s="7" t="n">
        <v>2</v>
      </c>
      <c r="K504" s="7"/>
      <c r="L504" s="7"/>
      <c r="M504" s="7" t="n">
        <f aca="false">K504+(K504*L504/100)</f>
        <v>0</v>
      </c>
      <c r="N504" s="7" t="n">
        <f aca="false">J504*K504</f>
        <v>0</v>
      </c>
      <c r="O504" s="11" t="n">
        <f aca="false">N504+(N504*L504/100)</f>
        <v>0</v>
      </c>
    </row>
    <row r="505" s="1" customFormat="true" ht="26.25" hidden="false" customHeight="true" outlineLevel="0" collapsed="false">
      <c r="K505" s="4" t="s">
        <v>84</v>
      </c>
      <c r="L505" s="4"/>
      <c r="M505" s="4"/>
      <c r="N505" s="16" t="n">
        <f aca="false">SUM(N500:N504)</f>
        <v>0</v>
      </c>
      <c r="O505" s="16" t="n">
        <f aca="false">SUM(O500:O504)</f>
        <v>0</v>
      </c>
      <c r="P505" s="23"/>
      <c r="Q505" s="23"/>
    </row>
    <row r="506" customFormat="false" ht="30.75" hidden="false" customHeight="true" outlineLevel="0" collapsed="false"/>
    <row r="507" customFormat="false" ht="21.75" hidden="false" customHeight="true" outlineLevel="0" collapsed="false">
      <c r="A507" s="7" t="s">
        <v>718</v>
      </c>
      <c r="B507" s="7"/>
      <c r="C507" s="7"/>
      <c r="D507" s="7"/>
      <c r="E507" s="7"/>
      <c r="F507" s="7"/>
      <c r="G507" s="7"/>
      <c r="H507" s="7"/>
      <c r="I507" s="7"/>
      <c r="J507" s="4" t="n">
        <v>10</v>
      </c>
    </row>
    <row r="508" customFormat="false" ht="22.5" hidden="false" customHeight="true" outlineLevel="0" collapsed="false">
      <c r="A508" s="7" t="s">
        <v>719</v>
      </c>
      <c r="B508" s="7"/>
      <c r="C508" s="7"/>
      <c r="D508" s="7"/>
      <c r="E508" s="7"/>
      <c r="F508" s="7"/>
      <c r="G508" s="7"/>
      <c r="H508" s="7"/>
      <c r="I508" s="7"/>
      <c r="J508" s="7"/>
    </row>
    <row r="509" customFormat="false" ht="25.5" hidden="false" customHeight="true" outlineLevel="0" collapsed="false">
      <c r="A509" s="7" t="s">
        <v>720</v>
      </c>
      <c r="B509" s="7"/>
      <c r="C509" s="7"/>
      <c r="D509" s="7"/>
      <c r="E509" s="7"/>
      <c r="F509" s="7"/>
      <c r="G509" s="7"/>
      <c r="H509" s="7"/>
      <c r="I509" s="7"/>
      <c r="J509" s="7" t="n">
        <f aca="false">J508+(J508*J510/100)</f>
        <v>0</v>
      </c>
    </row>
    <row r="510" customFormat="false" ht="24" hidden="false" customHeight="true" outlineLevel="0" collapsed="false">
      <c r="A510" s="7" t="s">
        <v>13</v>
      </c>
      <c r="B510" s="7"/>
      <c r="C510" s="7"/>
      <c r="D510" s="7"/>
      <c r="E510" s="7"/>
      <c r="F510" s="7"/>
      <c r="G510" s="7"/>
      <c r="H510" s="7"/>
      <c r="I510" s="7"/>
      <c r="J510" s="7"/>
    </row>
    <row r="511" customFormat="false" ht="22.5" hidden="false" customHeight="true" outlineLevel="0" collapsed="false">
      <c r="A511" s="7" t="s">
        <v>88</v>
      </c>
      <c r="B511" s="7"/>
      <c r="C511" s="7"/>
      <c r="D511" s="7"/>
      <c r="E511" s="7"/>
      <c r="F511" s="7"/>
      <c r="G511" s="7"/>
      <c r="H511" s="7"/>
      <c r="I511" s="7"/>
      <c r="J511" s="7" t="n">
        <f aca="false">J507*J508</f>
        <v>0</v>
      </c>
    </row>
    <row r="512" customFormat="false" ht="24" hidden="false" customHeight="true" outlineLevel="0" collapsed="false">
      <c r="A512" s="7" t="s">
        <v>89</v>
      </c>
      <c r="B512" s="7"/>
      <c r="C512" s="7"/>
      <c r="D512" s="7"/>
      <c r="E512" s="7"/>
      <c r="F512" s="7"/>
      <c r="G512" s="7"/>
      <c r="H512" s="7"/>
      <c r="I512" s="7"/>
      <c r="J512" s="7" t="n">
        <f aca="false">J511+(J511*J510/100)</f>
        <v>0</v>
      </c>
    </row>
    <row r="513" customFormat="false" ht="25.5" hidden="false" customHeight="true" outlineLevel="0" collapsed="false">
      <c r="A513" s="4" t="s">
        <v>721</v>
      </c>
      <c r="B513" s="4"/>
      <c r="C513" s="4"/>
      <c r="D513" s="4"/>
      <c r="E513" s="4"/>
      <c r="F513" s="4"/>
      <c r="G513" s="4"/>
      <c r="H513" s="4"/>
      <c r="I513" s="4"/>
      <c r="J513" s="7" t="n">
        <f aca="false">N505+J511</f>
        <v>0</v>
      </c>
    </row>
    <row r="514" customFormat="false" ht="24" hidden="false" customHeight="true" outlineLevel="0" collapsed="false">
      <c r="A514" s="4" t="s">
        <v>722</v>
      </c>
      <c r="B514" s="4"/>
      <c r="C514" s="4"/>
      <c r="D514" s="4"/>
      <c r="E514" s="4"/>
      <c r="F514" s="4"/>
      <c r="G514" s="4"/>
      <c r="H514" s="4"/>
      <c r="I514" s="4"/>
      <c r="J514" s="7" t="n">
        <f aca="false">O505+J512</f>
        <v>0</v>
      </c>
    </row>
    <row r="515" customFormat="false" ht="39" hidden="false" customHeight="true" outlineLevel="0" collapsed="false"/>
    <row r="516" customFormat="false" ht="29.25" hidden="false" customHeight="true" outlineLevel="0" collapsed="false">
      <c r="A516" s="4" t="s">
        <v>723</v>
      </c>
      <c r="B516" s="4"/>
      <c r="C516" s="4"/>
      <c r="D516" s="4"/>
      <c r="E516" s="4"/>
      <c r="F516" s="4"/>
      <c r="G516" s="4"/>
      <c r="H516" s="4"/>
      <c r="I516" s="4"/>
      <c r="J516" s="4"/>
      <c r="K516" s="4"/>
      <c r="L516" s="4"/>
      <c r="M516" s="4"/>
      <c r="N516" s="4"/>
      <c r="O516" s="4"/>
    </row>
    <row r="517" customFormat="false" ht="108" hidden="false" customHeight="true" outlineLevel="0" collapsed="false">
      <c r="A517" s="5" t="s">
        <v>2</v>
      </c>
      <c r="B517" s="5" t="s">
        <v>3</v>
      </c>
      <c r="C517" s="5" t="s">
        <v>4</v>
      </c>
      <c r="D517" s="5" t="s">
        <v>5</v>
      </c>
      <c r="E517" s="5" t="s">
        <v>6</v>
      </c>
      <c r="F517" s="5" t="s">
        <v>7</v>
      </c>
      <c r="G517" s="5" t="s">
        <v>8</v>
      </c>
      <c r="H517" s="5" t="s">
        <v>9</v>
      </c>
      <c r="I517" s="5" t="s">
        <v>93</v>
      </c>
      <c r="J517" s="6" t="s">
        <v>11</v>
      </c>
      <c r="K517" s="6" t="s">
        <v>12</v>
      </c>
      <c r="L517" s="6" t="s">
        <v>13</v>
      </c>
      <c r="M517" s="5" t="s">
        <v>14</v>
      </c>
      <c r="N517" s="5" t="s">
        <v>15</v>
      </c>
      <c r="O517" s="5" t="s">
        <v>16</v>
      </c>
    </row>
    <row r="518" customFormat="false" ht="38.25" hidden="false" customHeight="true" outlineLevel="0" collapsed="false">
      <c r="A518" s="36" t="s">
        <v>17</v>
      </c>
      <c r="B518" s="24" t="s">
        <v>94</v>
      </c>
      <c r="C518" s="24" t="s">
        <v>724</v>
      </c>
      <c r="D518" s="36" t="s">
        <v>725</v>
      </c>
      <c r="E518" s="36" t="s">
        <v>726</v>
      </c>
      <c r="F518" s="7" t="s">
        <v>727</v>
      </c>
      <c r="G518" s="24" t="s">
        <v>99</v>
      </c>
      <c r="H518" s="8" t="n">
        <v>2010</v>
      </c>
      <c r="I518" s="8" t="s">
        <v>100</v>
      </c>
      <c r="J518" s="7" t="n">
        <v>2</v>
      </c>
      <c r="K518" s="7"/>
      <c r="L518" s="7"/>
      <c r="M518" s="7" t="n">
        <f aca="false">K518+(K518*L518/100)</f>
        <v>0</v>
      </c>
      <c r="N518" s="7" t="n">
        <f aca="false">J518*K518</f>
        <v>0</v>
      </c>
      <c r="O518" s="11" t="n">
        <f aca="false">N518+(N518*L518/100)</f>
        <v>0</v>
      </c>
    </row>
    <row r="519" s="1" customFormat="true" ht="26.25" hidden="false" customHeight="true" outlineLevel="0" collapsed="false">
      <c r="K519" s="4" t="s">
        <v>84</v>
      </c>
      <c r="L519" s="4"/>
      <c r="M519" s="4"/>
      <c r="N519" s="16" t="n">
        <f aca="false">SUM(N518)</f>
        <v>0</v>
      </c>
      <c r="O519" s="16" t="n">
        <f aca="false">SUM(O518)</f>
        <v>0</v>
      </c>
      <c r="P519" s="23"/>
      <c r="Q519" s="23"/>
    </row>
    <row r="520" s="1" customFormat="true" ht="26.25" hidden="false" customHeight="true" outlineLevel="0" collapsed="false">
      <c r="K520" s="49"/>
      <c r="L520" s="49"/>
      <c r="M520" s="49"/>
      <c r="N520" s="20"/>
      <c r="P520" s="23"/>
      <c r="Q520" s="23"/>
    </row>
    <row r="521" s="1" customFormat="true" ht="26.25" hidden="false" customHeight="true" outlineLevel="0" collapsed="false">
      <c r="A521" s="7" t="s">
        <v>728</v>
      </c>
      <c r="B521" s="7"/>
      <c r="C521" s="7"/>
      <c r="D521" s="7"/>
      <c r="E521" s="7"/>
      <c r="F521" s="7"/>
      <c r="G521" s="7"/>
      <c r="H521" s="7"/>
      <c r="I521" s="7"/>
      <c r="J521" s="4" t="n">
        <v>2</v>
      </c>
      <c r="K521" s="49"/>
      <c r="L521" s="49"/>
      <c r="M521" s="49"/>
      <c r="N521" s="20"/>
      <c r="P521" s="23"/>
      <c r="Q521" s="23"/>
    </row>
    <row r="522" s="1" customFormat="true" ht="26.25" hidden="false" customHeight="true" outlineLevel="0" collapsed="false">
      <c r="A522" s="7" t="s">
        <v>729</v>
      </c>
      <c r="B522" s="7"/>
      <c r="C522" s="7"/>
      <c r="D522" s="7"/>
      <c r="E522" s="7"/>
      <c r="F522" s="7"/>
      <c r="G522" s="7"/>
      <c r="H522" s="7"/>
      <c r="I522" s="7"/>
      <c r="J522" s="7"/>
      <c r="K522" s="49"/>
      <c r="L522" s="49"/>
      <c r="M522" s="49"/>
      <c r="N522" s="20"/>
      <c r="P522" s="23"/>
      <c r="Q522" s="23"/>
    </row>
    <row r="523" s="1" customFormat="true" ht="26.25" hidden="false" customHeight="true" outlineLevel="0" collapsed="false">
      <c r="A523" s="7" t="s">
        <v>730</v>
      </c>
      <c r="B523" s="7"/>
      <c r="C523" s="7"/>
      <c r="D523" s="7"/>
      <c r="E523" s="7"/>
      <c r="F523" s="7"/>
      <c r="G523" s="7"/>
      <c r="H523" s="7"/>
      <c r="I523" s="7"/>
      <c r="J523" s="7" t="n">
        <f aca="false">J522+(J522*J524/100)</f>
        <v>0</v>
      </c>
      <c r="K523" s="49"/>
      <c r="L523" s="49"/>
      <c r="M523" s="49"/>
      <c r="N523" s="20"/>
      <c r="P523" s="23"/>
      <c r="Q523" s="23"/>
    </row>
    <row r="524" s="1" customFormat="true" ht="26.25" hidden="false" customHeight="true" outlineLevel="0" collapsed="false">
      <c r="A524" s="7" t="s">
        <v>13</v>
      </c>
      <c r="B524" s="7"/>
      <c r="C524" s="7"/>
      <c r="D524" s="7"/>
      <c r="E524" s="7"/>
      <c r="F524" s="7"/>
      <c r="G524" s="7"/>
      <c r="H524" s="7"/>
      <c r="I524" s="7"/>
      <c r="J524" s="7"/>
      <c r="K524" s="49"/>
      <c r="L524" s="49"/>
      <c r="M524" s="49"/>
      <c r="N524" s="20"/>
      <c r="P524" s="23"/>
      <c r="Q524" s="23"/>
    </row>
    <row r="525" s="1" customFormat="true" ht="26.25" hidden="false" customHeight="true" outlineLevel="0" collapsed="false">
      <c r="A525" s="7" t="s">
        <v>88</v>
      </c>
      <c r="B525" s="7"/>
      <c r="C525" s="7"/>
      <c r="D525" s="7"/>
      <c r="E525" s="7"/>
      <c r="F525" s="7"/>
      <c r="G525" s="7"/>
      <c r="H525" s="7"/>
      <c r="I525" s="7"/>
      <c r="J525" s="7" t="n">
        <f aca="false">J521*J522</f>
        <v>0</v>
      </c>
      <c r="K525" s="49"/>
      <c r="L525" s="49"/>
      <c r="M525" s="49"/>
      <c r="N525" s="20"/>
      <c r="P525" s="23"/>
      <c r="Q525" s="23"/>
    </row>
    <row r="526" s="1" customFormat="true" ht="26.25" hidden="false" customHeight="true" outlineLevel="0" collapsed="false">
      <c r="A526" s="7" t="s">
        <v>89</v>
      </c>
      <c r="B526" s="7"/>
      <c r="C526" s="7"/>
      <c r="D526" s="7"/>
      <c r="E526" s="7"/>
      <c r="F526" s="7"/>
      <c r="G526" s="7"/>
      <c r="H526" s="7"/>
      <c r="I526" s="7"/>
      <c r="J526" s="7" t="n">
        <f aca="false">J525+(J525*J524/100)</f>
        <v>0</v>
      </c>
      <c r="K526" s="49"/>
      <c r="L526" s="49"/>
      <c r="M526" s="49"/>
      <c r="N526" s="20"/>
      <c r="P526" s="23"/>
      <c r="Q526" s="23"/>
    </row>
    <row r="527" s="1" customFormat="true" ht="26.25" hidden="false" customHeight="true" outlineLevel="0" collapsed="false">
      <c r="A527" s="4" t="s">
        <v>731</v>
      </c>
      <c r="B527" s="4"/>
      <c r="C527" s="4"/>
      <c r="D527" s="4"/>
      <c r="E527" s="4"/>
      <c r="F527" s="4"/>
      <c r="G527" s="4"/>
      <c r="H527" s="4"/>
      <c r="I527" s="4"/>
      <c r="J527" s="7" t="n">
        <f aca="false">N519+J525</f>
        <v>0</v>
      </c>
      <c r="K527" s="49"/>
      <c r="L527" s="49"/>
      <c r="M527" s="49"/>
      <c r="N527" s="20"/>
      <c r="P527" s="23"/>
      <c r="Q527" s="23"/>
    </row>
    <row r="528" s="1" customFormat="true" ht="26.25" hidden="false" customHeight="true" outlineLevel="0" collapsed="false">
      <c r="A528" s="4" t="s">
        <v>732</v>
      </c>
      <c r="B528" s="4"/>
      <c r="C528" s="4"/>
      <c r="D528" s="4"/>
      <c r="E528" s="4"/>
      <c r="F528" s="4"/>
      <c r="G528" s="4"/>
      <c r="H528" s="4"/>
      <c r="I528" s="4"/>
      <c r="J528" s="7" t="n">
        <f aca="false">O519+J526</f>
        <v>0</v>
      </c>
      <c r="K528" s="49"/>
      <c r="L528" s="49"/>
      <c r="M528" s="49"/>
      <c r="N528" s="20"/>
      <c r="P528" s="23"/>
      <c r="Q528" s="23"/>
    </row>
    <row r="529" s="1" customFormat="true" ht="26.25" hidden="false" customHeight="true" outlineLevel="0" collapsed="false">
      <c r="K529" s="49"/>
      <c r="L529" s="49"/>
      <c r="M529" s="49"/>
      <c r="N529" s="20"/>
      <c r="P529" s="23"/>
      <c r="Q529" s="23"/>
    </row>
    <row r="530" customFormat="false" ht="36" hidden="false" customHeight="true" outlineLevel="0" collapsed="false">
      <c r="A530" s="4" t="s">
        <v>733</v>
      </c>
      <c r="B530" s="4"/>
      <c r="C530" s="4"/>
      <c r="D530" s="4"/>
      <c r="E530" s="4"/>
      <c r="F530" s="4"/>
      <c r="G530" s="4"/>
      <c r="H530" s="4"/>
      <c r="I530" s="4"/>
      <c r="J530" s="4"/>
      <c r="K530" s="4"/>
      <c r="L530" s="4"/>
      <c r="M530" s="4"/>
      <c r="N530" s="4"/>
      <c r="O530" s="4"/>
    </row>
    <row r="531" customFormat="false" ht="106.5" hidden="false" customHeight="true" outlineLevel="0" collapsed="false">
      <c r="A531" s="5" t="s">
        <v>2</v>
      </c>
      <c r="B531" s="5" t="s">
        <v>3</v>
      </c>
      <c r="C531" s="5" t="s">
        <v>4</v>
      </c>
      <c r="D531" s="5" t="s">
        <v>5</v>
      </c>
      <c r="E531" s="5" t="s">
        <v>6</v>
      </c>
      <c r="F531" s="5" t="s">
        <v>7</v>
      </c>
      <c r="G531" s="5" t="s">
        <v>8</v>
      </c>
      <c r="H531" s="5" t="s">
        <v>9</v>
      </c>
      <c r="I531" s="5" t="s">
        <v>93</v>
      </c>
      <c r="J531" s="6" t="s">
        <v>11</v>
      </c>
      <c r="K531" s="6" t="s">
        <v>12</v>
      </c>
      <c r="L531" s="6" t="s">
        <v>13</v>
      </c>
      <c r="M531" s="5" t="s">
        <v>14</v>
      </c>
      <c r="N531" s="5" t="s">
        <v>15</v>
      </c>
      <c r="O531" s="5" t="s">
        <v>16</v>
      </c>
    </row>
    <row r="532" customFormat="false" ht="33" hidden="false" customHeight="true" outlineLevel="0" collapsed="false">
      <c r="A532" s="36" t="s">
        <v>17</v>
      </c>
      <c r="B532" s="24" t="s">
        <v>94</v>
      </c>
      <c r="C532" s="24" t="s">
        <v>734</v>
      </c>
      <c r="D532" s="24" t="s">
        <v>735</v>
      </c>
      <c r="E532" s="24" t="s">
        <v>736</v>
      </c>
      <c r="F532" s="8" t="s">
        <v>737</v>
      </c>
      <c r="G532" s="24" t="s">
        <v>99</v>
      </c>
      <c r="H532" s="8" t="n">
        <v>2018</v>
      </c>
      <c r="I532" s="8" t="s">
        <v>100</v>
      </c>
      <c r="J532" s="7" t="n">
        <v>2</v>
      </c>
      <c r="K532" s="7"/>
      <c r="L532" s="7"/>
      <c r="M532" s="7" t="n">
        <f aca="false">K532+(K532*L532/100)</f>
        <v>0</v>
      </c>
      <c r="N532" s="7" t="n">
        <f aca="false">J532*K532</f>
        <v>0</v>
      </c>
      <c r="O532" s="11" t="n">
        <f aca="false">N532+(N532*L532/100)</f>
        <v>0</v>
      </c>
    </row>
    <row r="533" customFormat="false" ht="31.5" hidden="false" customHeight="true" outlineLevel="0" collapsed="false">
      <c r="A533" s="36" t="s">
        <v>25</v>
      </c>
      <c r="B533" s="24" t="s">
        <v>94</v>
      </c>
      <c r="C533" s="24" t="s">
        <v>734</v>
      </c>
      <c r="D533" s="24" t="s">
        <v>738</v>
      </c>
      <c r="E533" s="24" t="s">
        <v>739</v>
      </c>
      <c r="F533" s="8" t="s">
        <v>737</v>
      </c>
      <c r="G533" s="24" t="s">
        <v>99</v>
      </c>
      <c r="H533" s="24" t="n">
        <v>2018</v>
      </c>
      <c r="I533" s="24" t="s">
        <v>100</v>
      </c>
      <c r="J533" s="7" t="n">
        <v>2</v>
      </c>
      <c r="K533" s="7"/>
      <c r="L533" s="7"/>
      <c r="M533" s="7" t="n">
        <f aca="false">K533+(K533*L533/100)</f>
        <v>0</v>
      </c>
      <c r="N533" s="7" t="n">
        <f aca="false">J533*K533</f>
        <v>0</v>
      </c>
      <c r="O533" s="11" t="n">
        <f aca="false">N533+(N533*L533/100)</f>
        <v>0</v>
      </c>
    </row>
    <row r="534" customFormat="false" ht="45.75" hidden="false" customHeight="true" outlineLevel="0" collapsed="false">
      <c r="A534" s="36" t="s">
        <v>31</v>
      </c>
      <c r="B534" s="24" t="s">
        <v>94</v>
      </c>
      <c r="C534" s="24" t="s">
        <v>734</v>
      </c>
      <c r="D534" s="24" t="s">
        <v>740</v>
      </c>
      <c r="E534" s="24" t="s">
        <v>741</v>
      </c>
      <c r="F534" s="8" t="s">
        <v>742</v>
      </c>
      <c r="G534" s="24" t="s">
        <v>99</v>
      </c>
      <c r="H534" s="24" t="n">
        <v>2011</v>
      </c>
      <c r="I534" s="24" t="s">
        <v>100</v>
      </c>
      <c r="J534" s="7" t="n">
        <v>2</v>
      </c>
      <c r="K534" s="7"/>
      <c r="L534" s="7"/>
      <c r="M534" s="7" t="n">
        <f aca="false">K534+(K534*L534/100)</f>
        <v>0</v>
      </c>
      <c r="N534" s="7" t="n">
        <f aca="false">J534*K534</f>
        <v>0</v>
      </c>
      <c r="O534" s="11" t="n">
        <f aca="false">N534+(N534*L534/100)</f>
        <v>0</v>
      </c>
    </row>
    <row r="535" customFormat="false" ht="36" hidden="false" customHeight="true" outlineLevel="0" collapsed="false">
      <c r="A535" s="36" t="s">
        <v>35</v>
      </c>
      <c r="B535" s="24" t="s">
        <v>94</v>
      </c>
      <c r="C535" s="24" t="s">
        <v>734</v>
      </c>
      <c r="D535" s="24" t="s">
        <v>743</v>
      </c>
      <c r="E535" s="24" t="n">
        <v>699</v>
      </c>
      <c r="F535" s="8" t="s">
        <v>744</v>
      </c>
      <c r="G535" s="24" t="s">
        <v>99</v>
      </c>
      <c r="H535" s="24" t="n">
        <v>2008</v>
      </c>
      <c r="I535" s="24" t="s">
        <v>410</v>
      </c>
      <c r="J535" s="7" t="n">
        <v>2</v>
      </c>
      <c r="K535" s="7"/>
      <c r="L535" s="7"/>
      <c r="M535" s="7" t="n">
        <f aca="false">K535+(K535*L535/100)</f>
        <v>0</v>
      </c>
      <c r="N535" s="7" t="n">
        <f aca="false">J535*K535</f>
        <v>0</v>
      </c>
      <c r="O535" s="11" t="n">
        <f aca="false">N535+(N535*L535/100)</f>
        <v>0</v>
      </c>
    </row>
    <row r="536" s="1" customFormat="true" ht="26.25" hidden="false" customHeight="true" outlineLevel="0" collapsed="false">
      <c r="K536" s="4" t="s">
        <v>84</v>
      </c>
      <c r="L536" s="4"/>
      <c r="M536" s="4"/>
      <c r="N536" s="16" t="n">
        <f aca="false">SUM(N532:N535)</f>
        <v>0</v>
      </c>
      <c r="O536" s="16" t="n">
        <f aca="false">SUM(O532:O535)</f>
        <v>0</v>
      </c>
      <c r="P536" s="23"/>
      <c r="Q536" s="23"/>
    </row>
    <row r="537" customFormat="false" ht="33.75" hidden="false" customHeight="true" outlineLevel="0" collapsed="false"/>
    <row r="538" customFormat="false" ht="26.25" hidden="false" customHeight="true" outlineLevel="0" collapsed="false">
      <c r="A538" s="7" t="s">
        <v>745</v>
      </c>
      <c r="B538" s="7"/>
      <c r="C538" s="7"/>
      <c r="D538" s="7"/>
      <c r="E538" s="7"/>
      <c r="F538" s="7"/>
      <c r="G538" s="7"/>
      <c r="H538" s="7"/>
      <c r="I538" s="7"/>
      <c r="J538" s="4" t="n">
        <v>16</v>
      </c>
    </row>
    <row r="539" customFormat="false" ht="27" hidden="false" customHeight="true" outlineLevel="0" collapsed="false">
      <c r="A539" s="7" t="s">
        <v>746</v>
      </c>
      <c r="B539" s="7"/>
      <c r="C539" s="7"/>
      <c r="D539" s="7"/>
      <c r="E539" s="7"/>
      <c r="F539" s="7"/>
      <c r="G539" s="7"/>
      <c r="H539" s="7"/>
      <c r="I539" s="7"/>
      <c r="J539" s="7"/>
    </row>
    <row r="540" customFormat="false" ht="25.5" hidden="false" customHeight="true" outlineLevel="0" collapsed="false">
      <c r="A540" s="7" t="s">
        <v>747</v>
      </c>
      <c r="B540" s="7"/>
      <c r="C540" s="7"/>
      <c r="D540" s="7"/>
      <c r="E540" s="7"/>
      <c r="F540" s="7"/>
      <c r="G540" s="7"/>
      <c r="H540" s="7"/>
      <c r="I540" s="7"/>
      <c r="J540" s="7" t="n">
        <f aca="false">J539+(J539*J541/100)</f>
        <v>0</v>
      </c>
    </row>
    <row r="541" customFormat="false" ht="22.5" hidden="false" customHeight="true" outlineLevel="0" collapsed="false">
      <c r="A541" s="7" t="s">
        <v>13</v>
      </c>
      <c r="B541" s="7"/>
      <c r="C541" s="7"/>
      <c r="D541" s="7"/>
      <c r="E541" s="7"/>
      <c r="F541" s="7"/>
      <c r="G541" s="7"/>
      <c r="H541" s="7"/>
      <c r="I541" s="7"/>
      <c r="J541" s="7"/>
    </row>
    <row r="542" customFormat="false" ht="24" hidden="false" customHeight="true" outlineLevel="0" collapsed="false">
      <c r="A542" s="7" t="s">
        <v>88</v>
      </c>
      <c r="B542" s="7"/>
      <c r="C542" s="7"/>
      <c r="D542" s="7"/>
      <c r="E542" s="7"/>
      <c r="F542" s="7"/>
      <c r="G542" s="7"/>
      <c r="H542" s="7"/>
      <c r="I542" s="7"/>
      <c r="J542" s="7" t="n">
        <f aca="false">J538*J539</f>
        <v>0</v>
      </c>
    </row>
    <row r="543" customFormat="false" ht="27" hidden="false" customHeight="true" outlineLevel="0" collapsed="false">
      <c r="A543" s="7" t="s">
        <v>89</v>
      </c>
      <c r="B543" s="7"/>
      <c r="C543" s="7"/>
      <c r="D543" s="7"/>
      <c r="E543" s="7"/>
      <c r="F543" s="7"/>
      <c r="G543" s="7"/>
      <c r="H543" s="7"/>
      <c r="I543" s="7"/>
      <c r="J543" s="7" t="n">
        <f aca="false">J542+(J542*J541/100)</f>
        <v>0</v>
      </c>
    </row>
    <row r="544" customFormat="false" ht="25.5" hidden="false" customHeight="true" outlineLevel="0" collapsed="false">
      <c r="A544" s="4" t="s">
        <v>748</v>
      </c>
      <c r="B544" s="4"/>
      <c r="C544" s="4"/>
      <c r="D544" s="4"/>
      <c r="E544" s="4"/>
      <c r="F544" s="4"/>
      <c r="G544" s="4"/>
      <c r="H544" s="4"/>
      <c r="I544" s="4"/>
      <c r="J544" s="7" t="n">
        <f aca="false">N536+J542</f>
        <v>0</v>
      </c>
    </row>
    <row r="545" customFormat="false" ht="30.75" hidden="false" customHeight="true" outlineLevel="0" collapsed="false">
      <c r="A545" s="4" t="s">
        <v>749</v>
      </c>
      <c r="B545" s="4"/>
      <c r="C545" s="4"/>
      <c r="D545" s="4"/>
      <c r="E545" s="4"/>
      <c r="F545" s="4"/>
      <c r="G545" s="4"/>
      <c r="H545" s="4"/>
      <c r="I545" s="4"/>
      <c r="J545" s="7" t="n">
        <f aca="false">O536+J543</f>
        <v>0</v>
      </c>
    </row>
    <row r="546" customFormat="false" ht="35.25" hidden="false" customHeight="true" outlineLevel="0" collapsed="false"/>
    <row r="547" customFormat="false" ht="30" hidden="false" customHeight="true" outlineLevel="0" collapsed="false">
      <c r="A547" s="4" t="s">
        <v>750</v>
      </c>
      <c r="B547" s="4"/>
      <c r="C547" s="4"/>
      <c r="D547" s="4"/>
      <c r="E547" s="4"/>
      <c r="F547" s="4"/>
      <c r="G547" s="4"/>
      <c r="H547" s="4"/>
      <c r="I547" s="4"/>
      <c r="J547" s="4"/>
      <c r="K547" s="4"/>
      <c r="L547" s="4"/>
      <c r="M547" s="4"/>
      <c r="N547" s="4"/>
      <c r="O547" s="4"/>
    </row>
    <row r="548" customFormat="false" ht="96.75" hidden="false" customHeight="true" outlineLevel="0" collapsed="false">
      <c r="A548" s="5" t="s">
        <v>2</v>
      </c>
      <c r="B548" s="5" t="s">
        <v>3</v>
      </c>
      <c r="C548" s="5" t="s">
        <v>4</v>
      </c>
      <c r="D548" s="5" t="s">
        <v>5</v>
      </c>
      <c r="E548" s="5" t="s">
        <v>6</v>
      </c>
      <c r="F548" s="5" t="s">
        <v>7</v>
      </c>
      <c r="G548" s="5" t="s">
        <v>8</v>
      </c>
      <c r="H548" s="5" t="s">
        <v>9</v>
      </c>
      <c r="I548" s="5" t="s">
        <v>93</v>
      </c>
      <c r="J548" s="6" t="s">
        <v>11</v>
      </c>
      <c r="K548" s="6" t="s">
        <v>12</v>
      </c>
      <c r="L548" s="6" t="s">
        <v>13</v>
      </c>
      <c r="M548" s="5" t="s">
        <v>14</v>
      </c>
      <c r="N548" s="5" t="s">
        <v>15</v>
      </c>
      <c r="O548" s="5" t="s">
        <v>16</v>
      </c>
    </row>
    <row r="549" customFormat="false" ht="43.5" hidden="false" customHeight="true" outlineLevel="0" collapsed="false">
      <c r="A549" s="36" t="s">
        <v>17</v>
      </c>
      <c r="B549" s="24" t="s">
        <v>94</v>
      </c>
      <c r="C549" s="24" t="s">
        <v>751</v>
      </c>
      <c r="D549" s="24" t="s">
        <v>752</v>
      </c>
      <c r="E549" s="24" t="n">
        <v>19912</v>
      </c>
      <c r="F549" s="8" t="s">
        <v>753</v>
      </c>
      <c r="G549" s="24" t="s">
        <v>57</v>
      </c>
      <c r="H549" s="8" t="n">
        <v>2011</v>
      </c>
      <c r="I549" s="8" t="s">
        <v>100</v>
      </c>
      <c r="J549" s="7" t="n">
        <v>2</v>
      </c>
      <c r="K549" s="7"/>
      <c r="L549" s="7"/>
      <c r="M549" s="7" t="n">
        <f aca="false">K549+(K549*L549/100)</f>
        <v>0</v>
      </c>
      <c r="N549" s="7" t="n">
        <f aca="false">J549*K549</f>
        <v>0</v>
      </c>
      <c r="O549" s="11" t="n">
        <f aca="false">N549+(N549*L549/100)</f>
        <v>0</v>
      </c>
    </row>
    <row r="550" customFormat="false" ht="42.75" hidden="false" customHeight="true" outlineLevel="0" collapsed="false">
      <c r="A550" s="36" t="s">
        <v>25</v>
      </c>
      <c r="B550" s="24" t="s">
        <v>94</v>
      </c>
      <c r="C550" s="24" t="s">
        <v>751</v>
      </c>
      <c r="D550" s="24" t="s">
        <v>752</v>
      </c>
      <c r="E550" s="24" t="n">
        <v>59364</v>
      </c>
      <c r="F550" s="8" t="s">
        <v>753</v>
      </c>
      <c r="G550" s="24" t="s">
        <v>57</v>
      </c>
      <c r="H550" s="24" t="n">
        <v>2011</v>
      </c>
      <c r="I550" s="24" t="s">
        <v>100</v>
      </c>
      <c r="J550" s="7" t="n">
        <v>2</v>
      </c>
      <c r="K550" s="7"/>
      <c r="L550" s="7"/>
      <c r="M550" s="7" t="n">
        <f aca="false">K550+(K550*L550/100)</f>
        <v>0</v>
      </c>
      <c r="N550" s="7" t="n">
        <f aca="false">J550*K550</f>
        <v>0</v>
      </c>
      <c r="O550" s="11" t="n">
        <f aca="false">N550+(N550*L550/100)</f>
        <v>0</v>
      </c>
    </row>
    <row r="551" s="1" customFormat="true" ht="26.25" hidden="false" customHeight="true" outlineLevel="0" collapsed="false">
      <c r="K551" s="4" t="s">
        <v>84</v>
      </c>
      <c r="L551" s="4"/>
      <c r="M551" s="4"/>
      <c r="N551" s="16" t="n">
        <f aca="false">SUM(N549:N550)</f>
        <v>0</v>
      </c>
      <c r="O551" s="16" t="n">
        <f aca="false">SUM(O549:O550)</f>
        <v>0</v>
      </c>
      <c r="P551" s="23"/>
      <c r="Q551" s="23"/>
    </row>
    <row r="552" customFormat="false" ht="37.5" hidden="false" customHeight="true" outlineLevel="0" collapsed="false">
      <c r="L552" s="1" t="s">
        <v>24</v>
      </c>
    </row>
    <row r="553" customFormat="false" ht="22.5" hidden="false" customHeight="true" outlineLevel="0" collapsed="false">
      <c r="A553" s="7" t="s">
        <v>754</v>
      </c>
      <c r="B553" s="7"/>
      <c r="C553" s="7"/>
      <c r="D553" s="7"/>
      <c r="E553" s="7"/>
      <c r="F553" s="7"/>
      <c r="G553" s="7"/>
      <c r="H553" s="7"/>
      <c r="I553" s="7"/>
      <c r="J553" s="4" t="n">
        <v>2</v>
      </c>
    </row>
    <row r="554" customFormat="false" ht="21" hidden="false" customHeight="true" outlineLevel="0" collapsed="false">
      <c r="A554" s="7" t="s">
        <v>755</v>
      </c>
      <c r="B554" s="7"/>
      <c r="C554" s="7"/>
      <c r="D554" s="7"/>
      <c r="E554" s="7"/>
      <c r="F554" s="7"/>
      <c r="G554" s="7"/>
      <c r="H554" s="7"/>
      <c r="I554" s="7"/>
      <c r="J554" s="7"/>
    </row>
    <row r="555" customFormat="false" ht="21" hidden="false" customHeight="true" outlineLevel="0" collapsed="false">
      <c r="A555" s="7" t="s">
        <v>756</v>
      </c>
      <c r="B555" s="7"/>
      <c r="C555" s="7"/>
      <c r="D555" s="7"/>
      <c r="E555" s="7"/>
      <c r="F555" s="7"/>
      <c r="G555" s="7"/>
      <c r="H555" s="7"/>
      <c r="I555" s="7"/>
      <c r="J555" s="7" t="n">
        <f aca="false">J554+(J554*J556/100)</f>
        <v>0</v>
      </c>
    </row>
    <row r="556" customFormat="false" ht="21" hidden="false" customHeight="true" outlineLevel="0" collapsed="false">
      <c r="A556" s="7" t="s">
        <v>13</v>
      </c>
      <c r="B556" s="7"/>
      <c r="C556" s="7"/>
      <c r="D556" s="7"/>
      <c r="E556" s="7"/>
      <c r="F556" s="7"/>
      <c r="G556" s="7"/>
      <c r="H556" s="7"/>
      <c r="I556" s="7"/>
      <c r="J556" s="7"/>
    </row>
    <row r="557" customFormat="false" ht="21" hidden="false" customHeight="true" outlineLevel="0" collapsed="false">
      <c r="A557" s="7" t="s">
        <v>88</v>
      </c>
      <c r="B557" s="7"/>
      <c r="C557" s="7"/>
      <c r="D557" s="7"/>
      <c r="E557" s="7"/>
      <c r="F557" s="7"/>
      <c r="G557" s="7"/>
      <c r="H557" s="7"/>
      <c r="I557" s="7"/>
      <c r="J557" s="7" t="n">
        <f aca="false">J553*J554</f>
        <v>0</v>
      </c>
    </row>
    <row r="558" customFormat="false" ht="21" hidden="false" customHeight="true" outlineLevel="0" collapsed="false">
      <c r="A558" s="7" t="s">
        <v>89</v>
      </c>
      <c r="B558" s="7"/>
      <c r="C558" s="7"/>
      <c r="D558" s="7"/>
      <c r="E558" s="7"/>
      <c r="F558" s="7"/>
      <c r="G558" s="7"/>
      <c r="H558" s="7"/>
      <c r="I558" s="7"/>
      <c r="J558" s="7" t="n">
        <f aca="false">J557+(J557*J556/100)</f>
        <v>0</v>
      </c>
    </row>
    <row r="559" customFormat="false" ht="21" hidden="false" customHeight="true" outlineLevel="0" collapsed="false">
      <c r="A559" s="4" t="s">
        <v>757</v>
      </c>
      <c r="B559" s="4"/>
      <c r="C559" s="4"/>
      <c r="D559" s="4"/>
      <c r="E559" s="4"/>
      <c r="F559" s="4"/>
      <c r="G559" s="4"/>
      <c r="H559" s="4"/>
      <c r="I559" s="4"/>
      <c r="J559" s="7" t="n">
        <f aca="false">N551+J557</f>
        <v>0</v>
      </c>
    </row>
    <row r="560" customFormat="false" ht="21" hidden="false" customHeight="true" outlineLevel="0" collapsed="false">
      <c r="A560" s="4" t="s">
        <v>758</v>
      </c>
      <c r="B560" s="4"/>
      <c r="C560" s="4"/>
      <c r="D560" s="4"/>
      <c r="E560" s="4"/>
      <c r="F560" s="4"/>
      <c r="G560" s="4"/>
      <c r="H560" s="4"/>
      <c r="I560" s="4"/>
      <c r="J560" s="7" t="n">
        <f aca="false">O551+J558</f>
        <v>0</v>
      </c>
    </row>
    <row r="561" customFormat="false" ht="21" hidden="false" customHeight="true" outlineLevel="0" collapsed="false"/>
    <row r="562" customFormat="false" ht="23.25" hidden="false" customHeight="true" outlineLevel="0" collapsed="false"/>
    <row r="563" customFormat="false" ht="33" hidden="false" customHeight="true" outlineLevel="0" collapsed="false">
      <c r="A563" s="4" t="s">
        <v>759</v>
      </c>
      <c r="B563" s="4"/>
      <c r="C563" s="4"/>
      <c r="D563" s="4"/>
      <c r="E563" s="4"/>
      <c r="F563" s="4"/>
      <c r="G563" s="4"/>
      <c r="H563" s="4"/>
      <c r="I563" s="4"/>
      <c r="J563" s="4"/>
      <c r="K563" s="4"/>
      <c r="L563" s="4"/>
      <c r="M563" s="4"/>
      <c r="N563" s="4"/>
      <c r="O563" s="4"/>
    </row>
    <row r="564" customFormat="false" ht="110.25" hidden="false" customHeight="true" outlineLevel="0" collapsed="false">
      <c r="A564" s="5" t="s">
        <v>2</v>
      </c>
      <c r="B564" s="5" t="s">
        <v>3</v>
      </c>
      <c r="C564" s="5" t="s">
        <v>4</v>
      </c>
      <c r="D564" s="5" t="s">
        <v>5</v>
      </c>
      <c r="E564" s="5" t="s">
        <v>6</v>
      </c>
      <c r="F564" s="5" t="s">
        <v>7</v>
      </c>
      <c r="G564" s="5" t="s">
        <v>8</v>
      </c>
      <c r="H564" s="5" t="s">
        <v>9</v>
      </c>
      <c r="I564" s="5" t="s">
        <v>93</v>
      </c>
      <c r="J564" s="6" t="s">
        <v>11</v>
      </c>
      <c r="K564" s="6" t="s">
        <v>12</v>
      </c>
      <c r="L564" s="6" t="s">
        <v>13</v>
      </c>
      <c r="M564" s="5" t="s">
        <v>14</v>
      </c>
      <c r="N564" s="5" t="s">
        <v>15</v>
      </c>
      <c r="O564" s="5" t="s">
        <v>16</v>
      </c>
    </row>
    <row r="565" customFormat="false" ht="42" hidden="false" customHeight="true" outlineLevel="0" collapsed="false">
      <c r="A565" s="36" t="s">
        <v>17</v>
      </c>
      <c r="B565" s="24" t="s">
        <v>94</v>
      </c>
      <c r="C565" s="24" t="s">
        <v>760</v>
      </c>
      <c r="D565" s="24" t="s">
        <v>761</v>
      </c>
      <c r="E565" s="36" t="n">
        <v>20110083</v>
      </c>
      <c r="F565" s="7" t="s">
        <v>466</v>
      </c>
      <c r="G565" s="24" t="s">
        <v>228</v>
      </c>
      <c r="H565" s="8" t="n">
        <v>2017</v>
      </c>
      <c r="I565" s="8" t="s">
        <v>100</v>
      </c>
      <c r="J565" s="7" t="n">
        <v>2</v>
      </c>
      <c r="K565" s="7"/>
      <c r="L565" s="7"/>
      <c r="M565" s="7" t="n">
        <f aca="false">K565+(K565*L565/100)</f>
        <v>0</v>
      </c>
      <c r="N565" s="7" t="n">
        <f aca="false">J565*K565</f>
        <v>0</v>
      </c>
      <c r="O565" s="11" t="n">
        <f aca="false">N565+(N565*L565/100)</f>
        <v>0</v>
      </c>
    </row>
    <row r="566" customFormat="false" ht="36.75" hidden="false" customHeight="true" outlineLevel="0" collapsed="false">
      <c r="A566" s="36" t="s">
        <v>25</v>
      </c>
      <c r="B566" s="24" t="s">
        <v>94</v>
      </c>
      <c r="C566" s="24" t="s">
        <v>762</v>
      </c>
      <c r="D566" s="36" t="s">
        <v>763</v>
      </c>
      <c r="E566" s="24" t="s">
        <v>660</v>
      </c>
      <c r="F566" s="7" t="s">
        <v>466</v>
      </c>
      <c r="G566" s="24" t="s">
        <v>228</v>
      </c>
      <c r="H566" s="24" t="n">
        <v>2017</v>
      </c>
      <c r="I566" s="24" t="s">
        <v>100</v>
      </c>
      <c r="J566" s="7" t="n">
        <v>2</v>
      </c>
      <c r="K566" s="7"/>
      <c r="L566" s="7"/>
      <c r="M566" s="7" t="n">
        <f aca="false">K566+(K566*L566/100)</f>
        <v>0</v>
      </c>
      <c r="N566" s="7" t="n">
        <f aca="false">J566*K566</f>
        <v>0</v>
      </c>
      <c r="O566" s="11" t="n">
        <f aca="false">N566+(N566*L566/100)</f>
        <v>0</v>
      </c>
    </row>
    <row r="567" customFormat="false" ht="45" hidden="false" customHeight="true" outlineLevel="0" collapsed="false">
      <c r="A567" s="36" t="s">
        <v>31</v>
      </c>
      <c r="B567" s="24" t="s">
        <v>94</v>
      </c>
      <c r="C567" s="24" t="s">
        <v>764</v>
      </c>
      <c r="D567" s="36" t="s">
        <v>659</v>
      </c>
      <c r="E567" s="24" t="s">
        <v>660</v>
      </c>
      <c r="F567" s="7" t="s">
        <v>466</v>
      </c>
      <c r="G567" s="24" t="s">
        <v>228</v>
      </c>
      <c r="H567" s="24" t="n">
        <v>2017</v>
      </c>
      <c r="I567" s="24" t="s">
        <v>100</v>
      </c>
      <c r="J567" s="7" t="n">
        <v>2</v>
      </c>
      <c r="K567" s="7"/>
      <c r="L567" s="7"/>
      <c r="M567" s="7" t="n">
        <f aca="false">K567+(K567*L567/100)</f>
        <v>0</v>
      </c>
      <c r="N567" s="7" t="n">
        <f aca="false">J567*K567</f>
        <v>0</v>
      </c>
      <c r="O567" s="11" t="n">
        <f aca="false">N567+(N567*L567/100)</f>
        <v>0</v>
      </c>
    </row>
    <row r="568" customFormat="false" ht="45" hidden="false" customHeight="true" outlineLevel="0" collapsed="false">
      <c r="A568" s="36" t="s">
        <v>35</v>
      </c>
      <c r="B568" s="24" t="s">
        <v>94</v>
      </c>
      <c r="C568" s="24" t="s">
        <v>765</v>
      </c>
      <c r="D568" s="24" t="s">
        <v>766</v>
      </c>
      <c r="E568" s="24" t="s">
        <v>767</v>
      </c>
      <c r="F568" s="7" t="s">
        <v>466</v>
      </c>
      <c r="G568" s="24" t="s">
        <v>228</v>
      </c>
      <c r="H568" s="24" t="n">
        <v>2917</v>
      </c>
      <c r="I568" s="24" t="s">
        <v>100</v>
      </c>
      <c r="J568" s="7" t="n">
        <v>2</v>
      </c>
      <c r="K568" s="7"/>
      <c r="L568" s="7"/>
      <c r="M568" s="7" t="n">
        <f aca="false">K568+(K568*L568/100)</f>
        <v>0</v>
      </c>
      <c r="N568" s="7" t="n">
        <f aca="false">J568*K568</f>
        <v>0</v>
      </c>
      <c r="O568" s="11" t="n">
        <f aca="false">N568+(N568*L568/100)</f>
        <v>0</v>
      </c>
    </row>
    <row r="569" s="1" customFormat="true" ht="26.25" hidden="false" customHeight="true" outlineLevel="0" collapsed="false">
      <c r="K569" s="4" t="s">
        <v>84</v>
      </c>
      <c r="L569" s="4"/>
      <c r="M569" s="4"/>
      <c r="N569" s="16" t="n">
        <f aca="false">SUM(N565:N568)</f>
        <v>0</v>
      </c>
      <c r="O569" s="16" t="n">
        <f aca="false">SUM(O565:O568)</f>
        <v>0</v>
      </c>
      <c r="P569" s="23"/>
      <c r="Q569" s="23"/>
    </row>
    <row r="570" customFormat="false" ht="23.25" hidden="false" customHeight="true" outlineLevel="0" collapsed="false"/>
    <row r="571" customFormat="false" ht="30" hidden="false" customHeight="true" outlineLevel="0" collapsed="false">
      <c r="A571" s="7" t="s">
        <v>768</v>
      </c>
      <c r="B571" s="7"/>
      <c r="C571" s="7"/>
      <c r="D571" s="7"/>
      <c r="E571" s="7"/>
      <c r="F571" s="7"/>
      <c r="G571" s="7"/>
      <c r="H571" s="7"/>
      <c r="I571" s="7"/>
      <c r="J571" s="4" t="n">
        <v>8</v>
      </c>
    </row>
    <row r="572" customFormat="false" ht="23.25" hidden="false" customHeight="true" outlineLevel="0" collapsed="false">
      <c r="A572" s="7" t="s">
        <v>769</v>
      </c>
      <c r="B572" s="7"/>
      <c r="C572" s="7"/>
      <c r="D572" s="7"/>
      <c r="E572" s="7"/>
      <c r="F572" s="7"/>
      <c r="G572" s="7"/>
      <c r="H572" s="7"/>
      <c r="I572" s="7"/>
      <c r="J572" s="7"/>
    </row>
    <row r="573" customFormat="false" ht="23.25" hidden="false" customHeight="true" outlineLevel="0" collapsed="false">
      <c r="A573" s="7" t="s">
        <v>770</v>
      </c>
      <c r="B573" s="7"/>
      <c r="C573" s="7"/>
      <c r="D573" s="7"/>
      <c r="E573" s="7"/>
      <c r="F573" s="7"/>
      <c r="G573" s="7"/>
      <c r="H573" s="7"/>
      <c r="I573" s="7"/>
      <c r="J573" s="7" t="n">
        <f aca="false">J572+(J572*J574/100)</f>
        <v>0</v>
      </c>
    </row>
    <row r="574" customFormat="false" ht="23.25" hidden="false" customHeight="true" outlineLevel="0" collapsed="false">
      <c r="A574" s="7" t="s">
        <v>13</v>
      </c>
      <c r="B574" s="7"/>
      <c r="C574" s="7"/>
      <c r="D574" s="7"/>
      <c r="E574" s="7"/>
      <c r="F574" s="7"/>
      <c r="G574" s="7"/>
      <c r="H574" s="7"/>
      <c r="I574" s="7"/>
      <c r="J574" s="7"/>
    </row>
    <row r="575" customFormat="false" ht="23.25" hidden="false" customHeight="true" outlineLevel="0" collapsed="false">
      <c r="A575" s="7" t="s">
        <v>88</v>
      </c>
      <c r="B575" s="7"/>
      <c r="C575" s="7"/>
      <c r="D575" s="7"/>
      <c r="E575" s="7"/>
      <c r="F575" s="7"/>
      <c r="G575" s="7"/>
      <c r="H575" s="7"/>
      <c r="I575" s="7"/>
      <c r="J575" s="7" t="n">
        <f aca="false">J571*J572</f>
        <v>0</v>
      </c>
    </row>
    <row r="576" customFormat="false" ht="23.25" hidden="false" customHeight="true" outlineLevel="0" collapsed="false">
      <c r="A576" s="7" t="s">
        <v>89</v>
      </c>
      <c r="B576" s="7"/>
      <c r="C576" s="7"/>
      <c r="D576" s="7"/>
      <c r="E576" s="7"/>
      <c r="F576" s="7"/>
      <c r="G576" s="7"/>
      <c r="H576" s="7"/>
      <c r="I576" s="7"/>
      <c r="J576" s="7" t="n">
        <f aca="false">J575+(J575*J574/100)</f>
        <v>0</v>
      </c>
    </row>
    <row r="577" customFormat="false" ht="23.25" hidden="false" customHeight="true" outlineLevel="0" collapsed="false">
      <c r="A577" s="4" t="s">
        <v>771</v>
      </c>
      <c r="B577" s="4"/>
      <c r="C577" s="4"/>
      <c r="D577" s="4"/>
      <c r="E577" s="4"/>
      <c r="F577" s="4"/>
      <c r="G577" s="4"/>
      <c r="H577" s="4"/>
      <c r="I577" s="4"/>
      <c r="J577" s="7" t="n">
        <f aca="false">N569+J575</f>
        <v>0</v>
      </c>
    </row>
    <row r="578" customFormat="false" ht="23.25" hidden="false" customHeight="true" outlineLevel="0" collapsed="false">
      <c r="A578" s="4" t="s">
        <v>772</v>
      </c>
      <c r="B578" s="4"/>
      <c r="C578" s="4"/>
      <c r="D578" s="4"/>
      <c r="E578" s="4"/>
      <c r="F578" s="4"/>
      <c r="G578" s="4"/>
      <c r="H578" s="4"/>
      <c r="I578" s="4"/>
      <c r="J578" s="7" t="n">
        <f aca="false">O569+J576</f>
        <v>0</v>
      </c>
    </row>
    <row r="579" customFormat="false" ht="43.5" hidden="false" customHeight="true" outlineLevel="0" collapsed="false">
      <c r="A579" s="20" t="s">
        <v>24</v>
      </c>
      <c r="B579" s="20"/>
      <c r="C579" s="20"/>
    </row>
    <row r="580" customFormat="false" ht="28.5" hidden="false" customHeight="true" outlineLevel="0" collapsed="false">
      <c r="A580" s="4" t="s">
        <v>773</v>
      </c>
      <c r="B580" s="4"/>
      <c r="C580" s="4"/>
      <c r="D580" s="4"/>
      <c r="E580" s="4"/>
      <c r="F580" s="4"/>
      <c r="G580" s="4"/>
      <c r="H580" s="4"/>
      <c r="I580" s="4"/>
      <c r="J580" s="4"/>
      <c r="K580" s="4"/>
      <c r="L580" s="4"/>
      <c r="M580" s="4"/>
      <c r="N580" s="4"/>
      <c r="O580" s="4"/>
    </row>
    <row r="581" customFormat="false" ht="108" hidden="false" customHeight="true" outlineLevel="0" collapsed="false">
      <c r="A581" s="5" t="s">
        <v>2</v>
      </c>
      <c r="B581" s="5" t="s">
        <v>3</v>
      </c>
      <c r="C581" s="5" t="s">
        <v>4</v>
      </c>
      <c r="D581" s="5" t="s">
        <v>5</v>
      </c>
      <c r="E581" s="5" t="s">
        <v>6</v>
      </c>
      <c r="F581" s="5" t="s">
        <v>7</v>
      </c>
      <c r="G581" s="5" t="s">
        <v>8</v>
      </c>
      <c r="H581" s="5" t="s">
        <v>9</v>
      </c>
      <c r="I581" s="5" t="s">
        <v>93</v>
      </c>
      <c r="J581" s="6" t="s">
        <v>11</v>
      </c>
      <c r="K581" s="6" t="s">
        <v>12</v>
      </c>
      <c r="L581" s="6" t="s">
        <v>13</v>
      </c>
      <c r="M581" s="5" t="s">
        <v>14</v>
      </c>
      <c r="N581" s="5" t="s">
        <v>15</v>
      </c>
      <c r="O581" s="5" t="s">
        <v>16</v>
      </c>
    </row>
    <row r="582" customFormat="false" ht="34.5" hidden="false" customHeight="true" outlineLevel="0" collapsed="false">
      <c r="A582" s="36" t="s">
        <v>17</v>
      </c>
      <c r="B582" s="24" t="s">
        <v>94</v>
      </c>
      <c r="C582" s="24" t="s">
        <v>774</v>
      </c>
      <c r="D582" s="24" t="s">
        <v>775</v>
      </c>
      <c r="E582" s="36" t="n">
        <v>2006203</v>
      </c>
      <c r="F582" s="7" t="s">
        <v>776</v>
      </c>
      <c r="G582" s="24" t="s">
        <v>99</v>
      </c>
      <c r="H582" s="8" t="n">
        <v>1997</v>
      </c>
      <c r="I582" s="25" t="s">
        <v>120</v>
      </c>
      <c r="J582" s="7" t="n">
        <v>2</v>
      </c>
      <c r="K582" s="7"/>
      <c r="L582" s="7"/>
      <c r="M582" s="7" t="n">
        <f aca="false">K582+(K582*L582/100)</f>
        <v>0</v>
      </c>
      <c r="N582" s="7" t="n">
        <f aca="false">J582*K582</f>
        <v>0</v>
      </c>
      <c r="O582" s="11" t="n">
        <f aca="false">N582+(N582*L582/100)</f>
        <v>0</v>
      </c>
    </row>
    <row r="583" customFormat="false" ht="36" hidden="false" customHeight="true" outlineLevel="0" collapsed="false">
      <c r="A583" s="36" t="s">
        <v>25</v>
      </c>
      <c r="B583" s="24" t="s">
        <v>94</v>
      </c>
      <c r="C583" s="24" t="s">
        <v>774</v>
      </c>
      <c r="D583" s="24" t="s">
        <v>296</v>
      </c>
      <c r="E583" s="54" t="n">
        <v>1100148774</v>
      </c>
      <c r="F583" s="7" t="n">
        <v>5124</v>
      </c>
      <c r="G583" s="24" t="s">
        <v>99</v>
      </c>
      <c r="H583" s="8" t="n">
        <v>1997</v>
      </c>
      <c r="I583" s="44" t="s">
        <v>120</v>
      </c>
      <c r="J583" s="7" t="n">
        <v>2</v>
      </c>
      <c r="K583" s="7"/>
      <c r="L583" s="7"/>
      <c r="M583" s="7" t="n">
        <f aca="false">K583+(K583*L583/100)</f>
        <v>0</v>
      </c>
      <c r="N583" s="7" t="n">
        <f aca="false">J583*K583</f>
        <v>0</v>
      </c>
      <c r="O583" s="11" t="n">
        <f aca="false">N583+(N583*L583/100)</f>
        <v>0</v>
      </c>
    </row>
    <row r="584" customFormat="false" ht="45" hidden="false" customHeight="true" outlineLevel="0" collapsed="false">
      <c r="A584" s="36" t="s">
        <v>31</v>
      </c>
      <c r="B584" s="24" t="s">
        <v>94</v>
      </c>
      <c r="C584" s="24" t="s">
        <v>774</v>
      </c>
      <c r="D584" s="24" t="s">
        <v>777</v>
      </c>
      <c r="E584" s="36" t="n">
        <v>9711199</v>
      </c>
      <c r="F584" s="7" t="s">
        <v>778</v>
      </c>
      <c r="G584" s="24" t="s">
        <v>99</v>
      </c>
      <c r="H584" s="8" t="n">
        <v>1997</v>
      </c>
      <c r="I584" s="44" t="s">
        <v>120</v>
      </c>
      <c r="J584" s="7" t="n">
        <v>2</v>
      </c>
      <c r="K584" s="7"/>
      <c r="L584" s="7"/>
      <c r="M584" s="7" t="n">
        <f aca="false">K584+(K584*L584/100)</f>
        <v>0</v>
      </c>
      <c r="N584" s="7" t="n">
        <f aca="false">J584*K584</f>
        <v>0</v>
      </c>
      <c r="O584" s="11" t="n">
        <f aca="false">N584+(N584*L584/100)</f>
        <v>0</v>
      </c>
    </row>
    <row r="585" customFormat="false" ht="43.5" hidden="false" customHeight="true" outlineLevel="0" collapsed="false">
      <c r="A585" s="36" t="s">
        <v>35</v>
      </c>
      <c r="B585" s="24" t="s">
        <v>94</v>
      </c>
      <c r="C585" s="24" t="s">
        <v>774</v>
      </c>
      <c r="D585" s="24" t="s">
        <v>779</v>
      </c>
      <c r="E585" s="36" t="s">
        <v>780</v>
      </c>
      <c r="F585" s="7" t="s">
        <v>781</v>
      </c>
      <c r="G585" s="24" t="s">
        <v>99</v>
      </c>
      <c r="H585" s="8" t="n">
        <v>1997</v>
      </c>
      <c r="I585" s="44" t="s">
        <v>120</v>
      </c>
      <c r="J585" s="7" t="n">
        <v>2</v>
      </c>
      <c r="K585" s="7"/>
      <c r="L585" s="7"/>
      <c r="M585" s="7" t="n">
        <f aca="false">K585+(K585*L585/100)</f>
        <v>0</v>
      </c>
      <c r="N585" s="7" t="n">
        <f aca="false">J585*K585</f>
        <v>0</v>
      </c>
      <c r="O585" s="11" t="n">
        <f aca="false">N585+(N585*L585/100)</f>
        <v>0</v>
      </c>
    </row>
    <row r="586" customFormat="false" ht="37.5" hidden="false" customHeight="true" outlineLevel="0" collapsed="false">
      <c r="A586" s="36" t="s">
        <v>40</v>
      </c>
      <c r="B586" s="24" t="s">
        <v>94</v>
      </c>
      <c r="C586" s="24" t="s">
        <v>774</v>
      </c>
      <c r="D586" s="24" t="s">
        <v>782</v>
      </c>
      <c r="E586" s="36" t="n">
        <v>63511</v>
      </c>
      <c r="F586" s="7" t="s">
        <v>783</v>
      </c>
      <c r="G586" s="24" t="s">
        <v>99</v>
      </c>
      <c r="H586" s="8" t="n">
        <v>1997</v>
      </c>
      <c r="I586" s="44" t="s">
        <v>120</v>
      </c>
      <c r="J586" s="7" t="n">
        <v>2</v>
      </c>
      <c r="K586" s="7"/>
      <c r="L586" s="7"/>
      <c r="M586" s="7" t="n">
        <f aca="false">K586+(K586*L586/100)</f>
        <v>0</v>
      </c>
      <c r="N586" s="7" t="n">
        <f aca="false">J586*K586</f>
        <v>0</v>
      </c>
      <c r="O586" s="11" t="n">
        <f aca="false">N586+(N586*L586/100)</f>
        <v>0</v>
      </c>
    </row>
    <row r="587" customFormat="false" ht="38.25" hidden="false" customHeight="false" outlineLevel="0" collapsed="false">
      <c r="A587" s="36" t="s">
        <v>42</v>
      </c>
      <c r="B587" s="24" t="s">
        <v>94</v>
      </c>
      <c r="C587" s="24" t="s">
        <v>774</v>
      </c>
      <c r="D587" s="24" t="s">
        <v>784</v>
      </c>
      <c r="E587" s="36" t="n">
        <v>50139</v>
      </c>
      <c r="F587" s="7" t="s">
        <v>783</v>
      </c>
      <c r="G587" s="24" t="s">
        <v>99</v>
      </c>
      <c r="H587" s="8" t="n">
        <v>1997</v>
      </c>
      <c r="I587" s="44" t="s">
        <v>120</v>
      </c>
      <c r="J587" s="7" t="n">
        <v>2</v>
      </c>
      <c r="K587" s="7"/>
      <c r="L587" s="7"/>
      <c r="M587" s="7" t="n">
        <f aca="false">K587+(K587*L587/100)</f>
        <v>0</v>
      </c>
      <c r="N587" s="7" t="n">
        <f aca="false">J587*K587</f>
        <v>0</v>
      </c>
      <c r="O587" s="11" t="n">
        <f aca="false">N587+(N587*L587/100)</f>
        <v>0</v>
      </c>
    </row>
    <row r="588" s="1" customFormat="true" ht="26.25" hidden="false" customHeight="true" outlineLevel="0" collapsed="false">
      <c r="K588" s="4" t="s">
        <v>84</v>
      </c>
      <c r="L588" s="4"/>
      <c r="M588" s="4"/>
      <c r="N588" s="16" t="n">
        <f aca="false">SUM(N582:N587)</f>
        <v>0</v>
      </c>
      <c r="O588" s="16" t="n">
        <f aca="false">SUM(O582:O587)</f>
        <v>0</v>
      </c>
      <c r="P588" s="23"/>
      <c r="Q588" s="23"/>
    </row>
    <row r="589" customFormat="false" ht="27" hidden="false" customHeight="true" outlineLevel="0" collapsed="false"/>
    <row r="590" customFormat="false" ht="27" hidden="false" customHeight="true" outlineLevel="0" collapsed="false">
      <c r="A590" s="7" t="s">
        <v>785</v>
      </c>
      <c r="B590" s="7"/>
      <c r="C590" s="7"/>
      <c r="D590" s="7"/>
      <c r="E590" s="7"/>
      <c r="F590" s="7"/>
      <c r="G590" s="7"/>
      <c r="H590" s="7"/>
      <c r="I590" s="7"/>
      <c r="J590" s="4" t="n">
        <v>12</v>
      </c>
    </row>
    <row r="591" customFormat="false" ht="27" hidden="false" customHeight="true" outlineLevel="0" collapsed="false">
      <c r="A591" s="7" t="s">
        <v>786</v>
      </c>
      <c r="B591" s="7"/>
      <c r="C591" s="7"/>
      <c r="D591" s="7"/>
      <c r="E591" s="7"/>
      <c r="F591" s="7"/>
      <c r="G591" s="7"/>
      <c r="H591" s="7"/>
      <c r="I591" s="7"/>
      <c r="J591" s="7"/>
    </row>
    <row r="592" customFormat="false" ht="27" hidden="false" customHeight="true" outlineLevel="0" collapsed="false">
      <c r="A592" s="7" t="s">
        <v>787</v>
      </c>
      <c r="B592" s="7"/>
      <c r="C592" s="7"/>
      <c r="D592" s="7"/>
      <c r="E592" s="7"/>
      <c r="F592" s="7"/>
      <c r="G592" s="7"/>
      <c r="H592" s="7"/>
      <c r="I592" s="7"/>
      <c r="J592" s="7" t="n">
        <f aca="false">J591+(J591*J593/100)</f>
        <v>0</v>
      </c>
    </row>
    <row r="593" customFormat="false" ht="27" hidden="false" customHeight="true" outlineLevel="0" collapsed="false">
      <c r="A593" s="7" t="s">
        <v>13</v>
      </c>
      <c r="B593" s="7"/>
      <c r="C593" s="7"/>
      <c r="D593" s="7"/>
      <c r="E593" s="7"/>
      <c r="F593" s="7"/>
      <c r="G593" s="7"/>
      <c r="H593" s="7"/>
      <c r="I593" s="7"/>
      <c r="J593" s="7"/>
    </row>
    <row r="594" customFormat="false" ht="27" hidden="false" customHeight="true" outlineLevel="0" collapsed="false">
      <c r="A594" s="7" t="s">
        <v>88</v>
      </c>
      <c r="B594" s="7"/>
      <c r="C594" s="7"/>
      <c r="D594" s="7"/>
      <c r="E594" s="7"/>
      <c r="F594" s="7"/>
      <c r="G594" s="7"/>
      <c r="H594" s="7"/>
      <c r="I594" s="7"/>
      <c r="J594" s="7" t="n">
        <f aca="false">J590*J591</f>
        <v>0</v>
      </c>
    </row>
    <row r="595" customFormat="false" ht="27" hidden="false" customHeight="true" outlineLevel="0" collapsed="false">
      <c r="A595" s="7" t="s">
        <v>89</v>
      </c>
      <c r="B595" s="7"/>
      <c r="C595" s="7"/>
      <c r="D595" s="7"/>
      <c r="E595" s="7"/>
      <c r="F595" s="7"/>
      <c r="G595" s="7"/>
      <c r="H595" s="7"/>
      <c r="I595" s="7"/>
      <c r="J595" s="7" t="n">
        <f aca="false">J594+(J594*J593/100)</f>
        <v>0</v>
      </c>
    </row>
    <row r="596" customFormat="false" ht="21.75" hidden="false" customHeight="true" outlineLevel="0" collapsed="false">
      <c r="A596" s="4" t="s">
        <v>788</v>
      </c>
      <c r="B596" s="4"/>
      <c r="C596" s="4"/>
      <c r="D596" s="4"/>
      <c r="E596" s="4"/>
      <c r="F596" s="4"/>
      <c r="G596" s="4"/>
      <c r="H596" s="4"/>
      <c r="I596" s="4"/>
      <c r="J596" s="7" t="n">
        <f aca="false">N588+J594</f>
        <v>0</v>
      </c>
    </row>
    <row r="597" customFormat="false" ht="28.5" hidden="false" customHeight="true" outlineLevel="0" collapsed="false">
      <c r="A597" s="4" t="s">
        <v>789</v>
      </c>
      <c r="B597" s="4"/>
      <c r="C597" s="4"/>
      <c r="D597" s="4"/>
      <c r="E597" s="4"/>
      <c r="F597" s="4"/>
      <c r="G597" s="4"/>
      <c r="H597" s="4"/>
      <c r="I597" s="4"/>
      <c r="J597" s="7" t="n">
        <f aca="false">O588+J595</f>
        <v>0</v>
      </c>
    </row>
    <row r="598" customFormat="false" ht="39" hidden="false" customHeight="true" outlineLevel="0" collapsed="false">
      <c r="A598" s="20" t="s">
        <v>24</v>
      </c>
      <c r="B598" s="20"/>
      <c r="C598" s="20"/>
    </row>
    <row r="599" customFormat="false" ht="30.75" hidden="false" customHeight="true" outlineLevel="0" collapsed="false">
      <c r="A599" s="4" t="s">
        <v>790</v>
      </c>
      <c r="B599" s="4"/>
      <c r="C599" s="4"/>
      <c r="D599" s="4"/>
      <c r="E599" s="4"/>
      <c r="F599" s="4"/>
      <c r="G599" s="4"/>
      <c r="H599" s="4"/>
      <c r="I599" s="4"/>
      <c r="J599" s="4"/>
      <c r="K599" s="4"/>
      <c r="L599" s="4"/>
      <c r="M599" s="4"/>
      <c r="N599" s="4"/>
      <c r="O599" s="4"/>
    </row>
    <row r="600" customFormat="false" ht="104.25" hidden="false" customHeight="true" outlineLevel="0" collapsed="false">
      <c r="A600" s="5" t="s">
        <v>2</v>
      </c>
      <c r="B600" s="5" t="s">
        <v>3</v>
      </c>
      <c r="C600" s="5" t="s">
        <v>4</v>
      </c>
      <c r="D600" s="5" t="s">
        <v>5</v>
      </c>
      <c r="E600" s="5" t="s">
        <v>6</v>
      </c>
      <c r="F600" s="5" t="s">
        <v>7</v>
      </c>
      <c r="G600" s="5" t="s">
        <v>8</v>
      </c>
      <c r="H600" s="5" t="s">
        <v>9</v>
      </c>
      <c r="I600" s="5" t="s">
        <v>93</v>
      </c>
      <c r="J600" s="6" t="s">
        <v>11</v>
      </c>
      <c r="K600" s="6" t="s">
        <v>12</v>
      </c>
      <c r="L600" s="6" t="s">
        <v>13</v>
      </c>
      <c r="M600" s="5" t="s">
        <v>14</v>
      </c>
      <c r="N600" s="5" t="s">
        <v>15</v>
      </c>
      <c r="O600" s="5" t="s">
        <v>16</v>
      </c>
    </row>
    <row r="601" customFormat="false" ht="38.25" hidden="false" customHeight="false" outlineLevel="0" collapsed="false">
      <c r="A601" s="36" t="s">
        <v>17</v>
      </c>
      <c r="B601" s="24" t="s">
        <v>94</v>
      </c>
      <c r="C601" s="31" t="s">
        <v>791</v>
      </c>
      <c r="D601" s="24" t="s">
        <v>792</v>
      </c>
      <c r="E601" s="36" t="n">
        <v>12106</v>
      </c>
      <c r="F601" s="7" t="s">
        <v>793</v>
      </c>
      <c r="G601" s="24" t="s">
        <v>125</v>
      </c>
      <c r="H601" s="8" t="n">
        <v>2013</v>
      </c>
      <c r="I601" s="25" t="s">
        <v>120</v>
      </c>
      <c r="J601" s="7" t="n">
        <v>2</v>
      </c>
      <c r="K601" s="7"/>
      <c r="L601" s="7"/>
      <c r="M601" s="7" t="n">
        <f aca="false">K601+(K601*L601/100)</f>
        <v>0</v>
      </c>
      <c r="N601" s="7" t="n">
        <f aca="false">J601*K601</f>
        <v>0</v>
      </c>
      <c r="O601" s="11" t="n">
        <f aca="false">N601+(N601*L601/100)</f>
        <v>0</v>
      </c>
    </row>
    <row r="602" customFormat="false" ht="37.5" hidden="false" customHeight="true" outlineLevel="0" collapsed="false">
      <c r="A602" s="36" t="s">
        <v>25</v>
      </c>
      <c r="B602" s="24" t="s">
        <v>94</v>
      </c>
      <c r="C602" s="24" t="s">
        <v>794</v>
      </c>
      <c r="D602" s="24" t="s">
        <v>795</v>
      </c>
      <c r="E602" s="36" t="n">
        <v>125713</v>
      </c>
      <c r="F602" s="7" t="s">
        <v>793</v>
      </c>
      <c r="G602" s="24" t="s">
        <v>125</v>
      </c>
      <c r="H602" s="24" t="n">
        <v>2013</v>
      </c>
      <c r="I602" s="44" t="s">
        <v>120</v>
      </c>
      <c r="J602" s="7" t="n">
        <v>2</v>
      </c>
      <c r="K602" s="7"/>
      <c r="L602" s="7"/>
      <c r="M602" s="7" t="n">
        <f aca="false">K602+(K602*L602/100)</f>
        <v>0</v>
      </c>
      <c r="N602" s="7" t="n">
        <f aca="false">J602*K602</f>
        <v>0</v>
      </c>
      <c r="O602" s="11" t="n">
        <f aca="false">N602+(N602*L602/100)</f>
        <v>0</v>
      </c>
    </row>
    <row r="603" s="1" customFormat="true" ht="26.25" hidden="false" customHeight="true" outlineLevel="0" collapsed="false">
      <c r="K603" s="4" t="s">
        <v>84</v>
      </c>
      <c r="L603" s="4"/>
      <c r="M603" s="4"/>
      <c r="N603" s="16" t="n">
        <f aca="false">SUM(N601:N602)</f>
        <v>0</v>
      </c>
      <c r="O603" s="16" t="n">
        <f aca="false">SUM(O601:O602)</f>
        <v>0</v>
      </c>
      <c r="P603" s="23"/>
      <c r="Q603" s="23"/>
    </row>
    <row r="604" customFormat="false" ht="30.75" hidden="false" customHeight="true" outlineLevel="0" collapsed="false"/>
    <row r="605" customFormat="false" ht="24" hidden="false" customHeight="true" outlineLevel="0" collapsed="false">
      <c r="A605" s="7" t="s">
        <v>796</v>
      </c>
      <c r="B605" s="7"/>
      <c r="C605" s="7"/>
      <c r="D605" s="7"/>
      <c r="E605" s="7"/>
      <c r="F605" s="7"/>
      <c r="G605" s="7"/>
      <c r="H605" s="7"/>
      <c r="I605" s="7"/>
      <c r="J605" s="4" t="n">
        <v>4</v>
      </c>
    </row>
    <row r="606" customFormat="false" ht="22.5" hidden="false" customHeight="true" outlineLevel="0" collapsed="false">
      <c r="A606" s="7" t="s">
        <v>797</v>
      </c>
      <c r="B606" s="7"/>
      <c r="C606" s="7"/>
      <c r="D606" s="7"/>
      <c r="E606" s="7"/>
      <c r="F606" s="7"/>
      <c r="G606" s="7"/>
      <c r="H606" s="7"/>
      <c r="I606" s="7"/>
      <c r="J606" s="7"/>
    </row>
    <row r="607" customFormat="false" ht="21" hidden="false" customHeight="true" outlineLevel="0" collapsed="false">
      <c r="A607" s="7" t="s">
        <v>798</v>
      </c>
      <c r="B607" s="7"/>
      <c r="C607" s="7"/>
      <c r="D607" s="7"/>
      <c r="E607" s="7"/>
      <c r="F607" s="7"/>
      <c r="G607" s="7"/>
      <c r="H607" s="7"/>
      <c r="I607" s="7"/>
      <c r="J607" s="7" t="n">
        <f aca="false">J606+(J606*J608/100)</f>
        <v>0</v>
      </c>
    </row>
    <row r="608" customFormat="false" ht="21.75" hidden="false" customHeight="true" outlineLevel="0" collapsed="false">
      <c r="A608" s="7" t="s">
        <v>13</v>
      </c>
      <c r="B608" s="7"/>
      <c r="C608" s="7"/>
      <c r="D608" s="7"/>
      <c r="E608" s="7"/>
      <c r="F608" s="7"/>
      <c r="G608" s="7"/>
      <c r="H608" s="7"/>
      <c r="I608" s="7"/>
      <c r="J608" s="7"/>
    </row>
    <row r="609" customFormat="false" ht="22.5" hidden="false" customHeight="true" outlineLevel="0" collapsed="false">
      <c r="A609" s="7" t="s">
        <v>88</v>
      </c>
      <c r="B609" s="7"/>
      <c r="C609" s="7"/>
      <c r="D609" s="7"/>
      <c r="E609" s="7"/>
      <c r="F609" s="7"/>
      <c r="G609" s="7"/>
      <c r="H609" s="7"/>
      <c r="I609" s="7"/>
      <c r="J609" s="7" t="n">
        <f aca="false">J605*J606</f>
        <v>0</v>
      </c>
    </row>
    <row r="610" customFormat="false" ht="23.25" hidden="false" customHeight="true" outlineLevel="0" collapsed="false">
      <c r="A610" s="7" t="s">
        <v>89</v>
      </c>
      <c r="B610" s="7"/>
      <c r="C610" s="7"/>
      <c r="D610" s="7"/>
      <c r="E610" s="7"/>
      <c r="F610" s="7"/>
      <c r="G610" s="7"/>
      <c r="H610" s="7"/>
      <c r="I610" s="7"/>
      <c r="J610" s="7" t="n">
        <f aca="false">J609+(J609*J608/100)</f>
        <v>0</v>
      </c>
    </row>
    <row r="611" customFormat="false" ht="25.5" hidden="false" customHeight="true" outlineLevel="0" collapsed="false">
      <c r="A611" s="4" t="s">
        <v>799</v>
      </c>
      <c r="B611" s="4"/>
      <c r="C611" s="4"/>
      <c r="D611" s="4"/>
      <c r="E611" s="4"/>
      <c r="F611" s="4"/>
      <c r="G611" s="4"/>
      <c r="H611" s="4"/>
      <c r="I611" s="4"/>
      <c r="J611" s="7" t="n">
        <f aca="false">N603+J609</f>
        <v>0</v>
      </c>
    </row>
    <row r="612" customFormat="false" ht="25.5" hidden="false" customHeight="true" outlineLevel="0" collapsed="false">
      <c r="A612" s="4" t="s">
        <v>800</v>
      </c>
      <c r="B612" s="4"/>
      <c r="C612" s="4"/>
      <c r="D612" s="4"/>
      <c r="E612" s="4"/>
      <c r="F612" s="4"/>
      <c r="G612" s="4"/>
      <c r="H612" s="4"/>
      <c r="I612" s="4"/>
      <c r="J612" s="7" t="n">
        <f aca="false">O603+J610</f>
        <v>0</v>
      </c>
    </row>
    <row r="613" customFormat="false" ht="30.75" hidden="false" customHeight="true" outlineLevel="0" collapsed="false"/>
    <row r="614" customFormat="false" ht="36.75" hidden="false" customHeight="true" outlineLevel="0" collapsed="false">
      <c r="A614" s="4" t="s">
        <v>801</v>
      </c>
      <c r="B614" s="4"/>
      <c r="C614" s="4"/>
      <c r="D614" s="4"/>
      <c r="E614" s="4"/>
      <c r="F614" s="4"/>
      <c r="G614" s="4"/>
      <c r="H614" s="4"/>
      <c r="I614" s="4"/>
      <c r="J614" s="4"/>
      <c r="K614" s="4"/>
      <c r="L614" s="4"/>
      <c r="M614" s="4"/>
      <c r="N614" s="4"/>
      <c r="O614" s="4"/>
    </row>
    <row r="615" customFormat="false" ht="108" hidden="false" customHeight="true" outlineLevel="0" collapsed="false">
      <c r="A615" s="5" t="s">
        <v>2</v>
      </c>
      <c r="B615" s="5" t="s">
        <v>3</v>
      </c>
      <c r="C615" s="5" t="s">
        <v>4</v>
      </c>
      <c r="D615" s="5" t="s">
        <v>5</v>
      </c>
      <c r="E615" s="5" t="s">
        <v>6</v>
      </c>
      <c r="F615" s="5" t="s">
        <v>7</v>
      </c>
      <c r="G615" s="5" t="s">
        <v>8</v>
      </c>
      <c r="H615" s="5" t="s">
        <v>9</v>
      </c>
      <c r="I615" s="5" t="s">
        <v>93</v>
      </c>
      <c r="J615" s="6" t="s">
        <v>11</v>
      </c>
      <c r="K615" s="6" t="s">
        <v>12</v>
      </c>
      <c r="L615" s="6" t="s">
        <v>13</v>
      </c>
      <c r="M615" s="5" t="s">
        <v>14</v>
      </c>
      <c r="N615" s="5" t="s">
        <v>15</v>
      </c>
      <c r="O615" s="5" t="s">
        <v>16</v>
      </c>
    </row>
    <row r="616" customFormat="false" ht="44.25" hidden="false" customHeight="true" outlineLevel="0" collapsed="false">
      <c r="A616" s="36" t="s">
        <v>17</v>
      </c>
      <c r="B616" s="24" t="s">
        <v>94</v>
      </c>
      <c r="C616" s="24" t="s">
        <v>802</v>
      </c>
      <c r="D616" s="36" t="s">
        <v>803</v>
      </c>
      <c r="E616" s="36" t="s">
        <v>804</v>
      </c>
      <c r="F616" s="7" t="s">
        <v>102</v>
      </c>
      <c r="G616" s="24" t="s">
        <v>393</v>
      </c>
      <c r="H616" s="8" t="n">
        <v>1995</v>
      </c>
      <c r="I616" s="8" t="s">
        <v>120</v>
      </c>
      <c r="J616" s="7" t="n">
        <v>2</v>
      </c>
      <c r="K616" s="7"/>
      <c r="L616" s="7"/>
      <c r="M616" s="7" t="n">
        <f aca="false">K616+(K616*L616/100)</f>
        <v>0</v>
      </c>
      <c r="N616" s="7" t="n">
        <f aca="false">J616*K616</f>
        <v>0</v>
      </c>
      <c r="O616" s="11" t="n">
        <f aca="false">N616+(N616*L616/100)</f>
        <v>0</v>
      </c>
    </row>
    <row r="617" customFormat="false" ht="48" hidden="false" customHeight="true" outlineLevel="0" collapsed="false">
      <c r="A617" s="36" t="s">
        <v>25</v>
      </c>
      <c r="B617" s="24" t="s">
        <v>94</v>
      </c>
      <c r="C617" s="24" t="s">
        <v>802</v>
      </c>
      <c r="D617" s="36" t="s">
        <v>805</v>
      </c>
      <c r="E617" s="36" t="n">
        <v>4110292</v>
      </c>
      <c r="F617" s="8" t="s">
        <v>806</v>
      </c>
      <c r="G617" s="24" t="s">
        <v>393</v>
      </c>
      <c r="H617" s="24" t="n">
        <v>2001</v>
      </c>
      <c r="I617" s="24" t="s">
        <v>120</v>
      </c>
      <c r="J617" s="7" t="n">
        <v>2</v>
      </c>
      <c r="K617" s="7"/>
      <c r="L617" s="7"/>
      <c r="M617" s="7" t="n">
        <f aca="false">K617+(K617*L617/100)</f>
        <v>0</v>
      </c>
      <c r="N617" s="7" t="n">
        <f aca="false">J617*K617</f>
        <v>0</v>
      </c>
      <c r="O617" s="11" t="n">
        <f aca="false">N617+(N617*L617/100)</f>
        <v>0</v>
      </c>
    </row>
    <row r="618" customFormat="false" ht="51" hidden="false" customHeight="false" outlineLevel="0" collapsed="false">
      <c r="A618" s="36" t="s">
        <v>31</v>
      </c>
      <c r="B618" s="24" t="s">
        <v>94</v>
      </c>
      <c r="C618" s="24" t="s">
        <v>807</v>
      </c>
      <c r="D618" s="24" t="s">
        <v>808</v>
      </c>
      <c r="E618" s="24" t="s">
        <v>809</v>
      </c>
      <c r="F618" s="8" t="s">
        <v>810</v>
      </c>
      <c r="G618" s="24" t="s">
        <v>393</v>
      </c>
      <c r="H618" s="24" t="n">
        <v>2019</v>
      </c>
      <c r="I618" s="24" t="s">
        <v>140</v>
      </c>
      <c r="J618" s="7" t="n">
        <v>2</v>
      </c>
      <c r="K618" s="7"/>
      <c r="L618" s="7"/>
      <c r="M618" s="7" t="n">
        <f aca="false">K618+(K618*L618/100)</f>
        <v>0</v>
      </c>
      <c r="N618" s="7" t="n">
        <f aca="false">J618*K618</f>
        <v>0</v>
      </c>
      <c r="O618" s="11" t="n">
        <f aca="false">N618+(N618*L618/100)</f>
        <v>0</v>
      </c>
    </row>
    <row r="619" s="1" customFormat="true" ht="26.25" hidden="false" customHeight="true" outlineLevel="0" collapsed="false">
      <c r="K619" s="4" t="s">
        <v>84</v>
      </c>
      <c r="L619" s="4"/>
      <c r="M619" s="4"/>
      <c r="N619" s="16" t="n">
        <f aca="false">SUM(N616:N618)</f>
        <v>0</v>
      </c>
      <c r="O619" s="16" t="n">
        <f aca="false">SUM(O616:O618)</f>
        <v>0</v>
      </c>
      <c r="P619" s="23"/>
      <c r="Q619" s="23"/>
    </row>
    <row r="620" customFormat="false" ht="18.75" hidden="false" customHeight="true" outlineLevel="0" collapsed="false"/>
    <row r="621" customFormat="false" ht="22.5" hidden="false" customHeight="true" outlineLevel="0" collapsed="false">
      <c r="A621" s="7" t="s">
        <v>811</v>
      </c>
      <c r="B621" s="7"/>
      <c r="C621" s="7"/>
      <c r="D621" s="7"/>
      <c r="E621" s="7"/>
      <c r="F621" s="7"/>
      <c r="G621" s="7"/>
      <c r="H621" s="7"/>
      <c r="I621" s="7"/>
      <c r="J621" s="4" t="n">
        <v>6</v>
      </c>
    </row>
    <row r="622" customFormat="false" ht="23.25" hidden="false" customHeight="true" outlineLevel="0" collapsed="false">
      <c r="A622" s="7" t="s">
        <v>812</v>
      </c>
      <c r="B622" s="7"/>
      <c r="C622" s="7"/>
      <c r="D622" s="7"/>
      <c r="E622" s="7"/>
      <c r="F622" s="7"/>
      <c r="G622" s="7"/>
      <c r="H622" s="7"/>
      <c r="I622" s="7"/>
      <c r="J622" s="7"/>
    </row>
    <row r="623" customFormat="false" ht="21.75" hidden="false" customHeight="true" outlineLevel="0" collapsed="false">
      <c r="A623" s="7" t="s">
        <v>813</v>
      </c>
      <c r="B623" s="7"/>
      <c r="C623" s="7"/>
      <c r="D623" s="7"/>
      <c r="E623" s="7"/>
      <c r="F623" s="7"/>
      <c r="G623" s="7"/>
      <c r="H623" s="7"/>
      <c r="I623" s="7"/>
      <c r="J623" s="7" t="n">
        <f aca="false">J622+(J622*J624/100)</f>
        <v>0</v>
      </c>
    </row>
    <row r="624" customFormat="false" ht="21.75" hidden="false" customHeight="true" outlineLevel="0" collapsed="false">
      <c r="A624" s="7" t="s">
        <v>13</v>
      </c>
      <c r="B624" s="7"/>
      <c r="C624" s="7"/>
      <c r="D624" s="7"/>
      <c r="E624" s="7"/>
      <c r="F624" s="7"/>
      <c r="G624" s="7"/>
      <c r="H624" s="7"/>
      <c r="I624" s="7"/>
      <c r="J624" s="7"/>
    </row>
    <row r="625" customFormat="false" ht="22.5" hidden="false" customHeight="true" outlineLevel="0" collapsed="false">
      <c r="A625" s="7" t="s">
        <v>88</v>
      </c>
      <c r="B625" s="7"/>
      <c r="C625" s="7"/>
      <c r="D625" s="7"/>
      <c r="E625" s="7"/>
      <c r="F625" s="7"/>
      <c r="G625" s="7"/>
      <c r="H625" s="7"/>
      <c r="I625" s="7"/>
      <c r="J625" s="7" t="n">
        <f aca="false">J621*J622</f>
        <v>0</v>
      </c>
    </row>
    <row r="626" customFormat="false" ht="21.75" hidden="false" customHeight="true" outlineLevel="0" collapsed="false">
      <c r="A626" s="7" t="s">
        <v>89</v>
      </c>
      <c r="B626" s="7"/>
      <c r="C626" s="7"/>
      <c r="D626" s="7"/>
      <c r="E626" s="7"/>
      <c r="F626" s="7"/>
      <c r="G626" s="7"/>
      <c r="H626" s="7"/>
      <c r="I626" s="7"/>
      <c r="J626" s="7" t="n">
        <f aca="false">J625+(J625*J624/100)</f>
        <v>0</v>
      </c>
    </row>
    <row r="627" customFormat="false" ht="21.75" hidden="false" customHeight="true" outlineLevel="0" collapsed="false">
      <c r="A627" s="4" t="s">
        <v>814</v>
      </c>
      <c r="B627" s="4"/>
      <c r="C627" s="4"/>
      <c r="D627" s="4"/>
      <c r="E627" s="4"/>
      <c r="F627" s="4"/>
      <c r="G627" s="4"/>
      <c r="H627" s="4"/>
      <c r="I627" s="4"/>
      <c r="J627" s="7" t="n">
        <f aca="false">N619+J625</f>
        <v>0</v>
      </c>
    </row>
    <row r="628" customFormat="false" ht="24" hidden="false" customHeight="true" outlineLevel="0" collapsed="false">
      <c r="A628" s="4" t="s">
        <v>815</v>
      </c>
      <c r="B628" s="4"/>
      <c r="C628" s="4"/>
      <c r="D628" s="4"/>
      <c r="E628" s="4"/>
      <c r="F628" s="4"/>
      <c r="G628" s="4"/>
      <c r="H628" s="4"/>
      <c r="I628" s="4"/>
      <c r="J628" s="7" t="n">
        <f aca="false">O619+J626</f>
        <v>0</v>
      </c>
    </row>
    <row r="629" customFormat="false" ht="34.5" hidden="false" customHeight="true" outlineLevel="0" collapsed="false"/>
    <row r="630" customFormat="false" ht="25.5" hidden="false" customHeight="true" outlineLevel="0" collapsed="false">
      <c r="A630" s="4" t="s">
        <v>816</v>
      </c>
      <c r="B630" s="4"/>
      <c r="C630" s="4"/>
      <c r="D630" s="4"/>
      <c r="E630" s="4"/>
      <c r="F630" s="4"/>
      <c r="G630" s="4"/>
      <c r="H630" s="4"/>
      <c r="I630" s="4"/>
      <c r="J630" s="4"/>
      <c r="K630" s="4"/>
      <c r="L630" s="4"/>
      <c r="M630" s="4"/>
      <c r="N630" s="4"/>
      <c r="O630" s="4"/>
    </row>
    <row r="631" customFormat="false" ht="114.75" hidden="false" customHeight="true" outlineLevel="0" collapsed="false">
      <c r="A631" s="5" t="s">
        <v>2</v>
      </c>
      <c r="B631" s="5" t="s">
        <v>3</v>
      </c>
      <c r="C631" s="5" t="s">
        <v>4</v>
      </c>
      <c r="D631" s="5" t="s">
        <v>5</v>
      </c>
      <c r="E631" s="5" t="s">
        <v>6</v>
      </c>
      <c r="F631" s="5" t="s">
        <v>7</v>
      </c>
      <c r="G631" s="5" t="s">
        <v>8</v>
      </c>
      <c r="H631" s="5" t="s">
        <v>9</v>
      </c>
      <c r="I631" s="5" t="s">
        <v>93</v>
      </c>
      <c r="J631" s="6" t="s">
        <v>11</v>
      </c>
      <c r="K631" s="6" t="s">
        <v>12</v>
      </c>
      <c r="L631" s="6" t="s">
        <v>13</v>
      </c>
      <c r="M631" s="5" t="s">
        <v>14</v>
      </c>
      <c r="N631" s="5" t="s">
        <v>15</v>
      </c>
      <c r="O631" s="5" t="s">
        <v>16</v>
      </c>
    </row>
    <row r="632" customFormat="false" ht="33" hidden="false" customHeight="true" outlineLevel="0" collapsed="false">
      <c r="A632" s="36" t="n">
        <v>1</v>
      </c>
      <c r="B632" s="24" t="s">
        <v>94</v>
      </c>
      <c r="C632" s="24" t="s">
        <v>817</v>
      </c>
      <c r="D632" s="24" t="s">
        <v>817</v>
      </c>
      <c r="E632" s="36" t="s">
        <v>818</v>
      </c>
      <c r="F632" s="7" t="s">
        <v>819</v>
      </c>
      <c r="G632" s="24" t="s">
        <v>133</v>
      </c>
      <c r="H632" s="8" t="n">
        <v>2017</v>
      </c>
      <c r="I632" s="25" t="s">
        <v>120</v>
      </c>
      <c r="J632" s="7" t="n">
        <v>2</v>
      </c>
      <c r="K632" s="7"/>
      <c r="L632" s="7"/>
      <c r="M632" s="7" t="n">
        <f aca="false">K632+(K632*L632/100)</f>
        <v>0</v>
      </c>
      <c r="N632" s="7" t="n">
        <f aca="false">J632*K632</f>
        <v>0</v>
      </c>
      <c r="O632" s="11" t="n">
        <f aca="false">N632+(N632*L632/100)</f>
        <v>0</v>
      </c>
    </row>
    <row r="633" customFormat="false" ht="34.5" hidden="false" customHeight="true" outlineLevel="0" collapsed="false">
      <c r="A633" s="7" t="n">
        <f aca="false">(A632+1)</f>
        <v>2</v>
      </c>
      <c r="B633" s="24" t="s">
        <v>94</v>
      </c>
      <c r="C633" s="24" t="s">
        <v>820</v>
      </c>
      <c r="D633" s="24" t="s">
        <v>821</v>
      </c>
      <c r="E633" s="24" t="n">
        <v>20130900002</v>
      </c>
      <c r="F633" s="8" t="s">
        <v>819</v>
      </c>
      <c r="G633" s="24" t="s">
        <v>133</v>
      </c>
      <c r="H633" s="24" t="n">
        <v>2017</v>
      </c>
      <c r="I633" s="25" t="s">
        <v>120</v>
      </c>
      <c r="J633" s="7" t="n">
        <v>2</v>
      </c>
      <c r="K633" s="7"/>
      <c r="L633" s="7"/>
      <c r="M633" s="7" t="n">
        <f aca="false">K633+(K633*L633/100)</f>
        <v>0</v>
      </c>
      <c r="N633" s="7" t="n">
        <f aca="false">J633*K633</f>
        <v>0</v>
      </c>
      <c r="O633" s="11" t="n">
        <f aca="false">N633+(N633*L633/100)</f>
        <v>0</v>
      </c>
    </row>
    <row r="634" customFormat="false" ht="40.5" hidden="false" customHeight="true" outlineLevel="0" collapsed="false">
      <c r="A634" s="7" t="n">
        <f aca="false">(A633+1)</f>
        <v>3</v>
      </c>
      <c r="B634" s="24" t="s">
        <v>94</v>
      </c>
      <c r="C634" s="24" t="s">
        <v>822</v>
      </c>
      <c r="D634" s="24" t="s">
        <v>823</v>
      </c>
      <c r="E634" s="24" t="n">
        <v>115005955</v>
      </c>
      <c r="F634" s="8" t="s">
        <v>824</v>
      </c>
      <c r="G634" s="24" t="s">
        <v>133</v>
      </c>
      <c r="H634" s="8" t="n">
        <v>2017</v>
      </c>
      <c r="I634" s="25" t="s">
        <v>120</v>
      </c>
      <c r="J634" s="7" t="n">
        <v>2</v>
      </c>
      <c r="K634" s="7"/>
      <c r="L634" s="7"/>
      <c r="M634" s="7" t="n">
        <f aca="false">K634+(K634*L634/100)</f>
        <v>0</v>
      </c>
      <c r="N634" s="7" t="n">
        <f aca="false">J634*K634</f>
        <v>0</v>
      </c>
      <c r="O634" s="11" t="n">
        <f aca="false">N634+(N634*L634/100)</f>
        <v>0</v>
      </c>
    </row>
    <row r="635" customFormat="false" ht="33.75" hidden="false" customHeight="true" outlineLevel="0" collapsed="false">
      <c r="A635" s="7" t="n">
        <f aca="false">(A634+1)</f>
        <v>4</v>
      </c>
      <c r="B635" s="24" t="s">
        <v>94</v>
      </c>
      <c r="C635" s="24" t="s">
        <v>820</v>
      </c>
      <c r="D635" s="24" t="s">
        <v>825</v>
      </c>
      <c r="E635" s="24" t="s">
        <v>826</v>
      </c>
      <c r="F635" s="8" t="s">
        <v>824</v>
      </c>
      <c r="G635" s="24" t="s">
        <v>133</v>
      </c>
      <c r="H635" s="8" t="n">
        <v>2017</v>
      </c>
      <c r="I635" s="25" t="s">
        <v>120</v>
      </c>
      <c r="J635" s="7" t="n">
        <v>2</v>
      </c>
      <c r="K635" s="7"/>
      <c r="L635" s="7"/>
      <c r="M635" s="7" t="n">
        <f aca="false">K635+(K635*L635/100)</f>
        <v>0</v>
      </c>
      <c r="N635" s="7" t="n">
        <f aca="false">J635*K635</f>
        <v>0</v>
      </c>
      <c r="O635" s="11" t="n">
        <f aca="false">N635+(N635*L635/100)</f>
        <v>0</v>
      </c>
    </row>
    <row r="636" customFormat="false" ht="33" hidden="false" customHeight="true" outlineLevel="0" collapsed="false">
      <c r="A636" s="7" t="n">
        <f aca="false">(A635+1)</f>
        <v>5</v>
      </c>
      <c r="B636" s="24" t="s">
        <v>94</v>
      </c>
      <c r="C636" s="24" t="s">
        <v>827</v>
      </c>
      <c r="D636" s="24" t="s">
        <v>828</v>
      </c>
      <c r="E636" s="24" t="n">
        <v>115673</v>
      </c>
      <c r="F636" s="8" t="s">
        <v>829</v>
      </c>
      <c r="G636" s="24" t="s">
        <v>133</v>
      </c>
      <c r="H636" s="24" t="n">
        <v>2018</v>
      </c>
      <c r="I636" s="25" t="s">
        <v>120</v>
      </c>
      <c r="J636" s="7" t="n">
        <v>2</v>
      </c>
      <c r="K636" s="7"/>
      <c r="L636" s="7"/>
      <c r="M636" s="7" t="n">
        <f aca="false">K636+(K636*L636/100)</f>
        <v>0</v>
      </c>
      <c r="N636" s="7" t="n">
        <f aca="false">J636*K636</f>
        <v>0</v>
      </c>
      <c r="O636" s="11" t="n">
        <f aca="false">N636+(N636*L636/100)</f>
        <v>0</v>
      </c>
    </row>
    <row r="637" customFormat="false" ht="30" hidden="false" customHeight="true" outlineLevel="0" collapsed="false">
      <c r="A637" s="7" t="n">
        <f aca="false">(A636+1)</f>
        <v>6</v>
      </c>
      <c r="B637" s="24" t="s">
        <v>94</v>
      </c>
      <c r="C637" s="24" t="s">
        <v>827</v>
      </c>
      <c r="D637" s="24" t="s">
        <v>828</v>
      </c>
      <c r="E637" s="24" t="n">
        <v>115681</v>
      </c>
      <c r="F637" s="8" t="s">
        <v>829</v>
      </c>
      <c r="G637" s="24" t="s">
        <v>133</v>
      </c>
      <c r="H637" s="24" t="n">
        <v>2018</v>
      </c>
      <c r="I637" s="25" t="s">
        <v>120</v>
      </c>
      <c r="J637" s="7" t="n">
        <v>2</v>
      </c>
      <c r="K637" s="7"/>
      <c r="L637" s="7"/>
      <c r="M637" s="7" t="n">
        <f aca="false">K637+(K637*L637/100)</f>
        <v>0</v>
      </c>
      <c r="N637" s="7" t="n">
        <f aca="false">J637*K637</f>
        <v>0</v>
      </c>
      <c r="O637" s="11" t="n">
        <f aca="false">N637+(N637*L637/100)</f>
        <v>0</v>
      </c>
    </row>
    <row r="638" customFormat="false" ht="33.75" hidden="false" customHeight="true" outlineLevel="0" collapsed="false">
      <c r="A638" s="7" t="n">
        <f aca="false">(A637+1)</f>
        <v>7</v>
      </c>
      <c r="B638" s="24" t="s">
        <v>94</v>
      </c>
      <c r="C638" s="24" t="s">
        <v>820</v>
      </c>
      <c r="D638" s="24" t="s">
        <v>825</v>
      </c>
      <c r="E638" s="24" t="s">
        <v>830</v>
      </c>
      <c r="F638" s="8" t="s">
        <v>824</v>
      </c>
      <c r="G638" s="24" t="s">
        <v>133</v>
      </c>
      <c r="H638" s="8" t="n">
        <v>2017</v>
      </c>
      <c r="I638" s="25" t="s">
        <v>120</v>
      </c>
      <c r="J638" s="7" t="n">
        <v>2</v>
      </c>
      <c r="K638" s="7"/>
      <c r="L638" s="7"/>
      <c r="M638" s="7" t="n">
        <f aca="false">K638+(K638*L638/100)</f>
        <v>0</v>
      </c>
      <c r="N638" s="7" t="n">
        <f aca="false">J638*K638</f>
        <v>0</v>
      </c>
      <c r="O638" s="11" t="n">
        <f aca="false">N638+(N638*L638/100)</f>
        <v>0</v>
      </c>
    </row>
    <row r="639" customFormat="false" ht="39" hidden="false" customHeight="true" outlineLevel="0" collapsed="false">
      <c r="A639" s="7" t="n">
        <f aca="false">(A638+1)</f>
        <v>8</v>
      </c>
      <c r="B639" s="24" t="s">
        <v>94</v>
      </c>
      <c r="C639" s="24" t="s">
        <v>822</v>
      </c>
      <c r="D639" s="24" t="s">
        <v>831</v>
      </c>
      <c r="E639" s="24" t="s">
        <v>832</v>
      </c>
      <c r="F639" s="8" t="s">
        <v>824</v>
      </c>
      <c r="G639" s="24" t="s">
        <v>133</v>
      </c>
      <c r="H639" s="8" t="n">
        <v>2017</v>
      </c>
      <c r="I639" s="25" t="s">
        <v>120</v>
      </c>
      <c r="J639" s="7" t="n">
        <v>2</v>
      </c>
      <c r="K639" s="7"/>
      <c r="L639" s="7"/>
      <c r="M639" s="7" t="n">
        <f aca="false">K639+(K639*L639/100)</f>
        <v>0</v>
      </c>
      <c r="N639" s="7" t="n">
        <f aca="false">J639*K639</f>
        <v>0</v>
      </c>
      <c r="O639" s="11" t="n">
        <f aca="false">N639+(N639*L639/100)</f>
        <v>0</v>
      </c>
    </row>
    <row r="640" customFormat="false" ht="31.5" hidden="false" customHeight="true" outlineLevel="0" collapsed="false">
      <c r="A640" s="7" t="n">
        <f aca="false">(A639+1)</f>
        <v>9</v>
      </c>
      <c r="B640" s="24" t="s">
        <v>94</v>
      </c>
      <c r="C640" s="24" t="s">
        <v>817</v>
      </c>
      <c r="D640" s="24" t="s">
        <v>833</v>
      </c>
      <c r="E640" s="24" t="n">
        <v>604110001</v>
      </c>
      <c r="F640" s="8" t="s">
        <v>819</v>
      </c>
      <c r="G640" s="24" t="s">
        <v>133</v>
      </c>
      <c r="H640" s="8" t="n">
        <v>2017</v>
      </c>
      <c r="I640" s="25" t="s">
        <v>120</v>
      </c>
      <c r="J640" s="7" t="n">
        <v>2</v>
      </c>
      <c r="K640" s="7"/>
      <c r="L640" s="7"/>
      <c r="M640" s="7" t="n">
        <f aca="false">K640+(K640*L640/100)</f>
        <v>0</v>
      </c>
      <c r="N640" s="7" t="n">
        <f aca="false">J640*K640</f>
        <v>0</v>
      </c>
      <c r="O640" s="11" t="n">
        <f aca="false">N640+(N640*L640/100)</f>
        <v>0</v>
      </c>
    </row>
    <row r="641" customFormat="false" ht="40.5" hidden="false" customHeight="true" outlineLevel="0" collapsed="false">
      <c r="A641" s="7" t="n">
        <f aca="false">(A640+1)</f>
        <v>10</v>
      </c>
      <c r="B641" s="24" t="s">
        <v>94</v>
      </c>
      <c r="C641" s="24" t="s">
        <v>822</v>
      </c>
      <c r="D641" s="24" t="s">
        <v>834</v>
      </c>
      <c r="E641" s="24" t="s">
        <v>835</v>
      </c>
      <c r="F641" s="8" t="s">
        <v>824</v>
      </c>
      <c r="G641" s="24" t="s">
        <v>133</v>
      </c>
      <c r="H641" s="24" t="n">
        <v>2018</v>
      </c>
      <c r="I641" s="25" t="s">
        <v>120</v>
      </c>
      <c r="J641" s="7" t="n">
        <v>2</v>
      </c>
      <c r="K641" s="7"/>
      <c r="L641" s="7"/>
      <c r="M641" s="7" t="n">
        <f aca="false">K641+(K641*L641/100)</f>
        <v>0</v>
      </c>
      <c r="N641" s="7" t="n">
        <f aca="false">J641*K641</f>
        <v>0</v>
      </c>
      <c r="O641" s="11" t="n">
        <f aca="false">N641+(N641*L641/100)</f>
        <v>0</v>
      </c>
    </row>
    <row r="642" customFormat="false" ht="24.75" hidden="false" customHeight="true" outlineLevel="0" collapsed="false">
      <c r="A642" s="7" t="n">
        <f aca="false">(A641+1)</f>
        <v>11</v>
      </c>
      <c r="B642" s="24" t="s">
        <v>94</v>
      </c>
      <c r="C642" s="24" t="s">
        <v>820</v>
      </c>
      <c r="D642" s="24" t="s">
        <v>825</v>
      </c>
      <c r="E642" s="24" t="s">
        <v>836</v>
      </c>
      <c r="F642" s="8" t="s">
        <v>824</v>
      </c>
      <c r="G642" s="24" t="s">
        <v>133</v>
      </c>
      <c r="H642" s="8" t="n">
        <v>2017</v>
      </c>
      <c r="I642" s="25" t="s">
        <v>120</v>
      </c>
      <c r="J642" s="7" t="n">
        <v>2</v>
      </c>
      <c r="K642" s="7"/>
      <c r="L642" s="7"/>
      <c r="M642" s="7" t="n">
        <f aca="false">K642+(K642*L642/100)</f>
        <v>0</v>
      </c>
      <c r="N642" s="7" t="n">
        <f aca="false">J642*K642</f>
        <v>0</v>
      </c>
      <c r="O642" s="11" t="n">
        <f aca="false">N642+(N642*L642/100)</f>
        <v>0</v>
      </c>
    </row>
    <row r="643" customFormat="false" ht="36.75" hidden="false" customHeight="true" outlineLevel="0" collapsed="false">
      <c r="A643" s="7" t="n">
        <f aca="false">(A642+1)</f>
        <v>12</v>
      </c>
      <c r="B643" s="24" t="s">
        <v>94</v>
      </c>
      <c r="C643" s="24" t="s">
        <v>817</v>
      </c>
      <c r="D643" s="24" t="s">
        <v>833</v>
      </c>
      <c r="E643" s="24" t="s">
        <v>837</v>
      </c>
      <c r="F643" s="8" t="s">
        <v>819</v>
      </c>
      <c r="G643" s="24" t="s">
        <v>133</v>
      </c>
      <c r="H643" s="8" t="n">
        <v>2017</v>
      </c>
      <c r="I643" s="25" t="s">
        <v>120</v>
      </c>
      <c r="J643" s="7" t="n">
        <v>2</v>
      </c>
      <c r="K643" s="7"/>
      <c r="L643" s="7"/>
      <c r="M643" s="7" t="n">
        <f aca="false">K643+(K643*L643/100)</f>
        <v>0</v>
      </c>
      <c r="N643" s="7" t="n">
        <f aca="false">J643*K643</f>
        <v>0</v>
      </c>
      <c r="O643" s="11" t="n">
        <f aca="false">N643+(N643*L643/100)</f>
        <v>0</v>
      </c>
    </row>
    <row r="644" s="1" customFormat="true" ht="26.25" hidden="false" customHeight="true" outlineLevel="0" collapsed="false">
      <c r="K644" s="4" t="s">
        <v>84</v>
      </c>
      <c r="L644" s="4"/>
      <c r="M644" s="4"/>
      <c r="N644" s="16" t="n">
        <f aca="false">SUM(N632:N643)</f>
        <v>0</v>
      </c>
      <c r="O644" s="16" t="n">
        <f aca="false">SUM(O632:O643)</f>
        <v>0</v>
      </c>
      <c r="P644" s="23"/>
      <c r="Q644" s="23"/>
    </row>
    <row r="645" customFormat="false" ht="25.5" hidden="false" customHeight="true" outlineLevel="0" collapsed="false"/>
    <row r="646" customFormat="false" ht="25.5" hidden="false" customHeight="true" outlineLevel="0" collapsed="false">
      <c r="A646" s="7" t="s">
        <v>838</v>
      </c>
      <c r="B646" s="7"/>
      <c r="C646" s="7"/>
      <c r="D646" s="7"/>
      <c r="E646" s="7"/>
      <c r="F646" s="7"/>
      <c r="G646" s="7"/>
      <c r="H646" s="7"/>
      <c r="I646" s="7"/>
      <c r="J646" s="4" t="n">
        <v>24</v>
      </c>
    </row>
    <row r="647" customFormat="false" ht="25.5" hidden="false" customHeight="true" outlineLevel="0" collapsed="false">
      <c r="A647" s="7" t="s">
        <v>839</v>
      </c>
      <c r="B647" s="7"/>
      <c r="C647" s="7"/>
      <c r="D647" s="7"/>
      <c r="E647" s="7"/>
      <c r="F647" s="7"/>
      <c r="G647" s="7"/>
      <c r="H647" s="7"/>
      <c r="I647" s="7"/>
      <c r="J647" s="7"/>
    </row>
    <row r="648" customFormat="false" ht="25.5" hidden="false" customHeight="true" outlineLevel="0" collapsed="false">
      <c r="A648" s="7" t="s">
        <v>840</v>
      </c>
      <c r="B648" s="7"/>
      <c r="C648" s="7"/>
      <c r="D648" s="7"/>
      <c r="E648" s="7"/>
      <c r="F648" s="7"/>
      <c r="G648" s="7"/>
      <c r="H648" s="7"/>
      <c r="I648" s="7"/>
      <c r="J648" s="7" t="n">
        <f aca="false">J647+(J647*J649/100)</f>
        <v>0</v>
      </c>
    </row>
    <row r="649" customFormat="false" ht="25.5" hidden="false" customHeight="true" outlineLevel="0" collapsed="false">
      <c r="A649" s="7" t="s">
        <v>13</v>
      </c>
      <c r="B649" s="7"/>
      <c r="C649" s="7"/>
      <c r="D649" s="7"/>
      <c r="E649" s="7"/>
      <c r="F649" s="7"/>
      <c r="G649" s="7"/>
      <c r="H649" s="7"/>
      <c r="I649" s="7"/>
      <c r="J649" s="7"/>
    </row>
    <row r="650" customFormat="false" ht="25.5" hidden="false" customHeight="true" outlineLevel="0" collapsed="false">
      <c r="A650" s="7" t="s">
        <v>88</v>
      </c>
      <c r="B650" s="7"/>
      <c r="C650" s="7"/>
      <c r="D650" s="7"/>
      <c r="E650" s="7"/>
      <c r="F650" s="7"/>
      <c r="G650" s="7"/>
      <c r="H650" s="7"/>
      <c r="I650" s="7"/>
      <c r="J650" s="7" t="n">
        <f aca="false">J646*J647</f>
        <v>0</v>
      </c>
    </row>
    <row r="651" customFormat="false" ht="25.5" hidden="false" customHeight="true" outlineLevel="0" collapsed="false">
      <c r="A651" s="7" t="s">
        <v>89</v>
      </c>
      <c r="B651" s="7"/>
      <c r="C651" s="7"/>
      <c r="D651" s="7"/>
      <c r="E651" s="7"/>
      <c r="F651" s="7"/>
      <c r="G651" s="7"/>
      <c r="H651" s="7"/>
      <c r="I651" s="7"/>
      <c r="J651" s="7" t="n">
        <f aca="false">J650+(J650*J649/100)</f>
        <v>0</v>
      </c>
    </row>
    <row r="652" customFormat="false" ht="25.5" hidden="false" customHeight="true" outlineLevel="0" collapsed="false">
      <c r="A652" s="4" t="s">
        <v>841</v>
      </c>
      <c r="B652" s="4"/>
      <c r="C652" s="4"/>
      <c r="D652" s="4"/>
      <c r="E652" s="4"/>
      <c r="F652" s="4"/>
      <c r="G652" s="4"/>
      <c r="H652" s="4"/>
      <c r="I652" s="4"/>
      <c r="J652" s="7" t="n">
        <f aca="false">N644+J650</f>
        <v>0</v>
      </c>
    </row>
    <row r="653" customFormat="false" ht="25.5" hidden="false" customHeight="true" outlineLevel="0" collapsed="false">
      <c r="A653" s="4" t="s">
        <v>842</v>
      </c>
      <c r="B653" s="4"/>
      <c r="C653" s="4"/>
      <c r="D653" s="4"/>
      <c r="E653" s="4"/>
      <c r="F653" s="4"/>
      <c r="G653" s="4"/>
      <c r="H653" s="4"/>
      <c r="I653" s="4"/>
      <c r="J653" s="7" t="n">
        <f aca="false">O644+J651</f>
        <v>0</v>
      </c>
    </row>
    <row r="654" customFormat="false" ht="36" hidden="false" customHeight="true" outlineLevel="0" collapsed="false"/>
    <row r="655" customFormat="false" ht="33" hidden="false" customHeight="true" outlineLevel="0" collapsed="false">
      <c r="A655" s="31" t="s">
        <v>843</v>
      </c>
      <c r="B655" s="31"/>
      <c r="C655" s="31"/>
      <c r="D655" s="31"/>
      <c r="E655" s="31"/>
      <c r="F655" s="31"/>
      <c r="G655" s="31"/>
      <c r="H655" s="31"/>
      <c r="I655" s="31"/>
      <c r="J655" s="31"/>
      <c r="K655" s="31"/>
      <c r="L655" s="31"/>
      <c r="M655" s="31"/>
      <c r="N655" s="31"/>
      <c r="O655" s="31"/>
    </row>
    <row r="656" customFormat="false" ht="104.25" hidden="false" customHeight="true" outlineLevel="0" collapsed="false">
      <c r="A656" s="5" t="s">
        <v>2</v>
      </c>
      <c r="B656" s="5" t="s">
        <v>3</v>
      </c>
      <c r="C656" s="5" t="s">
        <v>4</v>
      </c>
      <c r="D656" s="5" t="s">
        <v>5</v>
      </c>
      <c r="E656" s="5" t="s">
        <v>6</v>
      </c>
      <c r="F656" s="5" t="s">
        <v>7</v>
      </c>
      <c r="G656" s="5" t="s">
        <v>8</v>
      </c>
      <c r="H656" s="5" t="s">
        <v>9</v>
      </c>
      <c r="I656" s="5" t="s">
        <v>93</v>
      </c>
      <c r="J656" s="6" t="s">
        <v>11</v>
      </c>
      <c r="K656" s="6" t="s">
        <v>12</v>
      </c>
      <c r="L656" s="6" t="s">
        <v>13</v>
      </c>
      <c r="M656" s="5" t="s">
        <v>14</v>
      </c>
      <c r="N656" s="5" t="s">
        <v>15</v>
      </c>
      <c r="O656" s="5" t="s">
        <v>16</v>
      </c>
    </row>
    <row r="657" customFormat="false" ht="63" hidden="false" customHeight="true" outlineLevel="0" collapsed="false">
      <c r="A657" s="36" t="s">
        <v>17</v>
      </c>
      <c r="B657" s="24" t="s">
        <v>94</v>
      </c>
      <c r="C657" s="24" t="s">
        <v>844</v>
      </c>
      <c r="D657" s="36" t="s">
        <v>845</v>
      </c>
      <c r="E657" s="36" t="s">
        <v>846</v>
      </c>
      <c r="F657" s="7" t="s">
        <v>781</v>
      </c>
      <c r="G657" s="24" t="s">
        <v>99</v>
      </c>
      <c r="H657" s="8" t="n">
        <v>1996</v>
      </c>
      <c r="I657" s="8" t="s">
        <v>120</v>
      </c>
      <c r="J657" s="7" t="n">
        <v>2</v>
      </c>
      <c r="K657" s="7"/>
      <c r="L657" s="7"/>
      <c r="M657" s="7" t="n">
        <f aca="false">K657+(K657*L657/100)</f>
        <v>0</v>
      </c>
      <c r="N657" s="7" t="n">
        <f aca="false">J657*K657</f>
        <v>0</v>
      </c>
      <c r="O657" s="11" t="n">
        <f aca="false">N657+(N657*L657/100)</f>
        <v>0</v>
      </c>
    </row>
    <row r="658" customFormat="false" ht="177.75" hidden="false" customHeight="true" outlineLevel="0" collapsed="false">
      <c r="A658" s="36" t="s">
        <v>25</v>
      </c>
      <c r="B658" s="24" t="s">
        <v>94</v>
      </c>
      <c r="C658" s="24" t="s">
        <v>847</v>
      </c>
      <c r="D658" s="24" t="s">
        <v>848</v>
      </c>
      <c r="E658" s="36" t="n">
        <v>4301</v>
      </c>
      <c r="F658" s="55" t="s">
        <v>781</v>
      </c>
      <c r="G658" s="56" t="s">
        <v>99</v>
      </c>
      <c r="H658" s="56" t="n">
        <v>2010</v>
      </c>
      <c r="I658" s="24" t="s">
        <v>120</v>
      </c>
      <c r="J658" s="35" t="n">
        <v>2</v>
      </c>
      <c r="K658" s="57"/>
      <c r="L658" s="35"/>
      <c r="M658" s="7" t="n">
        <f aca="false">K658+(K658*L658/100)</f>
        <v>0</v>
      </c>
      <c r="N658" s="35" t="n">
        <f aca="false">J658*K658</f>
        <v>0</v>
      </c>
      <c r="O658" s="11" t="n">
        <f aca="false">N658+(N658*L658/100)</f>
        <v>0</v>
      </c>
    </row>
    <row r="659" customFormat="false" ht="324" hidden="false" customHeight="true" outlineLevel="0" collapsed="false">
      <c r="A659" s="36" t="s">
        <v>849</v>
      </c>
      <c r="B659" s="24" t="s">
        <v>94</v>
      </c>
      <c r="C659" s="24" t="s">
        <v>850</v>
      </c>
      <c r="D659" s="24" t="s">
        <v>851</v>
      </c>
      <c r="E659" s="24" t="s">
        <v>852</v>
      </c>
      <c r="F659" s="55"/>
      <c r="G659" s="56"/>
      <c r="H659" s="56"/>
      <c r="I659" s="24" t="s">
        <v>120</v>
      </c>
      <c r="J659" s="58" t="n">
        <v>2</v>
      </c>
      <c r="K659" s="59"/>
      <c r="L659" s="59"/>
      <c r="M659" s="35" t="n">
        <f aca="false">K659+(K659*L659/100)</f>
        <v>0</v>
      </c>
      <c r="N659" s="35" t="n">
        <f aca="false">J659*K659</f>
        <v>0</v>
      </c>
      <c r="O659" s="60" t="n">
        <f aca="false">N659+(N659*L659/100)</f>
        <v>0</v>
      </c>
    </row>
    <row r="660" customFormat="false" ht="42" hidden="false" customHeight="true" outlineLevel="0" collapsed="false">
      <c r="A660" s="36" t="s">
        <v>31</v>
      </c>
      <c r="B660" s="24" t="s">
        <v>94</v>
      </c>
      <c r="C660" s="24" t="s">
        <v>853</v>
      </c>
      <c r="D660" s="36" t="s">
        <v>854</v>
      </c>
      <c r="E660" s="36" t="s">
        <v>780</v>
      </c>
      <c r="F660" s="7" t="s">
        <v>781</v>
      </c>
      <c r="G660" s="24" t="s">
        <v>99</v>
      </c>
      <c r="H660" s="24" t="n">
        <v>1996</v>
      </c>
      <c r="I660" s="24" t="s">
        <v>120</v>
      </c>
      <c r="J660" s="7" t="n">
        <v>2</v>
      </c>
      <c r="K660" s="7"/>
      <c r="L660" s="7"/>
      <c r="M660" s="7" t="n">
        <f aca="false">K660+(K660*L660/100)</f>
        <v>0</v>
      </c>
      <c r="N660" s="7" t="n">
        <f aca="false">J660*K660</f>
        <v>0</v>
      </c>
      <c r="O660" s="11" t="n">
        <f aca="false">N660+(N660*L660/100)</f>
        <v>0</v>
      </c>
    </row>
    <row r="661" s="1" customFormat="true" ht="26.25" hidden="false" customHeight="true" outlineLevel="0" collapsed="false">
      <c r="G661" s="51"/>
      <c r="K661" s="4" t="s">
        <v>84</v>
      </c>
      <c r="L661" s="4"/>
      <c r="M661" s="4"/>
      <c r="N661" s="16" t="n">
        <f aca="false">SUM(N657:N660)</f>
        <v>0</v>
      </c>
      <c r="O661" s="16" t="n">
        <f aca="false">SUM(O657:O660)</f>
        <v>0</v>
      </c>
      <c r="P661" s="23"/>
      <c r="Q661" s="23"/>
    </row>
    <row r="662" customFormat="false" ht="39" hidden="false" customHeight="true" outlineLevel="0" collapsed="false"/>
    <row r="663" customFormat="false" ht="21.75" hidden="false" customHeight="true" outlineLevel="0" collapsed="false">
      <c r="A663" s="7" t="s">
        <v>855</v>
      </c>
      <c r="B663" s="7"/>
      <c r="C663" s="7"/>
      <c r="D663" s="7"/>
      <c r="E663" s="7"/>
      <c r="F663" s="7"/>
      <c r="G663" s="7"/>
      <c r="H663" s="7"/>
      <c r="I663" s="7"/>
      <c r="J663" s="4" t="n">
        <v>12</v>
      </c>
    </row>
    <row r="664" customFormat="false" ht="21.75" hidden="false" customHeight="true" outlineLevel="0" collapsed="false">
      <c r="A664" s="7" t="s">
        <v>856</v>
      </c>
      <c r="B664" s="7"/>
      <c r="C664" s="7"/>
      <c r="D664" s="7"/>
      <c r="E664" s="7"/>
      <c r="F664" s="7"/>
      <c r="G664" s="7"/>
      <c r="H664" s="7"/>
      <c r="I664" s="7"/>
      <c r="J664" s="7"/>
    </row>
    <row r="665" customFormat="false" ht="21.75" hidden="false" customHeight="true" outlineLevel="0" collapsed="false">
      <c r="A665" s="7" t="s">
        <v>857</v>
      </c>
      <c r="B665" s="7"/>
      <c r="C665" s="7"/>
      <c r="D665" s="7"/>
      <c r="E665" s="7"/>
      <c r="F665" s="7"/>
      <c r="G665" s="7"/>
      <c r="H665" s="7"/>
      <c r="I665" s="7"/>
      <c r="J665" s="7" t="n">
        <f aca="false">J664+(J664*J666/100)</f>
        <v>0</v>
      </c>
    </row>
    <row r="666" customFormat="false" ht="21.75" hidden="false" customHeight="true" outlineLevel="0" collapsed="false">
      <c r="A666" s="7" t="s">
        <v>13</v>
      </c>
      <c r="B666" s="7"/>
      <c r="C666" s="7"/>
      <c r="D666" s="7"/>
      <c r="E666" s="7"/>
      <c r="F666" s="7"/>
      <c r="G666" s="7"/>
      <c r="H666" s="7"/>
      <c r="I666" s="7"/>
      <c r="J666" s="7"/>
    </row>
    <row r="667" customFormat="false" ht="21.75" hidden="false" customHeight="true" outlineLevel="0" collapsed="false">
      <c r="A667" s="7" t="s">
        <v>88</v>
      </c>
      <c r="B667" s="7"/>
      <c r="C667" s="7"/>
      <c r="D667" s="7"/>
      <c r="E667" s="7"/>
      <c r="F667" s="7"/>
      <c r="G667" s="7"/>
      <c r="H667" s="7"/>
      <c r="I667" s="7"/>
      <c r="J667" s="7" t="n">
        <f aca="false">J663*J664</f>
        <v>0</v>
      </c>
    </row>
    <row r="668" customFormat="false" ht="21.75" hidden="false" customHeight="true" outlineLevel="0" collapsed="false">
      <c r="A668" s="7" t="s">
        <v>89</v>
      </c>
      <c r="B668" s="7"/>
      <c r="C668" s="7"/>
      <c r="D668" s="7"/>
      <c r="E668" s="7"/>
      <c r="F668" s="7"/>
      <c r="G668" s="7"/>
      <c r="H668" s="7"/>
      <c r="I668" s="7"/>
      <c r="J668" s="7" t="n">
        <f aca="false">J667+(J667*J666/100)</f>
        <v>0</v>
      </c>
    </row>
    <row r="669" customFormat="false" ht="21.75" hidden="false" customHeight="true" outlineLevel="0" collapsed="false">
      <c r="A669" s="4" t="s">
        <v>858</v>
      </c>
      <c r="B669" s="4"/>
      <c r="C669" s="4"/>
      <c r="D669" s="4"/>
      <c r="E669" s="4"/>
      <c r="F669" s="4"/>
      <c r="G669" s="4"/>
      <c r="H669" s="4"/>
      <c r="I669" s="4"/>
      <c r="J669" s="7" t="n">
        <f aca="false">N661+J667</f>
        <v>0</v>
      </c>
    </row>
    <row r="670" customFormat="false" ht="21.75" hidden="false" customHeight="true" outlineLevel="0" collapsed="false">
      <c r="A670" s="4" t="s">
        <v>859</v>
      </c>
      <c r="B670" s="4"/>
      <c r="C670" s="4"/>
      <c r="D670" s="4"/>
      <c r="E670" s="4"/>
      <c r="F670" s="4"/>
      <c r="G670" s="4"/>
      <c r="H670" s="4"/>
      <c r="I670" s="4"/>
      <c r="J670" s="7" t="n">
        <f aca="false">O661+J668</f>
        <v>0</v>
      </c>
    </row>
    <row r="671" customFormat="false" ht="35.25" hidden="false" customHeight="true" outlineLevel="0" collapsed="false"/>
    <row r="672" customFormat="false" ht="28.5" hidden="false" customHeight="true" outlineLevel="0" collapsed="false">
      <c r="A672" s="4" t="s">
        <v>860</v>
      </c>
      <c r="B672" s="4"/>
      <c r="C672" s="4"/>
      <c r="D672" s="4"/>
      <c r="E672" s="4"/>
      <c r="F672" s="4"/>
      <c r="G672" s="4"/>
      <c r="H672" s="4"/>
      <c r="I672" s="4"/>
      <c r="J672" s="4"/>
      <c r="K672" s="4"/>
      <c r="L672" s="4"/>
      <c r="M672" s="4"/>
      <c r="N672" s="4"/>
      <c r="O672" s="4"/>
    </row>
    <row r="673" customFormat="false" ht="113.25" hidden="false" customHeight="true" outlineLevel="0" collapsed="false">
      <c r="A673" s="5" t="s">
        <v>2</v>
      </c>
      <c r="B673" s="5" t="s">
        <v>3</v>
      </c>
      <c r="C673" s="5" t="s">
        <v>4</v>
      </c>
      <c r="D673" s="5" t="s">
        <v>5</v>
      </c>
      <c r="E673" s="5" t="s">
        <v>6</v>
      </c>
      <c r="F673" s="5" t="s">
        <v>7</v>
      </c>
      <c r="G673" s="5" t="s">
        <v>8</v>
      </c>
      <c r="H673" s="5" t="s">
        <v>9</v>
      </c>
      <c r="I673" s="5" t="s">
        <v>93</v>
      </c>
      <c r="J673" s="6" t="s">
        <v>11</v>
      </c>
      <c r="K673" s="6" t="s">
        <v>12</v>
      </c>
      <c r="L673" s="6" t="s">
        <v>13</v>
      </c>
      <c r="M673" s="5" t="s">
        <v>14</v>
      </c>
      <c r="N673" s="5" t="s">
        <v>15</v>
      </c>
      <c r="O673" s="5" t="s">
        <v>16</v>
      </c>
    </row>
    <row r="674" customFormat="false" ht="48.75" hidden="false" customHeight="true" outlineLevel="0" collapsed="false">
      <c r="A674" s="36" t="s">
        <v>17</v>
      </c>
      <c r="B674" s="24" t="s">
        <v>94</v>
      </c>
      <c r="C674" s="31" t="s">
        <v>861</v>
      </c>
      <c r="D674" s="24" t="s">
        <v>862</v>
      </c>
      <c r="E674" s="24" t="s">
        <v>863</v>
      </c>
      <c r="F674" s="24" t="s">
        <v>862</v>
      </c>
      <c r="G674" s="24" t="s">
        <v>99</v>
      </c>
      <c r="H674" s="8" t="n">
        <v>2015</v>
      </c>
      <c r="I674" s="8" t="s">
        <v>120</v>
      </c>
      <c r="J674" s="7" t="n">
        <v>2</v>
      </c>
      <c r="K674" s="7"/>
      <c r="L674" s="7"/>
      <c r="M674" s="7" t="n">
        <f aca="false">K674+(K674*L674/100)</f>
        <v>0</v>
      </c>
      <c r="N674" s="7" t="n">
        <f aca="false">J674*K674</f>
        <v>0</v>
      </c>
      <c r="O674" s="11" t="n">
        <f aca="false">N674+(N674*L674/100)</f>
        <v>0</v>
      </c>
    </row>
    <row r="675" customFormat="false" ht="58.5" hidden="false" customHeight="true" outlineLevel="0" collapsed="false">
      <c r="A675" s="36" t="s">
        <v>25</v>
      </c>
      <c r="B675" s="24" t="s">
        <v>94</v>
      </c>
      <c r="C675" s="24" t="s">
        <v>864</v>
      </c>
      <c r="D675" s="24" t="s">
        <v>865</v>
      </c>
      <c r="E675" s="36" t="s">
        <v>866</v>
      </c>
      <c r="F675" s="24" t="s">
        <v>862</v>
      </c>
      <c r="G675" s="24" t="s">
        <v>99</v>
      </c>
      <c r="H675" s="24" t="n">
        <v>2015</v>
      </c>
      <c r="I675" s="8"/>
      <c r="J675" s="7" t="n">
        <v>2</v>
      </c>
      <c r="K675" s="7"/>
      <c r="L675" s="7"/>
      <c r="M675" s="7" t="n">
        <f aca="false">K675*1.08</f>
        <v>0</v>
      </c>
      <c r="N675" s="7" t="n">
        <f aca="false">K675*J675</f>
        <v>0</v>
      </c>
      <c r="O675" s="11" t="n">
        <f aca="false">J675*M675</f>
        <v>0</v>
      </c>
    </row>
    <row r="676" customFormat="false" ht="46.5" hidden="false" customHeight="true" outlineLevel="0" collapsed="false">
      <c r="A676" s="36" t="s">
        <v>31</v>
      </c>
      <c r="B676" s="24" t="s">
        <v>867</v>
      </c>
      <c r="C676" s="24" t="s">
        <v>868</v>
      </c>
      <c r="D676" s="24" t="s">
        <v>869</v>
      </c>
      <c r="E676" s="36" t="n">
        <v>76035474</v>
      </c>
      <c r="F676" s="7" t="s">
        <v>870</v>
      </c>
      <c r="G676" s="24" t="s">
        <v>99</v>
      </c>
      <c r="H676" s="24" t="n">
        <v>2016</v>
      </c>
      <c r="I676" s="24" t="s">
        <v>186</v>
      </c>
      <c r="J676" s="7" t="n">
        <v>2</v>
      </c>
      <c r="K676" s="7"/>
      <c r="L676" s="7"/>
      <c r="M676" s="7" t="n">
        <f aca="false">K676+(K676*L676/100)</f>
        <v>0</v>
      </c>
      <c r="N676" s="7" t="n">
        <f aca="false">J676*K676</f>
        <v>0</v>
      </c>
      <c r="O676" s="11" t="n">
        <f aca="false">N676+(N676*L676/100)</f>
        <v>0</v>
      </c>
    </row>
    <row r="677" customFormat="false" ht="51.75" hidden="false" customHeight="true" outlineLevel="0" collapsed="false">
      <c r="A677" s="36" t="s">
        <v>35</v>
      </c>
      <c r="B677" s="24" t="s">
        <v>867</v>
      </c>
      <c r="C677" s="24" t="s">
        <v>868</v>
      </c>
      <c r="D677" s="24" t="s">
        <v>871</v>
      </c>
      <c r="E677" s="36" t="s">
        <v>872</v>
      </c>
      <c r="F677" s="7" t="s">
        <v>870</v>
      </c>
      <c r="G677" s="24" t="s">
        <v>99</v>
      </c>
      <c r="H677" s="24" t="n">
        <v>2016</v>
      </c>
      <c r="I677" s="24"/>
      <c r="J677" s="7" t="n">
        <v>2</v>
      </c>
      <c r="K677" s="7"/>
      <c r="L677" s="7"/>
      <c r="M677" s="7" t="n">
        <f aca="false">K677*1.08</f>
        <v>0</v>
      </c>
      <c r="N677" s="7" t="n">
        <f aca="false">K677*J677</f>
        <v>0</v>
      </c>
      <c r="O677" s="11" t="n">
        <f aca="false">J677*M677</f>
        <v>0</v>
      </c>
    </row>
    <row r="678" customFormat="false" ht="54" hidden="false" customHeight="true" outlineLevel="0" collapsed="false">
      <c r="A678" s="36" t="s">
        <v>40</v>
      </c>
      <c r="B678" s="24" t="s">
        <v>867</v>
      </c>
      <c r="C678" s="24" t="s">
        <v>868</v>
      </c>
      <c r="D678" s="24" t="s">
        <v>873</v>
      </c>
      <c r="E678" s="36" t="s">
        <v>874</v>
      </c>
      <c r="F678" s="7" t="s">
        <v>870</v>
      </c>
      <c r="G678" s="24" t="s">
        <v>99</v>
      </c>
      <c r="H678" s="24" t="n">
        <v>2016</v>
      </c>
      <c r="I678" s="24"/>
      <c r="J678" s="7" t="n">
        <v>2</v>
      </c>
      <c r="K678" s="7"/>
      <c r="L678" s="7"/>
      <c r="M678" s="7" t="n">
        <f aca="false">K678*1.08</f>
        <v>0</v>
      </c>
      <c r="N678" s="7" t="n">
        <f aca="false">K678*J678</f>
        <v>0</v>
      </c>
      <c r="O678" s="11" t="n">
        <f aca="false">J678*M678</f>
        <v>0</v>
      </c>
    </row>
    <row r="679" customFormat="false" ht="42.75" hidden="false" customHeight="true" outlineLevel="0" collapsed="false">
      <c r="A679" s="36" t="s">
        <v>42</v>
      </c>
      <c r="B679" s="24" t="s">
        <v>867</v>
      </c>
      <c r="C679" s="24" t="s">
        <v>868</v>
      </c>
      <c r="D679" s="24" t="s">
        <v>875</v>
      </c>
      <c r="E679" s="36" t="s">
        <v>876</v>
      </c>
      <c r="F679" s="7" t="s">
        <v>870</v>
      </c>
      <c r="G679" s="24" t="s">
        <v>99</v>
      </c>
      <c r="H679" s="24" t="n">
        <v>2016</v>
      </c>
      <c r="I679" s="24"/>
      <c r="J679" s="7" t="n">
        <v>2</v>
      </c>
      <c r="K679" s="7"/>
      <c r="L679" s="7"/>
      <c r="M679" s="7" t="n">
        <f aca="false">K679*1.08</f>
        <v>0</v>
      </c>
      <c r="N679" s="7" t="n">
        <f aca="false">K679*J679</f>
        <v>0</v>
      </c>
      <c r="O679" s="11" t="n">
        <f aca="false">J679*M679</f>
        <v>0</v>
      </c>
    </row>
    <row r="680" customFormat="false" ht="52.5" hidden="false" customHeight="true" outlineLevel="0" collapsed="false">
      <c r="A680" s="36" t="s">
        <v>45</v>
      </c>
      <c r="B680" s="24" t="s">
        <v>867</v>
      </c>
      <c r="C680" s="24" t="s">
        <v>868</v>
      </c>
      <c r="D680" s="24" t="s">
        <v>877</v>
      </c>
      <c r="E680" s="36" t="s">
        <v>872</v>
      </c>
      <c r="F680" s="7" t="s">
        <v>870</v>
      </c>
      <c r="G680" s="24" t="s">
        <v>99</v>
      </c>
      <c r="H680" s="24" t="n">
        <v>2016</v>
      </c>
      <c r="I680" s="24"/>
      <c r="J680" s="7" t="n">
        <v>2</v>
      </c>
      <c r="K680" s="7"/>
      <c r="L680" s="7"/>
      <c r="M680" s="7" t="n">
        <f aca="false">K680*1.08</f>
        <v>0</v>
      </c>
      <c r="N680" s="7" t="n">
        <f aca="false">K680*J680</f>
        <v>0</v>
      </c>
      <c r="O680" s="11" t="n">
        <f aca="false">J680*M680</f>
        <v>0</v>
      </c>
    </row>
    <row r="681" customFormat="false" ht="48.75" hidden="false" customHeight="true" outlineLevel="0" collapsed="false">
      <c r="A681" s="36" t="s">
        <v>50</v>
      </c>
      <c r="B681" s="24" t="s">
        <v>867</v>
      </c>
      <c r="C681" s="24" t="s">
        <v>878</v>
      </c>
      <c r="D681" s="24" t="s">
        <v>879</v>
      </c>
      <c r="E681" s="36" t="n">
        <v>210503873</v>
      </c>
      <c r="F681" s="7" t="s">
        <v>870</v>
      </c>
      <c r="G681" s="24" t="s">
        <v>99</v>
      </c>
      <c r="H681" s="24" t="n">
        <v>2016</v>
      </c>
      <c r="I681" s="24"/>
      <c r="J681" s="7" t="n">
        <v>2</v>
      </c>
      <c r="K681" s="7"/>
      <c r="L681" s="7"/>
      <c r="M681" s="7" t="n">
        <f aca="false">K681*1.08</f>
        <v>0</v>
      </c>
      <c r="N681" s="7" t="n">
        <f aca="false">K681*J681</f>
        <v>0</v>
      </c>
      <c r="O681" s="11" t="n">
        <f aca="false">J681*M681</f>
        <v>0</v>
      </c>
    </row>
    <row r="682" customFormat="false" ht="36" hidden="false" customHeight="true" outlineLevel="0" collapsed="false">
      <c r="A682" s="36" t="s">
        <v>53</v>
      </c>
      <c r="B682" s="24" t="s">
        <v>867</v>
      </c>
      <c r="C682" s="24" t="s">
        <v>878</v>
      </c>
      <c r="D682" s="24" t="s">
        <v>880</v>
      </c>
      <c r="E682" s="36" t="n">
        <v>1023301953</v>
      </c>
      <c r="F682" s="7" t="s">
        <v>870</v>
      </c>
      <c r="G682" s="24" t="s">
        <v>99</v>
      </c>
      <c r="H682" s="24" t="n">
        <v>2016</v>
      </c>
      <c r="I682" s="24"/>
      <c r="J682" s="7" t="n">
        <v>2</v>
      </c>
      <c r="K682" s="7"/>
      <c r="L682" s="7"/>
      <c r="M682" s="7" t="n">
        <f aca="false">K682*1.08</f>
        <v>0</v>
      </c>
      <c r="N682" s="7" t="n">
        <f aca="false">K682*J682</f>
        <v>0</v>
      </c>
      <c r="O682" s="11" t="n">
        <f aca="false">J682*M682</f>
        <v>0</v>
      </c>
    </row>
    <row r="683" customFormat="false" ht="61.5" hidden="false" customHeight="true" outlineLevel="0" collapsed="false">
      <c r="A683" s="36" t="s">
        <v>55</v>
      </c>
      <c r="B683" s="24" t="s">
        <v>867</v>
      </c>
      <c r="C683" s="24" t="s">
        <v>878</v>
      </c>
      <c r="D683" s="24" t="s">
        <v>881</v>
      </c>
      <c r="E683" s="36" t="n">
        <v>1101673</v>
      </c>
      <c r="F683" s="7" t="s">
        <v>870</v>
      </c>
      <c r="G683" s="24" t="s">
        <v>99</v>
      </c>
      <c r="H683" s="24" t="n">
        <v>2016</v>
      </c>
      <c r="I683" s="24"/>
      <c r="J683" s="7" t="n">
        <v>2</v>
      </c>
      <c r="K683" s="7"/>
      <c r="L683" s="7"/>
      <c r="M683" s="7" t="n">
        <f aca="false">K683*1.08</f>
        <v>0</v>
      </c>
      <c r="N683" s="7" t="n">
        <f aca="false">K683*J683</f>
        <v>0</v>
      </c>
      <c r="O683" s="11" t="n">
        <f aca="false">J683*M683</f>
        <v>0</v>
      </c>
    </row>
    <row r="684" customFormat="false" ht="72" hidden="false" customHeight="true" outlineLevel="0" collapsed="false">
      <c r="A684" s="36" t="s">
        <v>58</v>
      </c>
      <c r="B684" s="24" t="s">
        <v>867</v>
      </c>
      <c r="C684" s="24" t="s">
        <v>878</v>
      </c>
      <c r="D684" s="24" t="s">
        <v>882</v>
      </c>
      <c r="E684" s="36" t="n">
        <v>803702553</v>
      </c>
      <c r="F684" s="7" t="s">
        <v>870</v>
      </c>
      <c r="G684" s="24" t="s">
        <v>99</v>
      </c>
      <c r="H684" s="24" t="n">
        <v>2016</v>
      </c>
      <c r="I684" s="24"/>
      <c r="J684" s="7" t="n">
        <v>2</v>
      </c>
      <c r="K684" s="7"/>
      <c r="L684" s="7"/>
      <c r="M684" s="7" t="n">
        <f aca="false">K684*1.08</f>
        <v>0</v>
      </c>
      <c r="N684" s="7" t="n">
        <f aca="false">K684*J684</f>
        <v>0</v>
      </c>
      <c r="O684" s="11" t="n">
        <f aca="false">J684*M684</f>
        <v>0</v>
      </c>
    </row>
    <row r="685" customFormat="false" ht="35.25" hidden="false" customHeight="true" outlineLevel="0" collapsed="false">
      <c r="A685" s="36" t="s">
        <v>60</v>
      </c>
      <c r="B685" s="24" t="s">
        <v>867</v>
      </c>
      <c r="C685" s="24" t="s">
        <v>878</v>
      </c>
      <c r="D685" s="24" t="s">
        <v>883</v>
      </c>
      <c r="E685" s="36" t="n">
        <v>727500953</v>
      </c>
      <c r="F685" s="7" t="s">
        <v>870</v>
      </c>
      <c r="G685" s="24" t="s">
        <v>99</v>
      </c>
      <c r="H685" s="24" t="n">
        <v>2016</v>
      </c>
      <c r="I685" s="24"/>
      <c r="J685" s="7" t="n">
        <v>2</v>
      </c>
      <c r="K685" s="7"/>
      <c r="L685" s="7"/>
      <c r="M685" s="7" t="n">
        <f aca="false">K685*1.08</f>
        <v>0</v>
      </c>
      <c r="N685" s="7" t="n">
        <f aca="false">K685*J685</f>
        <v>0</v>
      </c>
      <c r="O685" s="11" t="n">
        <f aca="false">J685*M685</f>
        <v>0</v>
      </c>
    </row>
    <row r="686" customFormat="false" ht="69" hidden="false" customHeight="true" outlineLevel="0" collapsed="false">
      <c r="A686" s="36" t="s">
        <v>62</v>
      </c>
      <c r="B686" s="24" t="s">
        <v>867</v>
      </c>
      <c r="C686" s="24" t="s">
        <v>878</v>
      </c>
      <c r="D686" s="24" t="s">
        <v>884</v>
      </c>
      <c r="E686" s="36" t="s">
        <v>885</v>
      </c>
      <c r="F686" s="7" t="s">
        <v>870</v>
      </c>
      <c r="G686" s="24" t="s">
        <v>99</v>
      </c>
      <c r="H686" s="24" t="n">
        <v>2016</v>
      </c>
      <c r="I686" s="24"/>
      <c r="J686" s="7" t="n">
        <v>2</v>
      </c>
      <c r="K686" s="7"/>
      <c r="L686" s="7"/>
      <c r="M686" s="7" t="n">
        <f aca="false">K686*1.08</f>
        <v>0</v>
      </c>
      <c r="N686" s="7" t="n">
        <f aca="false">K686*J686</f>
        <v>0</v>
      </c>
      <c r="O686" s="11" t="n">
        <f aca="false">J686*M686</f>
        <v>0</v>
      </c>
    </row>
    <row r="687" customFormat="false" ht="31.5" hidden="false" customHeight="true" outlineLevel="0" collapsed="false">
      <c r="A687" s="36" t="s">
        <v>64</v>
      </c>
      <c r="B687" s="24" t="s">
        <v>867</v>
      </c>
      <c r="C687" s="24" t="s">
        <v>878</v>
      </c>
      <c r="D687" s="24" t="s">
        <v>886</v>
      </c>
      <c r="E687" s="36" t="n">
        <v>217802403</v>
      </c>
      <c r="F687" s="7" t="s">
        <v>870</v>
      </c>
      <c r="G687" s="24" t="s">
        <v>99</v>
      </c>
      <c r="H687" s="24" t="n">
        <v>2016</v>
      </c>
      <c r="I687" s="24"/>
      <c r="J687" s="7" t="n">
        <v>2</v>
      </c>
      <c r="K687" s="7"/>
      <c r="L687" s="7"/>
      <c r="M687" s="7" t="n">
        <f aca="false">K687*1.08</f>
        <v>0</v>
      </c>
      <c r="N687" s="7" t="n">
        <f aca="false">K687*J687</f>
        <v>0</v>
      </c>
      <c r="O687" s="11" t="n">
        <f aca="false">J687*M687</f>
        <v>0</v>
      </c>
    </row>
    <row r="688" customFormat="false" ht="37.5" hidden="false" customHeight="true" outlineLevel="0" collapsed="false">
      <c r="A688" s="36" t="s">
        <v>67</v>
      </c>
      <c r="B688" s="24" t="s">
        <v>867</v>
      </c>
      <c r="C688" s="24" t="s">
        <v>878</v>
      </c>
      <c r="D688" s="24" t="s">
        <v>887</v>
      </c>
      <c r="E688" s="36" t="n">
        <v>834606303</v>
      </c>
      <c r="F688" s="7" t="s">
        <v>870</v>
      </c>
      <c r="G688" s="24" t="s">
        <v>99</v>
      </c>
      <c r="H688" s="24" t="n">
        <v>2016</v>
      </c>
      <c r="I688" s="24"/>
      <c r="J688" s="7" t="n">
        <v>2</v>
      </c>
      <c r="K688" s="7"/>
      <c r="L688" s="7"/>
      <c r="M688" s="7" t="n">
        <f aca="false">K688*1.08</f>
        <v>0</v>
      </c>
      <c r="N688" s="7" t="n">
        <f aca="false">K688*J688</f>
        <v>0</v>
      </c>
      <c r="O688" s="11" t="n">
        <f aca="false">J688*M688</f>
        <v>0</v>
      </c>
    </row>
    <row r="689" customFormat="false" ht="33" hidden="false" customHeight="true" outlineLevel="0" collapsed="false">
      <c r="A689" s="36" t="s">
        <v>69</v>
      </c>
      <c r="B689" s="24" t="s">
        <v>867</v>
      </c>
      <c r="C689" s="24" t="s">
        <v>878</v>
      </c>
      <c r="D689" s="24" t="s">
        <v>888</v>
      </c>
      <c r="E689" s="36" t="n">
        <v>816903013</v>
      </c>
      <c r="F689" s="7" t="s">
        <v>870</v>
      </c>
      <c r="G689" s="24" t="s">
        <v>99</v>
      </c>
      <c r="H689" s="24" t="n">
        <v>2016</v>
      </c>
      <c r="I689" s="24"/>
      <c r="J689" s="7" t="n">
        <v>2</v>
      </c>
      <c r="K689" s="7"/>
      <c r="L689" s="7"/>
      <c r="M689" s="7" t="n">
        <f aca="false">K689*1.08</f>
        <v>0</v>
      </c>
      <c r="N689" s="7" t="n">
        <f aca="false">K689*J689</f>
        <v>0</v>
      </c>
      <c r="O689" s="11" t="n">
        <f aca="false">J689*M689</f>
        <v>0</v>
      </c>
    </row>
    <row r="690" customFormat="false" ht="36" hidden="false" customHeight="true" outlineLevel="0" collapsed="false">
      <c r="A690" s="36" t="s">
        <v>72</v>
      </c>
      <c r="B690" s="24" t="s">
        <v>867</v>
      </c>
      <c r="C690" s="24" t="s">
        <v>878</v>
      </c>
      <c r="D690" s="24" t="s">
        <v>889</v>
      </c>
      <c r="E690" s="36" t="n">
        <v>2351</v>
      </c>
      <c r="F690" s="7" t="s">
        <v>870</v>
      </c>
      <c r="G690" s="24" t="s">
        <v>99</v>
      </c>
      <c r="H690" s="24" t="n">
        <v>2016</v>
      </c>
      <c r="I690" s="24"/>
      <c r="J690" s="7" t="n">
        <v>2</v>
      </c>
      <c r="K690" s="7"/>
      <c r="L690" s="7"/>
      <c r="M690" s="7" t="n">
        <f aca="false">K690*1.08</f>
        <v>0</v>
      </c>
      <c r="N690" s="7" t="n">
        <f aca="false">K690*J690</f>
        <v>0</v>
      </c>
      <c r="O690" s="11" t="n">
        <f aca="false">J690*M690</f>
        <v>0</v>
      </c>
    </row>
    <row r="691" customFormat="false" ht="35.25" hidden="false" customHeight="true" outlineLevel="0" collapsed="false">
      <c r="A691" s="36" t="s">
        <v>75</v>
      </c>
      <c r="B691" s="24" t="s">
        <v>867</v>
      </c>
      <c r="C691" s="24" t="s">
        <v>878</v>
      </c>
      <c r="D691" s="24" t="s">
        <v>890</v>
      </c>
      <c r="E691" s="36"/>
      <c r="F691" s="7" t="s">
        <v>870</v>
      </c>
      <c r="G691" s="24" t="s">
        <v>99</v>
      </c>
      <c r="H691" s="24" t="n">
        <v>2016</v>
      </c>
      <c r="I691" s="24"/>
      <c r="J691" s="7" t="n">
        <v>2</v>
      </c>
      <c r="K691" s="7"/>
      <c r="L691" s="7"/>
      <c r="M691" s="7" t="n">
        <f aca="false">K691*1.08</f>
        <v>0</v>
      </c>
      <c r="N691" s="7" t="n">
        <f aca="false">K691*J691</f>
        <v>0</v>
      </c>
      <c r="O691" s="11" t="n">
        <f aca="false">J691*M691</f>
        <v>0</v>
      </c>
    </row>
    <row r="692" customFormat="false" ht="36" hidden="false" customHeight="true" outlineLevel="0" collapsed="false">
      <c r="A692" s="36" t="s">
        <v>78</v>
      </c>
      <c r="B692" s="24" t="s">
        <v>867</v>
      </c>
      <c r="C692" s="24" t="s">
        <v>878</v>
      </c>
      <c r="D692" s="24" t="s">
        <v>891</v>
      </c>
      <c r="E692" s="36" t="n">
        <v>92090893</v>
      </c>
      <c r="F692" s="7" t="s">
        <v>870</v>
      </c>
      <c r="G692" s="24" t="s">
        <v>99</v>
      </c>
      <c r="H692" s="24" t="n">
        <v>2016</v>
      </c>
      <c r="I692" s="24"/>
      <c r="J692" s="7" t="n">
        <v>2</v>
      </c>
      <c r="K692" s="7"/>
      <c r="L692" s="7"/>
      <c r="M692" s="7" t="n">
        <f aca="false">K692*1.08</f>
        <v>0</v>
      </c>
      <c r="N692" s="7" t="n">
        <f aca="false">K692*J692</f>
        <v>0</v>
      </c>
      <c r="O692" s="11" t="n">
        <f aca="false">J692*M692</f>
        <v>0</v>
      </c>
    </row>
    <row r="693" customFormat="false" ht="26.25" hidden="false" customHeight="true" outlineLevel="0" collapsed="false">
      <c r="K693" s="4" t="s">
        <v>84</v>
      </c>
      <c r="L693" s="4"/>
      <c r="M693" s="4"/>
      <c r="N693" s="16" t="n">
        <f aca="false">SUM(N674:N692)</f>
        <v>0</v>
      </c>
      <c r="O693" s="16" t="n">
        <f aca="false">SUM(O674:O692)</f>
        <v>0</v>
      </c>
      <c r="P693" s="23"/>
    </row>
    <row r="694" customFormat="false" ht="27.75" hidden="false" customHeight="true" outlineLevel="0" collapsed="false">
      <c r="K694" s="49"/>
      <c r="L694" s="49"/>
      <c r="M694" s="49"/>
      <c r="N694" s="61"/>
      <c r="O694" s="62"/>
      <c r="P694" s="23"/>
    </row>
    <row r="695" customFormat="false" ht="30.75" hidden="false" customHeight="true" outlineLevel="0" collapsed="false">
      <c r="A695" s="8" t="s">
        <v>892</v>
      </c>
      <c r="B695" s="8"/>
      <c r="C695" s="8"/>
      <c r="D695" s="8"/>
      <c r="E695" s="8"/>
      <c r="F695" s="8"/>
      <c r="H695" s="7" t="s">
        <v>893</v>
      </c>
      <c r="I695" s="7"/>
      <c r="J695" s="7"/>
      <c r="K695" s="7"/>
    </row>
    <row r="696" customFormat="false" ht="191.25" hidden="false" customHeight="true" outlineLevel="0" collapsed="false">
      <c r="A696" s="63" t="s">
        <v>894</v>
      </c>
      <c r="B696" s="63"/>
      <c r="C696" s="63"/>
      <c r="D696" s="63"/>
      <c r="E696" s="63"/>
      <c r="F696" s="63"/>
      <c r="H696" s="63" t="s">
        <v>895</v>
      </c>
      <c r="I696" s="63"/>
      <c r="J696" s="63"/>
      <c r="K696" s="63"/>
    </row>
    <row r="697" customFormat="false" ht="402.75" hidden="false" customHeight="true" outlineLevel="0" collapsed="false">
      <c r="A697" s="64" t="s">
        <v>896</v>
      </c>
      <c r="B697" s="64"/>
      <c r="C697" s="64"/>
      <c r="D697" s="64"/>
      <c r="E697" s="64"/>
      <c r="F697" s="64"/>
      <c r="H697" s="64" t="s">
        <v>897</v>
      </c>
      <c r="I697" s="64"/>
      <c r="J697" s="64"/>
      <c r="K697" s="64"/>
    </row>
    <row r="698" customFormat="false" ht="82.5" hidden="false" customHeight="true" outlineLevel="0" collapsed="false"/>
    <row r="699" customFormat="false" ht="23.25" hidden="false" customHeight="true" outlineLevel="0" collapsed="false">
      <c r="A699" s="7" t="s">
        <v>898</v>
      </c>
      <c r="B699" s="7"/>
      <c r="C699" s="7"/>
      <c r="D699" s="7"/>
      <c r="E699" s="7"/>
      <c r="F699" s="7"/>
      <c r="G699" s="7"/>
      <c r="H699" s="7"/>
      <c r="I699" s="7"/>
      <c r="J699" s="4" t="n">
        <v>13</v>
      </c>
    </row>
    <row r="700" customFormat="false" ht="27" hidden="false" customHeight="true" outlineLevel="0" collapsed="false">
      <c r="A700" s="7" t="s">
        <v>899</v>
      </c>
      <c r="B700" s="7"/>
      <c r="C700" s="7"/>
      <c r="D700" s="7"/>
      <c r="E700" s="7"/>
      <c r="F700" s="7"/>
      <c r="G700" s="7"/>
      <c r="H700" s="7"/>
      <c r="I700" s="7"/>
      <c r="J700" s="7"/>
    </row>
    <row r="701" customFormat="false" ht="26.25" hidden="false" customHeight="true" outlineLevel="0" collapsed="false">
      <c r="A701" s="7" t="s">
        <v>900</v>
      </c>
      <c r="B701" s="7"/>
      <c r="C701" s="7"/>
      <c r="D701" s="7"/>
      <c r="E701" s="7"/>
      <c r="F701" s="7"/>
      <c r="G701" s="7"/>
      <c r="H701" s="7"/>
      <c r="I701" s="7"/>
      <c r="J701" s="7" t="n">
        <f aca="false">J700+(J700*J702/100)</f>
        <v>0</v>
      </c>
    </row>
    <row r="702" customFormat="false" ht="26.25" hidden="false" customHeight="true" outlineLevel="0" collapsed="false">
      <c r="A702" s="7" t="s">
        <v>13</v>
      </c>
      <c r="B702" s="7"/>
      <c r="C702" s="7"/>
      <c r="D702" s="7"/>
      <c r="E702" s="7"/>
      <c r="F702" s="7"/>
      <c r="G702" s="7"/>
      <c r="H702" s="7"/>
      <c r="I702" s="7"/>
      <c r="J702" s="7"/>
    </row>
    <row r="703" customFormat="false" ht="22.5" hidden="false" customHeight="true" outlineLevel="0" collapsed="false">
      <c r="A703" s="7" t="s">
        <v>88</v>
      </c>
      <c r="B703" s="7"/>
      <c r="C703" s="7"/>
      <c r="D703" s="7"/>
      <c r="E703" s="7"/>
      <c r="F703" s="7"/>
      <c r="G703" s="7"/>
      <c r="H703" s="7"/>
      <c r="I703" s="7"/>
      <c r="J703" s="7" t="n">
        <f aca="false">J699*J700</f>
        <v>0</v>
      </c>
    </row>
    <row r="704" customFormat="false" ht="21.75" hidden="false" customHeight="true" outlineLevel="0" collapsed="false">
      <c r="A704" s="7" t="s">
        <v>89</v>
      </c>
      <c r="B704" s="7"/>
      <c r="C704" s="7"/>
      <c r="D704" s="7"/>
      <c r="E704" s="7"/>
      <c r="F704" s="7"/>
      <c r="G704" s="7"/>
      <c r="H704" s="7"/>
      <c r="I704" s="7"/>
      <c r="J704" s="7" t="n">
        <f aca="false">J703+(J703*J702/100)</f>
        <v>0</v>
      </c>
    </row>
    <row r="705" customFormat="false" ht="22.5" hidden="false" customHeight="true" outlineLevel="0" collapsed="false">
      <c r="A705" s="4" t="s">
        <v>901</v>
      </c>
      <c r="B705" s="4"/>
      <c r="C705" s="4"/>
      <c r="D705" s="4"/>
      <c r="E705" s="4"/>
      <c r="F705" s="4"/>
      <c r="G705" s="4"/>
      <c r="H705" s="4"/>
      <c r="I705" s="4"/>
      <c r="J705" s="7" t="n">
        <f aca="false">N693+J703</f>
        <v>0</v>
      </c>
    </row>
    <row r="706" customFormat="false" ht="22.5" hidden="false" customHeight="true" outlineLevel="0" collapsed="false">
      <c r="A706" s="4" t="s">
        <v>902</v>
      </c>
      <c r="B706" s="4"/>
      <c r="C706" s="4"/>
      <c r="D706" s="4"/>
      <c r="E706" s="4"/>
      <c r="F706" s="4"/>
      <c r="G706" s="4"/>
      <c r="H706" s="4"/>
      <c r="I706" s="4"/>
      <c r="J706" s="7" t="n">
        <f aca="false">O693+J704</f>
        <v>0</v>
      </c>
    </row>
    <row r="707" customFormat="false" ht="23.25" hidden="false" customHeight="true" outlineLevel="0" collapsed="false"/>
    <row r="708" customFormat="false" ht="14.25" hidden="false" customHeight="false" outlineLevel="0" collapsed="false">
      <c r="A708" s="20" t="s">
        <v>24</v>
      </c>
      <c r="B708" s="20"/>
      <c r="C708" s="20"/>
    </row>
    <row r="709" customFormat="false" ht="36.75" hidden="false" customHeight="true" outlineLevel="0" collapsed="false">
      <c r="A709" s="4" t="s">
        <v>903</v>
      </c>
      <c r="B709" s="4"/>
      <c r="C709" s="4"/>
      <c r="D709" s="4"/>
      <c r="E709" s="4"/>
      <c r="F709" s="4"/>
      <c r="G709" s="4"/>
      <c r="H709" s="4"/>
      <c r="I709" s="4"/>
      <c r="J709" s="4"/>
      <c r="K709" s="4"/>
      <c r="L709" s="4"/>
      <c r="M709" s="4"/>
      <c r="N709" s="4"/>
      <c r="O709" s="4"/>
    </row>
    <row r="710" customFormat="false" ht="104.25" hidden="false" customHeight="true" outlineLevel="0" collapsed="false">
      <c r="A710" s="5" t="s">
        <v>2</v>
      </c>
      <c r="B710" s="5" t="s">
        <v>3</v>
      </c>
      <c r="C710" s="5" t="s">
        <v>4</v>
      </c>
      <c r="D710" s="5" t="s">
        <v>5</v>
      </c>
      <c r="E710" s="5" t="s">
        <v>6</v>
      </c>
      <c r="F710" s="5" t="s">
        <v>7</v>
      </c>
      <c r="G710" s="5" t="s">
        <v>8</v>
      </c>
      <c r="H710" s="5" t="s">
        <v>9</v>
      </c>
      <c r="I710" s="5" t="s">
        <v>93</v>
      </c>
      <c r="J710" s="6" t="s">
        <v>11</v>
      </c>
      <c r="K710" s="6" t="s">
        <v>12</v>
      </c>
      <c r="L710" s="6" t="s">
        <v>13</v>
      </c>
      <c r="M710" s="5" t="s">
        <v>14</v>
      </c>
      <c r="N710" s="5" t="s">
        <v>15</v>
      </c>
      <c r="O710" s="5" t="s">
        <v>16</v>
      </c>
    </row>
    <row r="711" customFormat="false" ht="52.5" hidden="false" customHeight="true" outlineLevel="0" collapsed="false">
      <c r="A711" s="36" t="s">
        <v>17</v>
      </c>
      <c r="B711" s="24" t="s">
        <v>94</v>
      </c>
      <c r="C711" s="31" t="s">
        <v>904</v>
      </c>
      <c r="D711" s="36" t="s">
        <v>905</v>
      </c>
      <c r="E711" s="36" t="n">
        <v>100901625</v>
      </c>
      <c r="F711" s="8" t="s">
        <v>906</v>
      </c>
      <c r="G711" s="24" t="s">
        <v>99</v>
      </c>
      <c r="H711" s="8" t="n">
        <v>2010</v>
      </c>
      <c r="I711" s="8" t="s">
        <v>410</v>
      </c>
      <c r="J711" s="7" t="n">
        <v>2</v>
      </c>
      <c r="K711" s="7"/>
      <c r="L711" s="7"/>
      <c r="M711" s="7" t="n">
        <f aca="false">K711+(K711*L711/100)</f>
        <v>0</v>
      </c>
      <c r="N711" s="7" t="n">
        <f aca="false">J711*K711</f>
        <v>0</v>
      </c>
      <c r="O711" s="11" t="n">
        <f aca="false">N711+(N711*L711/100)</f>
        <v>0</v>
      </c>
    </row>
    <row r="712" s="1" customFormat="true" ht="26.25" hidden="false" customHeight="true" outlineLevel="0" collapsed="false">
      <c r="J712" s="65"/>
      <c r="K712" s="4" t="s">
        <v>84</v>
      </c>
      <c r="L712" s="4"/>
      <c r="M712" s="4"/>
      <c r="N712" s="66" t="n">
        <f aca="false">SUM(N711)</f>
        <v>0</v>
      </c>
      <c r="O712" s="66" t="n">
        <f aca="false">SUM(O711)</f>
        <v>0</v>
      </c>
      <c r="P712" s="23"/>
      <c r="Q712" s="23"/>
    </row>
    <row r="713" customFormat="false" ht="35.25" hidden="false" customHeight="true" outlineLevel="0" collapsed="false"/>
    <row r="714" customFormat="false" ht="27.75" hidden="false" customHeight="true" outlineLevel="0" collapsed="false">
      <c r="A714" s="7" t="s">
        <v>907</v>
      </c>
      <c r="B714" s="7"/>
      <c r="C714" s="7"/>
      <c r="D714" s="7"/>
      <c r="E714" s="7"/>
      <c r="F714" s="7"/>
      <c r="G714" s="7"/>
      <c r="H714" s="7"/>
      <c r="I714" s="7"/>
      <c r="J714" s="4" t="n">
        <v>2</v>
      </c>
    </row>
    <row r="715" customFormat="false" ht="27.75" hidden="false" customHeight="true" outlineLevel="0" collapsed="false">
      <c r="A715" s="7" t="s">
        <v>908</v>
      </c>
      <c r="B715" s="7"/>
      <c r="C715" s="7"/>
      <c r="D715" s="7"/>
      <c r="E715" s="7"/>
      <c r="F715" s="7"/>
      <c r="G715" s="7"/>
      <c r="H715" s="7"/>
      <c r="I715" s="7"/>
      <c r="J715" s="7"/>
    </row>
    <row r="716" customFormat="false" ht="27.75" hidden="false" customHeight="true" outlineLevel="0" collapsed="false">
      <c r="A716" s="7" t="s">
        <v>909</v>
      </c>
      <c r="B716" s="7"/>
      <c r="C716" s="7"/>
      <c r="D716" s="7"/>
      <c r="E716" s="7"/>
      <c r="F716" s="7"/>
      <c r="G716" s="7"/>
      <c r="H716" s="7"/>
      <c r="I716" s="7"/>
      <c r="J716" s="7" t="n">
        <f aca="false">J715+(J715*J717/100)</f>
        <v>0</v>
      </c>
    </row>
    <row r="717" customFormat="false" ht="27.75" hidden="false" customHeight="true" outlineLevel="0" collapsed="false">
      <c r="A717" s="7" t="s">
        <v>13</v>
      </c>
      <c r="B717" s="7"/>
      <c r="C717" s="7"/>
      <c r="D717" s="7"/>
      <c r="E717" s="7"/>
      <c r="F717" s="7"/>
      <c r="G717" s="7"/>
      <c r="H717" s="7"/>
      <c r="I717" s="7"/>
      <c r="J717" s="7"/>
    </row>
    <row r="718" customFormat="false" ht="27.75" hidden="false" customHeight="true" outlineLevel="0" collapsed="false">
      <c r="A718" s="7" t="s">
        <v>88</v>
      </c>
      <c r="B718" s="7"/>
      <c r="C718" s="7"/>
      <c r="D718" s="7"/>
      <c r="E718" s="7"/>
      <c r="F718" s="7"/>
      <c r="G718" s="7"/>
      <c r="H718" s="7"/>
      <c r="I718" s="7"/>
      <c r="J718" s="7" t="n">
        <f aca="false">J714*J715</f>
        <v>0</v>
      </c>
    </row>
    <row r="719" customFormat="false" ht="27.75" hidden="false" customHeight="true" outlineLevel="0" collapsed="false">
      <c r="A719" s="7" t="s">
        <v>89</v>
      </c>
      <c r="B719" s="7"/>
      <c r="C719" s="7"/>
      <c r="D719" s="7"/>
      <c r="E719" s="7"/>
      <c r="F719" s="7"/>
      <c r="G719" s="7"/>
      <c r="H719" s="7"/>
      <c r="I719" s="7"/>
      <c r="J719" s="7" t="n">
        <f aca="false">J718+(J718*J717/100)</f>
        <v>0</v>
      </c>
    </row>
    <row r="720" customFormat="false" ht="27.75" hidden="false" customHeight="true" outlineLevel="0" collapsed="false">
      <c r="A720" s="4" t="s">
        <v>910</v>
      </c>
      <c r="B720" s="4"/>
      <c r="C720" s="4"/>
      <c r="D720" s="4"/>
      <c r="E720" s="4"/>
      <c r="F720" s="4"/>
      <c r="G720" s="4"/>
      <c r="H720" s="4"/>
      <c r="I720" s="4"/>
      <c r="J720" s="7" t="n">
        <f aca="false">N712+J718</f>
        <v>0</v>
      </c>
    </row>
    <row r="721" customFormat="false" ht="25.5" hidden="false" customHeight="true" outlineLevel="0" collapsed="false">
      <c r="A721" s="4" t="s">
        <v>911</v>
      </c>
      <c r="B721" s="4"/>
      <c r="C721" s="4"/>
      <c r="D721" s="4"/>
      <c r="E721" s="4"/>
      <c r="F721" s="4"/>
      <c r="G721" s="4"/>
      <c r="H721" s="4"/>
      <c r="I721" s="4"/>
      <c r="J721" s="7" t="n">
        <f aca="false">O712+J719</f>
        <v>0</v>
      </c>
    </row>
    <row r="722" customFormat="false" ht="33.75" hidden="false" customHeight="true" outlineLevel="0" collapsed="false"/>
    <row r="723" customFormat="false" ht="31.5" hidden="false" customHeight="true" outlineLevel="0" collapsed="false">
      <c r="A723" s="4" t="s">
        <v>912</v>
      </c>
      <c r="B723" s="4"/>
      <c r="C723" s="4"/>
      <c r="D723" s="4"/>
      <c r="E723" s="4"/>
      <c r="F723" s="4"/>
      <c r="G723" s="4"/>
      <c r="H723" s="4"/>
      <c r="I723" s="4"/>
      <c r="J723" s="4"/>
      <c r="K723" s="4"/>
      <c r="L723" s="4"/>
      <c r="M723" s="4"/>
      <c r="N723" s="4"/>
      <c r="O723" s="4"/>
    </row>
    <row r="724" customFormat="false" ht="114" hidden="false" customHeight="true" outlineLevel="0" collapsed="false">
      <c r="A724" s="5" t="s">
        <v>2</v>
      </c>
      <c r="B724" s="5" t="s">
        <v>3</v>
      </c>
      <c r="C724" s="5" t="s">
        <v>4</v>
      </c>
      <c r="D724" s="5" t="s">
        <v>5</v>
      </c>
      <c r="E724" s="5" t="s">
        <v>6</v>
      </c>
      <c r="F724" s="5" t="s">
        <v>7</v>
      </c>
      <c r="G724" s="5" t="s">
        <v>8</v>
      </c>
      <c r="H724" s="5" t="s">
        <v>9</v>
      </c>
      <c r="I724" s="5" t="s">
        <v>93</v>
      </c>
      <c r="J724" s="6" t="s">
        <v>11</v>
      </c>
      <c r="K724" s="6" t="s">
        <v>12</v>
      </c>
      <c r="L724" s="6" t="s">
        <v>13</v>
      </c>
      <c r="M724" s="5" t="s">
        <v>14</v>
      </c>
      <c r="N724" s="5" t="s">
        <v>15</v>
      </c>
      <c r="O724" s="5" t="s">
        <v>16</v>
      </c>
    </row>
    <row r="725" customFormat="false" ht="35.25" hidden="false" customHeight="true" outlineLevel="0" collapsed="false">
      <c r="A725" s="36" t="s">
        <v>17</v>
      </c>
      <c r="B725" s="24" t="s">
        <v>94</v>
      </c>
      <c r="C725" s="31" t="s">
        <v>913</v>
      </c>
      <c r="D725" s="36" t="s">
        <v>914</v>
      </c>
      <c r="E725" s="36" t="n">
        <v>810</v>
      </c>
      <c r="F725" s="8" t="s">
        <v>915</v>
      </c>
      <c r="G725" s="24" t="s">
        <v>916</v>
      </c>
      <c r="H725" s="8" t="n">
        <v>2011</v>
      </c>
      <c r="I725" s="25" t="s">
        <v>140</v>
      </c>
      <c r="J725" s="7" t="n">
        <v>2</v>
      </c>
      <c r="K725" s="7"/>
      <c r="L725" s="7"/>
      <c r="M725" s="7" t="n">
        <f aca="false">K725+(K725*L725/100)</f>
        <v>0</v>
      </c>
      <c r="N725" s="7" t="n">
        <f aca="false">J725*K725</f>
        <v>0</v>
      </c>
      <c r="O725" s="11" t="n">
        <f aca="false">N725+(N725*L725/100)</f>
        <v>0</v>
      </c>
    </row>
    <row r="726" customFormat="false" ht="40.5" hidden="false" customHeight="true" outlineLevel="0" collapsed="false">
      <c r="A726" s="36" t="s">
        <v>25</v>
      </c>
      <c r="B726" s="24" t="s">
        <v>94</v>
      </c>
      <c r="C726" s="31" t="s">
        <v>917</v>
      </c>
      <c r="D726" s="36" t="s">
        <v>918</v>
      </c>
      <c r="E726" s="1" t="n">
        <v>1101</v>
      </c>
      <c r="F726" s="24" t="s">
        <v>919</v>
      </c>
      <c r="G726" s="24" t="s">
        <v>916</v>
      </c>
      <c r="H726" s="24" t="n">
        <v>2011</v>
      </c>
      <c r="I726" s="44" t="s">
        <v>140</v>
      </c>
      <c r="J726" s="7" t="n">
        <v>2</v>
      </c>
      <c r="K726" s="7"/>
      <c r="L726" s="7"/>
      <c r="M726" s="7" t="n">
        <f aca="false">K726+(K726*L726/100)</f>
        <v>0</v>
      </c>
      <c r="N726" s="7" t="n">
        <f aca="false">J726*K726</f>
        <v>0</v>
      </c>
      <c r="O726" s="11" t="n">
        <f aca="false">N726+(N726*L726/100)</f>
        <v>0</v>
      </c>
    </row>
    <row r="727" customFormat="false" ht="39.75" hidden="false" customHeight="true" outlineLevel="0" collapsed="false">
      <c r="A727" s="36" t="s">
        <v>31</v>
      </c>
      <c r="B727" s="24" t="s">
        <v>94</v>
      </c>
      <c r="C727" s="31" t="s">
        <v>920</v>
      </c>
      <c r="D727" s="36" t="s">
        <v>921</v>
      </c>
      <c r="E727" s="36" t="n">
        <v>181149</v>
      </c>
      <c r="F727" s="8" t="s">
        <v>922</v>
      </c>
      <c r="G727" s="24" t="s">
        <v>916</v>
      </c>
      <c r="H727" s="24" t="n">
        <v>2018</v>
      </c>
      <c r="I727" s="44" t="s">
        <v>140</v>
      </c>
      <c r="J727" s="7" t="n">
        <v>2</v>
      </c>
      <c r="K727" s="7"/>
      <c r="L727" s="7"/>
      <c r="M727" s="7" t="n">
        <f aca="false">K727+(K727*L727/100)</f>
        <v>0</v>
      </c>
      <c r="N727" s="7" t="n">
        <f aca="false">J727*K727</f>
        <v>0</v>
      </c>
      <c r="O727" s="11" t="n">
        <f aca="false">N727+(N727*L727/100)</f>
        <v>0</v>
      </c>
    </row>
    <row r="728" customFormat="false" ht="36" hidden="false" customHeight="true" outlineLevel="0" collapsed="false">
      <c r="A728" s="36" t="s">
        <v>35</v>
      </c>
      <c r="B728" s="24" t="s">
        <v>94</v>
      </c>
      <c r="C728" s="31" t="s">
        <v>923</v>
      </c>
      <c r="D728" s="36" t="s">
        <v>924</v>
      </c>
      <c r="E728" s="36" t="s">
        <v>925</v>
      </c>
      <c r="F728" s="8" t="s">
        <v>926</v>
      </c>
      <c r="G728" s="24" t="s">
        <v>916</v>
      </c>
      <c r="H728" s="24" t="n">
        <v>2011</v>
      </c>
      <c r="I728" s="44" t="s">
        <v>140</v>
      </c>
      <c r="J728" s="7" t="n">
        <v>2</v>
      </c>
      <c r="K728" s="7"/>
      <c r="L728" s="7"/>
      <c r="M728" s="7" t="n">
        <f aca="false">K728+(K728*L728/100)</f>
        <v>0</v>
      </c>
      <c r="N728" s="7" t="n">
        <f aca="false">J728*K728</f>
        <v>0</v>
      </c>
      <c r="O728" s="11" t="n">
        <f aca="false">N728+(N728*L728/100)</f>
        <v>0</v>
      </c>
    </row>
    <row r="729" customFormat="false" ht="33" hidden="false" customHeight="true" outlineLevel="0" collapsed="false">
      <c r="A729" s="36" t="s">
        <v>40</v>
      </c>
      <c r="B729" s="24" t="s">
        <v>94</v>
      </c>
      <c r="C729" s="31" t="s">
        <v>923</v>
      </c>
      <c r="D729" s="36" t="s">
        <v>924</v>
      </c>
      <c r="E729" s="36" t="n">
        <v>6339</v>
      </c>
      <c r="F729" s="8" t="s">
        <v>926</v>
      </c>
      <c r="G729" s="24" t="s">
        <v>916</v>
      </c>
      <c r="H729" s="24" t="n">
        <v>2018</v>
      </c>
      <c r="I729" s="44" t="s">
        <v>140</v>
      </c>
      <c r="J729" s="7" t="n">
        <v>2</v>
      </c>
      <c r="K729" s="7"/>
      <c r="L729" s="7"/>
      <c r="M729" s="7" t="n">
        <f aca="false">K729+(K729*L729/100)</f>
        <v>0</v>
      </c>
      <c r="N729" s="7" t="n">
        <f aca="false">J729*K729</f>
        <v>0</v>
      </c>
      <c r="O729" s="11" t="n">
        <f aca="false">N729+(N729*L729/100)</f>
        <v>0</v>
      </c>
    </row>
    <row r="730" customFormat="false" ht="44.25" hidden="false" customHeight="true" outlineLevel="0" collapsed="false">
      <c r="A730" s="36" t="s">
        <v>42</v>
      </c>
      <c r="B730" s="24" t="s">
        <v>94</v>
      </c>
      <c r="C730" s="31" t="s">
        <v>927</v>
      </c>
      <c r="D730" s="24" t="s">
        <v>928</v>
      </c>
      <c r="E730" s="36" t="n">
        <v>32340719</v>
      </c>
      <c r="F730" s="8" t="s">
        <v>929</v>
      </c>
      <c r="G730" s="24" t="s">
        <v>916</v>
      </c>
      <c r="H730" s="24" t="n">
        <v>2019</v>
      </c>
      <c r="I730" s="44" t="s">
        <v>140</v>
      </c>
      <c r="J730" s="7" t="n">
        <v>2</v>
      </c>
      <c r="K730" s="7"/>
      <c r="L730" s="7"/>
      <c r="M730" s="7" t="n">
        <f aca="false">K730+(K730*L730/100)</f>
        <v>0</v>
      </c>
      <c r="N730" s="7" t="n">
        <f aca="false">J730*K730</f>
        <v>0</v>
      </c>
      <c r="O730" s="11" t="n">
        <f aca="false">N730+(N730*L730/100)</f>
        <v>0</v>
      </c>
    </row>
    <row r="731" customFormat="false" ht="56.25" hidden="false" customHeight="true" outlineLevel="0" collapsed="false">
      <c r="A731" s="36" t="s">
        <v>45</v>
      </c>
      <c r="B731" s="24" t="s">
        <v>94</v>
      </c>
      <c r="C731" s="31" t="s">
        <v>930</v>
      </c>
      <c r="D731" s="36" t="s">
        <v>931</v>
      </c>
      <c r="E731" s="36" t="s">
        <v>932</v>
      </c>
      <c r="F731" s="8" t="s">
        <v>933</v>
      </c>
      <c r="G731" s="24" t="s">
        <v>916</v>
      </c>
      <c r="H731" s="24" t="n">
        <v>2017</v>
      </c>
      <c r="I731" s="44" t="s">
        <v>140</v>
      </c>
      <c r="J731" s="7" t="n">
        <v>2</v>
      </c>
      <c r="K731" s="7"/>
      <c r="L731" s="7"/>
      <c r="M731" s="7" t="n">
        <f aca="false">K731+(K731*L731/100)</f>
        <v>0</v>
      </c>
      <c r="N731" s="7" t="n">
        <f aca="false">J731*K731</f>
        <v>0</v>
      </c>
      <c r="O731" s="11" t="n">
        <f aca="false">N731+(N731*L731/100)</f>
        <v>0</v>
      </c>
    </row>
    <row r="732" s="1" customFormat="true" ht="26.25" hidden="false" customHeight="true" outlineLevel="0" collapsed="false">
      <c r="K732" s="4" t="s">
        <v>84</v>
      </c>
      <c r="L732" s="4"/>
      <c r="M732" s="4"/>
      <c r="N732" s="16" t="n">
        <f aca="false">SUM(N725:N731)</f>
        <v>0</v>
      </c>
      <c r="O732" s="16" t="n">
        <f aca="false">SUM(O725:O731)</f>
        <v>0</v>
      </c>
      <c r="P732" s="23"/>
      <c r="Q732" s="23"/>
    </row>
    <row r="733" customFormat="false" ht="26.25" hidden="false" customHeight="true" outlineLevel="0" collapsed="false">
      <c r="K733" s="49"/>
      <c r="L733" s="49"/>
      <c r="M733" s="49"/>
      <c r="N733" s="20"/>
    </row>
    <row r="734" customFormat="false" ht="26.25" hidden="false" customHeight="true" outlineLevel="0" collapsed="false">
      <c r="A734" s="7" t="s">
        <v>934</v>
      </c>
      <c r="B734" s="7"/>
      <c r="C734" s="7"/>
      <c r="D734" s="7"/>
      <c r="E734" s="7"/>
      <c r="F734" s="7"/>
      <c r="G734" s="7"/>
      <c r="H734" s="7"/>
      <c r="I734" s="7"/>
      <c r="J734" s="4" t="n">
        <v>35</v>
      </c>
      <c r="K734" s="49"/>
      <c r="L734" s="49"/>
      <c r="M734" s="49"/>
      <c r="N734" s="20"/>
    </row>
    <row r="735" customFormat="false" ht="26.25" hidden="false" customHeight="true" outlineLevel="0" collapsed="false">
      <c r="A735" s="7" t="s">
        <v>935</v>
      </c>
      <c r="B735" s="7"/>
      <c r="C735" s="7"/>
      <c r="D735" s="7"/>
      <c r="E735" s="7"/>
      <c r="F735" s="7"/>
      <c r="G735" s="7"/>
      <c r="H735" s="7"/>
      <c r="I735" s="7"/>
      <c r="J735" s="7"/>
      <c r="K735" s="49"/>
      <c r="L735" s="49"/>
      <c r="M735" s="49"/>
      <c r="N735" s="20"/>
    </row>
    <row r="736" customFormat="false" ht="26.25" hidden="false" customHeight="true" outlineLevel="0" collapsed="false">
      <c r="A736" s="7" t="s">
        <v>936</v>
      </c>
      <c r="B736" s="7"/>
      <c r="C736" s="7"/>
      <c r="D736" s="7"/>
      <c r="E736" s="7"/>
      <c r="F736" s="7"/>
      <c r="G736" s="7"/>
      <c r="H736" s="7"/>
      <c r="I736" s="7"/>
      <c r="J736" s="7" t="n">
        <f aca="false">J735+(J735*J737/100)</f>
        <v>0</v>
      </c>
      <c r="K736" s="49"/>
      <c r="L736" s="49"/>
      <c r="M736" s="49"/>
      <c r="N736" s="20"/>
    </row>
    <row r="737" customFormat="false" ht="26.25" hidden="false" customHeight="true" outlineLevel="0" collapsed="false">
      <c r="A737" s="7" t="s">
        <v>13</v>
      </c>
      <c r="B737" s="7"/>
      <c r="C737" s="7"/>
      <c r="D737" s="7"/>
      <c r="E737" s="7"/>
      <c r="F737" s="7"/>
      <c r="G737" s="7"/>
      <c r="H737" s="7"/>
      <c r="I737" s="7"/>
      <c r="J737" s="7"/>
      <c r="K737" s="49"/>
      <c r="L737" s="49"/>
      <c r="M737" s="49"/>
      <c r="N737" s="20"/>
    </row>
    <row r="738" customFormat="false" ht="26.25" hidden="false" customHeight="true" outlineLevel="0" collapsed="false">
      <c r="A738" s="7" t="s">
        <v>88</v>
      </c>
      <c r="B738" s="7"/>
      <c r="C738" s="7"/>
      <c r="D738" s="7"/>
      <c r="E738" s="7"/>
      <c r="F738" s="7"/>
      <c r="G738" s="7"/>
      <c r="H738" s="7"/>
      <c r="I738" s="7"/>
      <c r="J738" s="7" t="n">
        <f aca="false">J734*J735</f>
        <v>0</v>
      </c>
      <c r="K738" s="49"/>
      <c r="L738" s="49"/>
      <c r="M738" s="49"/>
      <c r="N738" s="20"/>
    </row>
    <row r="739" customFormat="false" ht="26.25" hidden="false" customHeight="true" outlineLevel="0" collapsed="false">
      <c r="A739" s="7" t="s">
        <v>89</v>
      </c>
      <c r="B739" s="7"/>
      <c r="C739" s="7"/>
      <c r="D739" s="7"/>
      <c r="E739" s="7"/>
      <c r="F739" s="7"/>
      <c r="G739" s="7"/>
      <c r="H739" s="7"/>
      <c r="I739" s="7"/>
      <c r="J739" s="7" t="n">
        <f aca="false">J738+(J738*J737/100)</f>
        <v>0</v>
      </c>
      <c r="K739" s="49"/>
      <c r="L739" s="49"/>
      <c r="M739" s="49"/>
      <c r="N739" s="20"/>
    </row>
    <row r="740" customFormat="false" ht="26.25" hidden="false" customHeight="true" outlineLevel="0" collapsed="false">
      <c r="A740" s="4" t="s">
        <v>937</v>
      </c>
      <c r="B740" s="4"/>
      <c r="C740" s="4"/>
      <c r="D740" s="4"/>
      <c r="E740" s="4"/>
      <c r="F740" s="4"/>
      <c r="G740" s="4"/>
      <c r="H740" s="4"/>
      <c r="I740" s="4"/>
      <c r="J740" s="7" t="n">
        <f aca="false">N732+J738</f>
        <v>0</v>
      </c>
      <c r="K740" s="49"/>
      <c r="L740" s="49"/>
      <c r="M740" s="49"/>
      <c r="N740" s="20"/>
    </row>
    <row r="741" customFormat="false" ht="26.25" hidden="false" customHeight="true" outlineLevel="0" collapsed="false">
      <c r="A741" s="4" t="s">
        <v>938</v>
      </c>
      <c r="B741" s="4"/>
      <c r="C741" s="4"/>
      <c r="D741" s="4"/>
      <c r="E741" s="4"/>
      <c r="F741" s="4"/>
      <c r="G741" s="4"/>
      <c r="H741" s="4"/>
      <c r="I741" s="4"/>
      <c r="J741" s="7" t="n">
        <f aca="false">O732+J739</f>
        <v>0</v>
      </c>
      <c r="K741" s="49"/>
      <c r="L741" s="49"/>
      <c r="M741" s="49"/>
      <c r="N741" s="20"/>
    </row>
    <row r="742" customFormat="false" ht="26.25" hidden="false" customHeight="true" outlineLevel="0" collapsed="false">
      <c r="K742" s="49"/>
      <c r="L742" s="49"/>
      <c r="M742" s="49"/>
      <c r="N742" s="20"/>
    </row>
    <row r="743" customFormat="false" ht="14.25" hidden="false" customHeight="false" outlineLevel="0" collapsed="false">
      <c r="A743" s="23" t="s">
        <v>939</v>
      </c>
      <c r="B743" s="23"/>
      <c r="C743" s="23"/>
      <c r="D743" s="23"/>
      <c r="E743" s="23"/>
      <c r="F743" s="23"/>
    </row>
  </sheetData>
  <mergeCells count="301">
    <mergeCell ref="A1:O1"/>
    <mergeCell ref="A2:O2"/>
    <mergeCell ref="J24:M24"/>
    <mergeCell ref="A26:I26"/>
    <mergeCell ref="A27:I27"/>
    <mergeCell ref="A28:I28"/>
    <mergeCell ref="A29:I29"/>
    <mergeCell ref="A30:I30"/>
    <mergeCell ref="A31:I31"/>
    <mergeCell ref="A32:I32"/>
    <mergeCell ref="A33:I33"/>
    <mergeCell ref="A35:O35"/>
    <mergeCell ref="A44:I44"/>
    <mergeCell ref="A45:I45"/>
    <mergeCell ref="A46:I46"/>
    <mergeCell ref="A47:I47"/>
    <mergeCell ref="A48:I48"/>
    <mergeCell ref="A49:I49"/>
    <mergeCell ref="A50:I50"/>
    <mergeCell ref="A51:I51"/>
    <mergeCell ref="A53:O53"/>
    <mergeCell ref="A78:I78"/>
    <mergeCell ref="A79:I79"/>
    <mergeCell ref="A80:I80"/>
    <mergeCell ref="A81:I81"/>
    <mergeCell ref="A82:I82"/>
    <mergeCell ref="A83:I83"/>
    <mergeCell ref="A84:I84"/>
    <mergeCell ref="A85:I85"/>
    <mergeCell ref="A87:O87"/>
    <mergeCell ref="A140:I140"/>
    <mergeCell ref="A141:I141"/>
    <mergeCell ref="A142:I142"/>
    <mergeCell ref="A143:I143"/>
    <mergeCell ref="A144:I144"/>
    <mergeCell ref="A145:I145"/>
    <mergeCell ref="A146:I146"/>
    <mergeCell ref="A147:I147"/>
    <mergeCell ref="A149:O149"/>
    <mergeCell ref="A160:I160"/>
    <mergeCell ref="A161:I161"/>
    <mergeCell ref="A162:I162"/>
    <mergeCell ref="A163:I163"/>
    <mergeCell ref="A164:I164"/>
    <mergeCell ref="A165:I165"/>
    <mergeCell ref="A166:I166"/>
    <mergeCell ref="A167:I167"/>
    <mergeCell ref="A169:O169"/>
    <mergeCell ref="A187:I187"/>
    <mergeCell ref="A188:I188"/>
    <mergeCell ref="A189:I189"/>
    <mergeCell ref="A190:I190"/>
    <mergeCell ref="A191:I191"/>
    <mergeCell ref="A192:I192"/>
    <mergeCell ref="A193:I193"/>
    <mergeCell ref="A194:I194"/>
    <mergeCell ref="A196:O196"/>
    <mergeCell ref="J219:M219"/>
    <mergeCell ref="A221:I221"/>
    <mergeCell ref="A222:I222"/>
    <mergeCell ref="A223:I223"/>
    <mergeCell ref="A224:I224"/>
    <mergeCell ref="A225:I225"/>
    <mergeCell ref="A226:I226"/>
    <mergeCell ref="A227:I227"/>
    <mergeCell ref="A228:I228"/>
    <mergeCell ref="A230:O230"/>
    <mergeCell ref="K236:M236"/>
    <mergeCell ref="A238:I238"/>
    <mergeCell ref="A239:I239"/>
    <mergeCell ref="A240:I240"/>
    <mergeCell ref="A241:I241"/>
    <mergeCell ref="A242:I242"/>
    <mergeCell ref="A243:I243"/>
    <mergeCell ref="A244:I244"/>
    <mergeCell ref="A245:I245"/>
    <mergeCell ref="A248:O248"/>
    <mergeCell ref="K289:M289"/>
    <mergeCell ref="A291:I291"/>
    <mergeCell ref="A292:I292"/>
    <mergeCell ref="A293:I293"/>
    <mergeCell ref="A294:I294"/>
    <mergeCell ref="A295:I295"/>
    <mergeCell ref="A296:I296"/>
    <mergeCell ref="A297:I297"/>
    <mergeCell ref="A298:I298"/>
    <mergeCell ref="A300:O300"/>
    <mergeCell ref="K361:M361"/>
    <mergeCell ref="A363:I363"/>
    <mergeCell ref="A364:I364"/>
    <mergeCell ref="A365:I365"/>
    <mergeCell ref="A366:I366"/>
    <mergeCell ref="A367:I367"/>
    <mergeCell ref="A368:I368"/>
    <mergeCell ref="A369:I369"/>
    <mergeCell ref="A370:I370"/>
    <mergeCell ref="A372:O372"/>
    <mergeCell ref="K387:M387"/>
    <mergeCell ref="A389:I389"/>
    <mergeCell ref="A390:I390"/>
    <mergeCell ref="A391:I391"/>
    <mergeCell ref="A392:I392"/>
    <mergeCell ref="A393:I393"/>
    <mergeCell ref="A394:I394"/>
    <mergeCell ref="A395:I395"/>
    <mergeCell ref="A396:I396"/>
    <mergeCell ref="A398:O398"/>
    <mergeCell ref="K428:M428"/>
    <mergeCell ref="A430:I430"/>
    <mergeCell ref="A431:I431"/>
    <mergeCell ref="A432:I432"/>
    <mergeCell ref="A433:I433"/>
    <mergeCell ref="A434:I434"/>
    <mergeCell ref="A435:I435"/>
    <mergeCell ref="A436:I436"/>
    <mergeCell ref="A437:I437"/>
    <mergeCell ref="A439:O439"/>
    <mergeCell ref="K456:M456"/>
    <mergeCell ref="A458:I458"/>
    <mergeCell ref="A459:I459"/>
    <mergeCell ref="A460:I460"/>
    <mergeCell ref="A461:I461"/>
    <mergeCell ref="A462:I462"/>
    <mergeCell ref="A463:I463"/>
    <mergeCell ref="A464:I464"/>
    <mergeCell ref="A465:I465"/>
    <mergeCell ref="A466:I466"/>
    <mergeCell ref="A468:O468"/>
    <mergeCell ref="K472:M472"/>
    <mergeCell ref="A474:I474"/>
    <mergeCell ref="A475:I475"/>
    <mergeCell ref="A476:I476"/>
    <mergeCell ref="A477:I477"/>
    <mergeCell ref="A478:I478"/>
    <mergeCell ref="A479:I479"/>
    <mergeCell ref="A480:I480"/>
    <mergeCell ref="A481:I481"/>
    <mergeCell ref="A483:O483"/>
    <mergeCell ref="K487:M487"/>
    <mergeCell ref="A489:I489"/>
    <mergeCell ref="A490:I490"/>
    <mergeCell ref="A491:I491"/>
    <mergeCell ref="A492:I492"/>
    <mergeCell ref="A493:I493"/>
    <mergeCell ref="A494:I494"/>
    <mergeCell ref="A495:I495"/>
    <mergeCell ref="A496:I496"/>
    <mergeCell ref="A498:O498"/>
    <mergeCell ref="K505:M505"/>
    <mergeCell ref="A507:I507"/>
    <mergeCell ref="A508:I508"/>
    <mergeCell ref="A509:I509"/>
    <mergeCell ref="A510:I510"/>
    <mergeCell ref="A511:I511"/>
    <mergeCell ref="A512:I512"/>
    <mergeCell ref="A513:I513"/>
    <mergeCell ref="A514:I514"/>
    <mergeCell ref="A516:O516"/>
    <mergeCell ref="K519:M519"/>
    <mergeCell ref="A521:I521"/>
    <mergeCell ref="A522:I522"/>
    <mergeCell ref="A523:I523"/>
    <mergeCell ref="A524:I524"/>
    <mergeCell ref="A525:I525"/>
    <mergeCell ref="A526:I526"/>
    <mergeCell ref="A527:I527"/>
    <mergeCell ref="A528:I528"/>
    <mergeCell ref="A530:O530"/>
    <mergeCell ref="K536:M536"/>
    <mergeCell ref="A538:I538"/>
    <mergeCell ref="A539:I539"/>
    <mergeCell ref="A540:I540"/>
    <mergeCell ref="A541:I541"/>
    <mergeCell ref="A542:I542"/>
    <mergeCell ref="A543:I543"/>
    <mergeCell ref="A544:I544"/>
    <mergeCell ref="A545:I545"/>
    <mergeCell ref="A547:O547"/>
    <mergeCell ref="K551:M551"/>
    <mergeCell ref="A553:I553"/>
    <mergeCell ref="A554:I554"/>
    <mergeCell ref="A555:I555"/>
    <mergeCell ref="A556:I556"/>
    <mergeCell ref="A557:I557"/>
    <mergeCell ref="A558:I558"/>
    <mergeCell ref="A559:I559"/>
    <mergeCell ref="A560:I560"/>
    <mergeCell ref="A563:O563"/>
    <mergeCell ref="K569:M569"/>
    <mergeCell ref="A571:I571"/>
    <mergeCell ref="A572:I572"/>
    <mergeCell ref="A573:I573"/>
    <mergeCell ref="A574:I574"/>
    <mergeCell ref="A575:I575"/>
    <mergeCell ref="A576:I576"/>
    <mergeCell ref="A577:I577"/>
    <mergeCell ref="A578:I578"/>
    <mergeCell ref="A579:C579"/>
    <mergeCell ref="A580:O580"/>
    <mergeCell ref="K588:M588"/>
    <mergeCell ref="A590:I590"/>
    <mergeCell ref="A591:I591"/>
    <mergeCell ref="A592:I592"/>
    <mergeCell ref="A593:I593"/>
    <mergeCell ref="A594:I594"/>
    <mergeCell ref="A595:I595"/>
    <mergeCell ref="A596:I596"/>
    <mergeCell ref="A597:I597"/>
    <mergeCell ref="A598:C598"/>
    <mergeCell ref="A599:O599"/>
    <mergeCell ref="K603:M603"/>
    <mergeCell ref="A605:I605"/>
    <mergeCell ref="A606:I606"/>
    <mergeCell ref="A607:I607"/>
    <mergeCell ref="A608:I608"/>
    <mergeCell ref="A609:I609"/>
    <mergeCell ref="A610:I610"/>
    <mergeCell ref="A611:I611"/>
    <mergeCell ref="A612:I612"/>
    <mergeCell ref="A614:O614"/>
    <mergeCell ref="K619:M619"/>
    <mergeCell ref="A621:I621"/>
    <mergeCell ref="A622:I622"/>
    <mergeCell ref="A623:I623"/>
    <mergeCell ref="A624:I624"/>
    <mergeCell ref="A625:I625"/>
    <mergeCell ref="A626:I626"/>
    <mergeCell ref="A627:I627"/>
    <mergeCell ref="A628:I628"/>
    <mergeCell ref="A630:O630"/>
    <mergeCell ref="K644:M644"/>
    <mergeCell ref="A646:I646"/>
    <mergeCell ref="A647:I647"/>
    <mergeCell ref="A648:I648"/>
    <mergeCell ref="A649:I649"/>
    <mergeCell ref="A650:I650"/>
    <mergeCell ref="A651:I651"/>
    <mergeCell ref="A652:I652"/>
    <mergeCell ref="A653:I653"/>
    <mergeCell ref="A655:O655"/>
    <mergeCell ref="K661:M661"/>
    <mergeCell ref="A663:I663"/>
    <mergeCell ref="A664:I664"/>
    <mergeCell ref="A665:I665"/>
    <mergeCell ref="A666:I666"/>
    <mergeCell ref="A667:I667"/>
    <mergeCell ref="A668:I668"/>
    <mergeCell ref="A669:I669"/>
    <mergeCell ref="A670:I670"/>
    <mergeCell ref="A672:O672"/>
    <mergeCell ref="I674:I675"/>
    <mergeCell ref="J674:J675"/>
    <mergeCell ref="K674:K675"/>
    <mergeCell ref="L674:L675"/>
    <mergeCell ref="M674:M675"/>
    <mergeCell ref="N674:N675"/>
    <mergeCell ref="O674:O675"/>
    <mergeCell ref="I676:I692"/>
    <mergeCell ref="J676:J692"/>
    <mergeCell ref="K676:K692"/>
    <mergeCell ref="L676:L692"/>
    <mergeCell ref="M676:M692"/>
    <mergeCell ref="N676:N692"/>
    <mergeCell ref="O676:O692"/>
    <mergeCell ref="K693:M693"/>
    <mergeCell ref="A695:F695"/>
    <mergeCell ref="H695:K695"/>
    <mergeCell ref="A696:F696"/>
    <mergeCell ref="H696:K696"/>
    <mergeCell ref="A697:F697"/>
    <mergeCell ref="H697:K697"/>
    <mergeCell ref="A699:I699"/>
    <mergeCell ref="A700:I700"/>
    <mergeCell ref="A701:I701"/>
    <mergeCell ref="A702:I702"/>
    <mergeCell ref="A703:I703"/>
    <mergeCell ref="A704:I704"/>
    <mergeCell ref="A705:I705"/>
    <mergeCell ref="A706:I706"/>
    <mergeCell ref="A708:C708"/>
    <mergeCell ref="A709:O709"/>
    <mergeCell ref="K712:M712"/>
    <mergeCell ref="A714:I714"/>
    <mergeCell ref="A715:I715"/>
    <mergeCell ref="A716:I716"/>
    <mergeCell ref="A717:I717"/>
    <mergeCell ref="A718:I718"/>
    <mergeCell ref="A719:I719"/>
    <mergeCell ref="A720:I720"/>
    <mergeCell ref="A721:I721"/>
    <mergeCell ref="A723:O723"/>
    <mergeCell ref="K732:M732"/>
    <mergeCell ref="A734:I734"/>
    <mergeCell ref="A735:I735"/>
    <mergeCell ref="A736:I736"/>
    <mergeCell ref="A737:I737"/>
    <mergeCell ref="A738:I738"/>
    <mergeCell ref="A739:I739"/>
    <mergeCell ref="A740:I740"/>
    <mergeCell ref="A741:I741"/>
    <mergeCell ref="A743:F743"/>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4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8.6171875" defaultRowHeight="14.25" zeroHeight="false" outlineLevelRow="0" outlineLevelCol="0"/>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8.6171875" defaultRowHeight="14.25" zeroHeight="false" outlineLevelRow="0" outlineLevelCol="0"/>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ColWidth="10.4921875" defaultRowHeight="14.25" zeroHeight="false" outlineLevelRow="0" outlineLevelCol="0"/>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844</TotalTime>
  <Application>LibreOffice/7.3.5.2$Windows_X86_64 LibreOffice_project/184fe81b8c8c30d8b5082578aee2fed2ea847c01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2022-02-21T10:01:07Z</dcterms:created>
  <dc:creator>szpital</dc:creator>
  <dc:description/>
  <dc:language>pl-PL</dc:language>
  <cp:lastModifiedBy/>
  <cp:lastPrinted>2022-07-07T10:30:16Z</cp:lastPrinted>
  <dcterms:modified xsi:type="dcterms:W3CDTF">2022-11-22T13:24:35Z</dcterms:modified>
  <cp:revision>24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