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1" activeTab="0"/>
  </bookViews>
  <sheets>
    <sheet name="Zadanie 2" sheetId="1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NR 17" sheetId="27" state="hidden" r:id="rId27"/>
    <sheet name="Arkusz18" sheetId="28" state="hidden" r:id="rId28"/>
    <sheet name="Zadanie nr 10" sheetId="29" state="hidden" r:id="rId29"/>
    <sheet name="Zadanie nr 11" sheetId="30" state="hidden" r:id="rId30"/>
    <sheet name="Zadanie nr 12" sheetId="31" state="hidden" r:id="rId31"/>
    <sheet name="Zadanie nr 13" sheetId="32" state="hidden" r:id="rId32"/>
    <sheet name="Zadanie nr 14" sheetId="33" state="hidden" r:id="rId33"/>
    <sheet name="Zadanie nr 15" sheetId="34" state="hidden" r:id="rId34"/>
    <sheet name="Wykres2" sheetId="35" state="hidden" r:id="rId35"/>
    <sheet name="Zadanie nr 16" sheetId="36" state="hidden" r:id="rId36"/>
    <sheet name="Arkusz19" sheetId="37" state="hidden" r:id="rId37"/>
  </sheets>
  <definedNames/>
  <calcPr fullCalcOnLoad="1"/>
</workbook>
</file>

<file path=xl/sharedStrings.xml><?xml version="1.0" encoding="utf-8"?>
<sst xmlns="http://schemas.openxmlformats.org/spreadsheetml/2006/main" count="553" uniqueCount="168">
  <si>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</si>
  <si>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</si>
  <si>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</si>
  <si>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</si>
  <si>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</si>
  <si>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</si>
  <si>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</si>
  <si>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</si>
  <si>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</si>
  <si>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</si>
  <si>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</si>
  <si>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</si>
  <si>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</si>
  <si>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</si>
  <si>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Producent,
kod, nazwa handlowa,                   ilość saszetek                  w opakowaniu</t>
  </si>
  <si>
    <t>Sasz.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</si>
  <si>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</si>
  <si>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</si>
  <si>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</si>
  <si>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</si>
  <si>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</si>
  <si>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</si>
  <si>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</si>
  <si>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</si>
  <si>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</si>
  <si>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</si>
  <si>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</si>
  <si>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</si>
  <si>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</si>
  <si>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</si>
  <si>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</si>
  <si>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</si>
  <si>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</si>
  <si>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</si>
  <si>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</si>
  <si>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</si>
  <si>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</si>
  <si>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</si>
  <si>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</si>
  <si>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</si>
  <si>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</si>
  <si>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</si>
  <si>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</si>
  <si>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</si>
  <si>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</si>
  <si>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</si>
  <si>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</si>
  <si>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</si>
  <si>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</si>
  <si>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</si>
  <si>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</si>
  <si>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</si>
  <si>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</si>
  <si>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</si>
  <si>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</si>
  <si>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</si>
  <si>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</si>
  <si>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</si>
  <si>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</si>
  <si>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</si>
  <si>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</si>
  <si>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</si>
  <si>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</si>
  <si>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</si>
  <si>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</si>
  <si>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</si>
  <si>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</si>
  <si>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</si>
  <si>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</si>
  <si>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</si>
  <si>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</si>
  <si>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</si>
  <si>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</si>
  <si>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</si>
  <si>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</si>
  <si>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</si>
  <si>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</si>
  <si>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</si>
  <si>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</si>
  <si>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</si>
  <si>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</si>
  <si>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</si>
  <si>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</si>
  <si>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</si>
  <si>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</si>
  <si>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</si>
  <si>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</si>
  <si>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</si>
  <si>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</si>
  <si>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</si>
  <si>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</si>
  <si>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</si>
  <si>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</si>
  <si>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</si>
  <si>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</si>
  <si>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</si>
  <si>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</si>
  <si>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</si>
  <si>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</si>
  <si>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</si>
  <si>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</si>
  <si>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</si>
  <si>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</si>
  <si>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</si>
  <si>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</si>
  <si>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</si>
  <si>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</si>
  <si>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</si>
  <si>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</si>
  <si>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</si>
  <si>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</si>
  <si>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</si>
  <si>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</si>
  <si>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</si>
  <si>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</si>
  <si>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</si>
  <si>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</si>
  <si>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</si>
  <si>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</si>
  <si>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</si>
  <si>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</si>
  <si>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</si>
  <si>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</si>
  <si>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</si>
  <si>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</si>
  <si>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</si>
  <si>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</si>
  <si>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</si>
  <si>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</si>
  <si>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</si>
  <si>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</si>
  <si>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</si>
  <si>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</si>
  <si>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</si>
  <si>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</si>
  <si>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</si>
  <si>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</si>
  <si>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</si>
  <si>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</si>
  <si>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</si>
  <si>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</si>
  <si>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</si>
  <si>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</si>
  <si>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</si>
  <si>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</si>
  <si>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Nić monofilamentowa , wchłanialna  z glikonatu zdolność podtrzymywania 50 % od 6-7 dni absorbcją 56 dni . Rozmiar nići 3/0 długość 70 cm, 24 mm 3/8 koła odwrotnie tnąca</t>
  </si>
  <si>
    <t>Monosyn Quik - BRAUN</t>
  </si>
  <si>
    <t>Nić monofilamentowa , wchłanialna  z glikonatu zdolność podtrzymywania 50 % od 6-7 dni absorbcją 56 dni . Rozmiar nići  2/0 długość 70 cm, 24 mm 3/8 koła odwrotnie tnąca</t>
  </si>
  <si>
    <t>Nić monofilamentowa , wchłanialna  z glikonatu zdolność podtrzymywania 50 % od 6-7 dni absorbcją 56 dni . Rozmiar nići  0 długość 70 cm, 24 mm 3/8 koła odwrotnie tnąca</t>
  </si>
  <si>
    <t>ZAKUP WRAZ Z DOSTAWĄ NICI CHIRURGICZNYCH WCHŁANIALNYCH MONOFILAMENTOWYCH
- PAKIET    NA OKRES 1 ROKU</t>
  </si>
  <si>
    <t>Łącznie wartość netto</t>
  </si>
  <si>
    <t>Łącznie wartość brutto</t>
  </si>
  <si>
    <t xml:space="preserve">Do oferty należy dołączyć próbki z każdego rodzaju nici.                                                                                                                                             </t>
  </si>
  <si>
    <t>Nici wchłanialne, syntetyczne, plecione, powlekane o czasie wchłaniania 56 – 70 dni i okresie podtrzymywania po 4 tyg., 25%, nasączone substancją antybakteryjną, wytrzymałe na zrywanie w trakcie dociągania, grubość igieł dostosowana do grubości nici. Nr 3/0, długość nici 75 cm, długość igły 17 mm, ½ koła okrągła.</t>
  </si>
  <si>
    <t>Nici wchłanialne, syntetyczne, plecione, powlekane o czasie wchłaniania 56 – 70 dni i okresie podtrzymywania po 4 tyg.25%,nasączone substancją antybakteryjną, wytrzymałe na zrywanie w trakcie dociągania, grubość igieł dostosowana do grubości nici. Nr 0, długość nici 75 cm, długość igły 40 mm, ½ koła okrągła wzmocniona.</t>
  </si>
  <si>
    <t>Klasa wyrobu medycznego</t>
  </si>
  <si>
    <t>Nici wchłanialne, syntetyczne, plecione, powlekane o czasie wchłaniania 56 – 70 dni i okresie podtrzymywania po 4 tyg.  25%, nasączone substancją antybakteryjną, wytrzymałe na zrywanie w trakcie dociągania, grubość igieł dostosowana do grubości nici. Nr 2, długość nici 75 cm, długość igły 26 mm 1/2 koła okrągła wzmocniona.</t>
  </si>
  <si>
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</si>
  <si>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</si>
  <si>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22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</si>
  <si>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</si>
  <si>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</si>
  <si>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75 cm, długość igły 36 mm, ½ koła okrągła, wzmocniona.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</si>
  <si>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nici 75 cm, długość igły 40 mm, ½ koła okrągła, wzmocniona.</t>
  </si>
  <si>
    <r>
  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</t>
    </r>
    <r>
      <rPr>
        <sz val="11"/>
        <rFont val="Calibri"/>
        <family val="2"/>
      </rPr>
      <t xml:space="preserve">90 cm, długość igły 48 mm, ½ koła okrągła </t>
    </r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</si>
  <si>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75 cm, długość igły 45 mm, ½ koła okrągła lub wzmocniona.</t>
  </si>
  <si>
    <t>ZAKUP WRAZ Z DOSTAWĄ NICI CHIRURGICZNYCH WCHŁANIALNYCH – PAKIET B 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</si>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</sst>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81" fontId="13" fillId="33" borderId="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81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81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81" fontId="24" fillId="0" borderId="15" xfId="0" applyNumberFormat="1" applyFont="1" applyBorder="1" applyAlignment="1">
      <alignment horizontal="center" vertical="center" wrapText="1"/>
    </xf>
    <xf numFmtId="9" fontId="24" fillId="0" borderId="15" xfId="53" applyFont="1" applyBorder="1" applyAlignment="1">
      <alignment horizontal="center" vertical="center" wrapText="1"/>
    </xf>
    <xf numFmtId="181" fontId="24" fillId="0" borderId="15" xfId="53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1" fontId="41" fillId="33" borderId="13" xfId="0" applyNumberFormat="1" applyFont="1" applyFill="1" applyBorder="1" applyAlignment="1">
      <alignment horizontal="center" vertical="center" wrapText="1"/>
    </xf>
    <xf numFmtId="181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81" fontId="24" fillId="33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181" fontId="24" fillId="0" borderId="21" xfId="53" applyNumberFormat="1" applyFont="1" applyBorder="1" applyAlignment="1">
      <alignment horizontal="center" vertical="center" wrapText="1"/>
    </xf>
    <xf numFmtId="181" fontId="24" fillId="0" borderId="22" xfId="53" applyNumberFormat="1" applyFont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chartsheet" Target="chartsheets/sheet2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17'!$F$1:$F$2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17'!$G$1:$G$2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17'!$G$3:$G$22</c:f>
              <c:numCache>
                <c:ptCount val="20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17'!$H$1:$H$2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17'!$H$3:$H$22</c:f>
              <c:numCache>
                <c:ptCount val="20"/>
                <c:pt idx="7">
                  <c:v>0</c:v>
                </c:pt>
                <c:pt idx="10">
                  <c:v>8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17'!$I$1:$I$2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17'!$I$3:$I$22</c:f>
              <c:numCache>
                <c:ptCount val="20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35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027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75" zoomScaleNormal="75" zoomScaleSheetLayoutView="75" workbookViewId="0" topLeftCell="A1">
      <selection activeCell="J11" sqref="J1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1"/>
      <c r="B1" s="61"/>
      <c r="C1" s="86"/>
      <c r="D1" s="86"/>
      <c r="E1" s="86"/>
      <c r="F1" s="106" t="s">
        <v>21</v>
      </c>
      <c r="G1" s="106"/>
      <c r="H1" s="106"/>
      <c r="I1" s="106"/>
      <c r="J1" s="106"/>
      <c r="K1" s="10"/>
    </row>
    <row r="2" spans="1:11" s="11" customFormat="1" ht="25.5" customHeight="1">
      <c r="A2" s="61"/>
      <c r="B2" s="61"/>
      <c r="C2" s="86"/>
      <c r="D2" s="86"/>
      <c r="E2" s="86"/>
      <c r="F2" s="106" t="s">
        <v>9</v>
      </c>
      <c r="G2" s="106"/>
      <c r="H2" s="106"/>
      <c r="I2" s="106"/>
      <c r="J2" s="106"/>
      <c r="K2" s="10"/>
    </row>
    <row r="3" spans="1:11" s="11" customFormat="1" ht="27" customHeight="1">
      <c r="A3" s="61"/>
      <c r="B3" s="61"/>
      <c r="C3" s="86"/>
      <c r="D3" s="86"/>
      <c r="E3" s="86"/>
      <c r="F3" s="106" t="s">
        <v>10</v>
      </c>
      <c r="G3" s="106"/>
      <c r="H3" s="106"/>
      <c r="I3" s="106"/>
      <c r="J3" s="106"/>
      <c r="K3" s="10"/>
    </row>
    <row r="4" spans="1:11" s="11" customFormat="1" ht="29.25" customHeight="1">
      <c r="A4" s="61"/>
      <c r="B4" s="61"/>
      <c r="C4" s="86"/>
      <c r="D4" s="86"/>
      <c r="E4" s="86"/>
      <c r="F4" s="106" t="s">
        <v>25</v>
      </c>
      <c r="G4" s="106"/>
      <c r="H4" s="106"/>
      <c r="I4" s="106"/>
      <c r="J4" s="106"/>
      <c r="K4" s="10"/>
    </row>
    <row r="5" spans="1:10" s="12" customFormat="1" ht="21" customHeight="1">
      <c r="A5" s="95" t="s">
        <v>166</v>
      </c>
      <c r="B5" s="96"/>
      <c r="C5" s="96"/>
      <c r="D5" s="96"/>
      <c r="E5" s="96"/>
      <c r="F5" s="96"/>
      <c r="G5" s="96"/>
      <c r="H5" s="96"/>
      <c r="I5" s="96"/>
      <c r="J5" s="96"/>
    </row>
    <row r="6" spans="1:11" s="13" customFormat="1" ht="28.5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12"/>
    </row>
    <row r="7" spans="1:11" s="13" customFormat="1" ht="28.5" customHeight="1">
      <c r="A7" s="103" t="s">
        <v>19</v>
      </c>
      <c r="B7" s="103" t="s">
        <v>6</v>
      </c>
      <c r="C7" s="103" t="s">
        <v>2</v>
      </c>
      <c r="D7" s="103" t="s">
        <v>11</v>
      </c>
      <c r="E7" s="103" t="s">
        <v>13</v>
      </c>
      <c r="F7" s="103" t="s">
        <v>150</v>
      </c>
      <c r="G7" s="103" t="s">
        <v>1</v>
      </c>
      <c r="H7" s="103" t="s">
        <v>151</v>
      </c>
      <c r="I7" s="103" t="s">
        <v>155</v>
      </c>
      <c r="J7" s="103" t="s">
        <v>167</v>
      </c>
      <c r="K7" s="12"/>
    </row>
    <row r="8" spans="1:11" s="13" customFormat="1" ht="28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2"/>
    </row>
    <row r="9" spans="1:11" s="13" customFormat="1" ht="49.5" customHeight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2"/>
    </row>
    <row r="10" spans="1:10" s="9" customFormat="1" ht="15.75" customHeight="1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72">
        <v>8</v>
      </c>
      <c r="I10" s="72">
        <v>9</v>
      </c>
      <c r="J10" s="85">
        <v>10</v>
      </c>
    </row>
    <row r="11" spans="1:10" ht="76.5" customHeight="1" thickBot="1">
      <c r="A11" s="62">
        <v>1</v>
      </c>
      <c r="B11" s="63" t="s">
        <v>156</v>
      </c>
      <c r="C11" s="64" t="s">
        <v>15</v>
      </c>
      <c r="D11" s="65">
        <v>108</v>
      </c>
      <c r="E11" s="66"/>
      <c r="F11" s="66">
        <f>ROUND(D11*E11,2)</f>
        <v>0</v>
      </c>
      <c r="G11" s="67"/>
      <c r="H11" s="88">
        <f>ROUND(F11*G11+F11,2)</f>
        <v>0</v>
      </c>
      <c r="I11" s="87"/>
      <c r="J11" s="90"/>
    </row>
    <row r="12" spans="1:10" s="3" customFormat="1" ht="77.25" customHeight="1" thickBot="1">
      <c r="A12" s="62">
        <f>1+A11</f>
        <v>2</v>
      </c>
      <c r="B12" s="63" t="s">
        <v>153</v>
      </c>
      <c r="C12" s="64" t="s">
        <v>15</v>
      </c>
      <c r="D12" s="65">
        <v>108</v>
      </c>
      <c r="E12" s="66"/>
      <c r="F12" s="66">
        <f aca="true" t="shared" si="0" ref="F12:F22">ROUND(D12*E12,2)</f>
        <v>0</v>
      </c>
      <c r="G12" s="67"/>
      <c r="H12" s="68">
        <f aca="true" t="shared" si="1" ref="H12:H22">ROUND(F12*G12+F12,2)</f>
        <v>0</v>
      </c>
      <c r="I12" s="87"/>
      <c r="J12" s="89"/>
    </row>
    <row r="13" spans="1:10" s="3" customFormat="1" ht="72" customHeight="1" thickBot="1">
      <c r="A13" s="62">
        <f aca="true" t="shared" si="2" ref="A13:A22">1+A12</f>
        <v>3</v>
      </c>
      <c r="B13" s="63" t="s">
        <v>157</v>
      </c>
      <c r="C13" s="64" t="s">
        <v>15</v>
      </c>
      <c r="D13" s="65">
        <v>108</v>
      </c>
      <c r="E13" s="66"/>
      <c r="F13" s="66">
        <f t="shared" si="0"/>
        <v>0</v>
      </c>
      <c r="G13" s="67"/>
      <c r="H13" s="68">
        <f t="shared" si="1"/>
        <v>0</v>
      </c>
      <c r="I13" s="87"/>
      <c r="J13" s="83"/>
    </row>
    <row r="14" spans="1:10" ht="69" customHeight="1" thickBot="1">
      <c r="A14" s="62">
        <f t="shared" si="2"/>
        <v>4</v>
      </c>
      <c r="B14" s="63" t="s">
        <v>158</v>
      </c>
      <c r="C14" s="64" t="s">
        <v>15</v>
      </c>
      <c r="D14" s="65">
        <v>108</v>
      </c>
      <c r="E14" s="66"/>
      <c r="F14" s="66">
        <f t="shared" si="0"/>
        <v>0</v>
      </c>
      <c r="G14" s="67"/>
      <c r="H14" s="68">
        <f t="shared" si="1"/>
        <v>0</v>
      </c>
      <c r="I14" s="87"/>
      <c r="J14" s="83"/>
    </row>
    <row r="15" spans="1:10" ht="75" customHeight="1" thickBot="1">
      <c r="A15" s="62">
        <f t="shared" si="2"/>
        <v>5</v>
      </c>
      <c r="B15" s="63" t="s">
        <v>159</v>
      </c>
      <c r="C15" s="64" t="s">
        <v>15</v>
      </c>
      <c r="D15" s="65">
        <v>72</v>
      </c>
      <c r="E15" s="66"/>
      <c r="F15" s="66">
        <f t="shared" si="0"/>
        <v>0</v>
      </c>
      <c r="G15" s="67"/>
      <c r="H15" s="68">
        <f t="shared" si="1"/>
        <v>0</v>
      </c>
      <c r="I15" s="87"/>
      <c r="J15" s="83"/>
    </row>
    <row r="16" spans="1:10" ht="69.75" customHeight="1" thickBot="1">
      <c r="A16" s="62">
        <f t="shared" si="2"/>
        <v>6</v>
      </c>
      <c r="B16" s="63" t="s">
        <v>160</v>
      </c>
      <c r="C16" s="64" t="s">
        <v>15</v>
      </c>
      <c r="D16" s="65">
        <v>72</v>
      </c>
      <c r="E16" s="66"/>
      <c r="F16" s="66">
        <f t="shared" si="0"/>
        <v>0</v>
      </c>
      <c r="G16" s="67"/>
      <c r="H16" s="68">
        <f t="shared" si="1"/>
        <v>0</v>
      </c>
      <c r="I16" s="87"/>
      <c r="J16" s="83"/>
    </row>
    <row r="17" spans="1:10" s="3" customFormat="1" ht="69" customHeight="1" thickBot="1">
      <c r="A17" s="62">
        <f t="shared" si="2"/>
        <v>7</v>
      </c>
      <c r="B17" s="63" t="s">
        <v>161</v>
      </c>
      <c r="C17" s="64" t="s">
        <v>15</v>
      </c>
      <c r="D17" s="65">
        <v>1080</v>
      </c>
      <c r="E17" s="66"/>
      <c r="F17" s="66">
        <f t="shared" si="0"/>
        <v>0</v>
      </c>
      <c r="G17" s="67"/>
      <c r="H17" s="68">
        <f t="shared" si="1"/>
        <v>0</v>
      </c>
      <c r="I17" s="87"/>
      <c r="J17" s="83"/>
    </row>
    <row r="18" spans="1:10" s="3" customFormat="1" ht="72" customHeight="1" thickBot="1">
      <c r="A18" s="62">
        <f t="shared" si="2"/>
        <v>8</v>
      </c>
      <c r="B18" s="69" t="s">
        <v>154</v>
      </c>
      <c r="C18" s="64" t="s">
        <v>15</v>
      </c>
      <c r="D18" s="70">
        <v>216</v>
      </c>
      <c r="E18" s="66"/>
      <c r="F18" s="66">
        <f t="shared" si="0"/>
        <v>0</v>
      </c>
      <c r="G18" s="67"/>
      <c r="H18" s="68">
        <f t="shared" si="1"/>
        <v>0</v>
      </c>
      <c r="I18" s="87"/>
      <c r="J18" s="83"/>
    </row>
    <row r="19" spans="1:10" s="18" customFormat="1" ht="74.25" customHeight="1" thickBot="1">
      <c r="A19" s="62">
        <f t="shared" si="2"/>
        <v>9</v>
      </c>
      <c r="B19" s="63" t="s">
        <v>162</v>
      </c>
      <c r="C19" s="64" t="s">
        <v>15</v>
      </c>
      <c r="D19" s="65">
        <v>72</v>
      </c>
      <c r="E19" s="66"/>
      <c r="F19" s="66">
        <f t="shared" si="0"/>
        <v>0</v>
      </c>
      <c r="G19" s="67"/>
      <c r="H19" s="68">
        <f t="shared" si="1"/>
        <v>0</v>
      </c>
      <c r="I19" s="87"/>
      <c r="J19" s="83"/>
    </row>
    <row r="20" spans="1:10" s="17" customFormat="1" ht="73.5" customHeight="1" thickBot="1">
      <c r="A20" s="62">
        <f t="shared" si="2"/>
        <v>10</v>
      </c>
      <c r="B20" s="63" t="s">
        <v>163</v>
      </c>
      <c r="C20" s="64" t="s">
        <v>15</v>
      </c>
      <c r="D20" s="65">
        <v>72</v>
      </c>
      <c r="E20" s="66"/>
      <c r="F20" s="66">
        <f t="shared" si="0"/>
        <v>0</v>
      </c>
      <c r="G20" s="67"/>
      <c r="H20" s="68">
        <f t="shared" si="1"/>
        <v>0</v>
      </c>
      <c r="I20" s="87"/>
      <c r="J20" s="83"/>
    </row>
    <row r="21" spans="1:10" s="18" customFormat="1" ht="75" customHeight="1" thickBot="1">
      <c r="A21" s="62">
        <f t="shared" si="2"/>
        <v>11</v>
      </c>
      <c r="B21" s="84" t="s">
        <v>164</v>
      </c>
      <c r="C21" s="64" t="s">
        <v>15</v>
      </c>
      <c r="D21" s="65">
        <v>2160</v>
      </c>
      <c r="E21" s="66"/>
      <c r="F21" s="66">
        <f t="shared" si="0"/>
        <v>0</v>
      </c>
      <c r="G21" s="67"/>
      <c r="H21" s="68">
        <f t="shared" si="1"/>
        <v>0</v>
      </c>
      <c r="I21" s="87"/>
      <c r="J21" s="83"/>
    </row>
    <row r="22" spans="1:10" s="18" customFormat="1" ht="75.75" customHeight="1" thickBot="1">
      <c r="A22" s="62">
        <f t="shared" si="2"/>
        <v>12</v>
      </c>
      <c r="B22" s="84" t="s">
        <v>165</v>
      </c>
      <c r="C22" s="64" t="s">
        <v>15</v>
      </c>
      <c r="D22" s="65">
        <v>900</v>
      </c>
      <c r="E22" s="66"/>
      <c r="F22" s="66">
        <f t="shared" si="0"/>
        <v>0</v>
      </c>
      <c r="G22" s="67"/>
      <c r="H22" s="68">
        <f t="shared" si="1"/>
        <v>0</v>
      </c>
      <c r="I22" s="87"/>
      <c r="J22" s="83"/>
    </row>
    <row r="23" spans="1:12" s="6" customFormat="1" ht="35.25" customHeight="1" thickBot="1">
      <c r="A23" s="71"/>
      <c r="B23" s="100" t="s">
        <v>3</v>
      </c>
      <c r="C23" s="101"/>
      <c r="D23" s="102"/>
      <c r="E23" s="72" t="s">
        <v>4</v>
      </c>
      <c r="F23" s="73">
        <f>SUM(F11:F22)</f>
        <v>0</v>
      </c>
      <c r="G23" s="72" t="s">
        <v>5</v>
      </c>
      <c r="H23" s="74">
        <f>SUM(H11:H22)</f>
        <v>0</v>
      </c>
      <c r="I23" s="74"/>
      <c r="J23" s="75"/>
      <c r="K23" s="15"/>
      <c r="L23" s="16"/>
    </row>
    <row r="24" spans="1:12" s="6" customFormat="1" ht="23.25" customHeight="1">
      <c r="A24" s="76"/>
      <c r="B24" s="91" t="s">
        <v>17</v>
      </c>
      <c r="C24" s="77"/>
      <c r="D24" s="77"/>
      <c r="E24" s="78"/>
      <c r="F24" s="79"/>
      <c r="G24" s="78"/>
      <c r="H24" s="80"/>
      <c r="I24" s="80"/>
      <c r="J24" s="81"/>
      <c r="K24" s="15"/>
      <c r="L24" s="16"/>
    </row>
    <row r="25" spans="1:12" s="6" customFormat="1" ht="20.25" customHeight="1">
      <c r="A25" s="76"/>
      <c r="B25" s="92" t="s">
        <v>18</v>
      </c>
      <c r="C25" s="77"/>
      <c r="D25" s="77"/>
      <c r="E25" s="78"/>
      <c r="F25" s="79"/>
      <c r="G25" s="78"/>
      <c r="H25" s="80"/>
      <c r="I25" s="80"/>
      <c r="J25" s="81"/>
      <c r="K25" s="15"/>
      <c r="L25" s="16"/>
    </row>
    <row r="26" spans="1:13" s="4" customFormat="1" ht="24" customHeight="1">
      <c r="A26" s="60"/>
      <c r="B26" s="91" t="s">
        <v>152</v>
      </c>
      <c r="C26" s="78"/>
      <c r="D26" s="82"/>
      <c r="E26" s="78"/>
      <c r="F26" s="78"/>
      <c r="G26" s="78"/>
      <c r="H26" s="78"/>
      <c r="I26" s="78"/>
      <c r="J26" s="78"/>
      <c r="M26" s="5"/>
    </row>
    <row r="27" spans="1:10" s="8" customFormat="1" ht="19.5" customHeight="1">
      <c r="A27" s="60"/>
      <c r="B27" s="60"/>
      <c r="C27" s="60"/>
      <c r="D27" s="60"/>
      <c r="E27" s="60"/>
      <c r="F27" s="98"/>
      <c r="G27" s="99"/>
      <c r="H27" s="99"/>
      <c r="I27" s="99"/>
      <c r="J27" s="99"/>
    </row>
    <row r="28" spans="1:10" s="8" customFormat="1" ht="19.5" customHeight="1">
      <c r="A28" s="60"/>
      <c r="B28" s="60"/>
      <c r="C28" s="60"/>
      <c r="D28" s="60"/>
      <c r="E28" s="60"/>
      <c r="F28" s="93"/>
      <c r="G28" s="93"/>
      <c r="H28" s="93"/>
      <c r="I28" s="93"/>
      <c r="J28" s="94"/>
    </row>
    <row r="29" spans="1:10" ht="20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7" customFormat="1" ht="16.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</row>
    <row r="31" spans="1:10" s="7" customFormat="1" ht="16.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</row>
    <row r="67" ht="15.75">
      <c r="D67" s="31"/>
    </row>
  </sheetData>
  <sheetProtection/>
  <mergeCells count="18">
    <mergeCell ref="F1:J1"/>
    <mergeCell ref="F2:J2"/>
    <mergeCell ref="A7:A9"/>
    <mergeCell ref="I7:I9"/>
    <mergeCell ref="C7:C9"/>
    <mergeCell ref="F4:J4"/>
    <mergeCell ref="F3:J3"/>
    <mergeCell ref="J7:J9"/>
    <mergeCell ref="F28:J28"/>
    <mergeCell ref="A5:J6"/>
    <mergeCell ref="F27:J27"/>
    <mergeCell ref="B23:D23"/>
    <mergeCell ref="G7:G9"/>
    <mergeCell ref="H7:H9"/>
    <mergeCell ref="B7:B9"/>
    <mergeCell ref="D7:D9"/>
    <mergeCell ref="E7:E9"/>
    <mergeCell ref="F7:F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24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25</v>
      </c>
      <c r="G7" s="117"/>
      <c r="H7" s="117"/>
      <c r="I7" s="117"/>
      <c r="J7" s="10"/>
    </row>
    <row r="8" spans="1:9" s="12" customFormat="1" ht="21" customHeight="1">
      <c r="A8" s="118" t="s">
        <v>26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110</v>
      </c>
      <c r="C14" s="55" t="s">
        <v>15</v>
      </c>
      <c r="D14" s="56">
        <v>240</v>
      </c>
      <c r="E14" s="47"/>
      <c r="F14" s="47"/>
      <c r="G14" s="48">
        <v>0.08</v>
      </c>
      <c r="H14" s="49"/>
      <c r="I14" s="50" t="s">
        <v>118</v>
      </c>
    </row>
    <row r="15" spans="1:9" ht="68.25" customHeight="1" thickBot="1">
      <c r="A15" s="51">
        <f aca="true" t="shared" si="0" ref="A15:A21">1+A14</f>
        <v>2</v>
      </c>
      <c r="B15" s="25" t="s">
        <v>111</v>
      </c>
      <c r="C15" s="24" t="s">
        <v>15</v>
      </c>
      <c r="D15" s="26">
        <v>1800</v>
      </c>
      <c r="E15" s="47"/>
      <c r="F15" s="47"/>
      <c r="G15" s="48">
        <v>0.08</v>
      </c>
      <c r="H15" s="49"/>
      <c r="I15" s="52" t="s">
        <v>119</v>
      </c>
    </row>
    <row r="16" spans="1:9" s="3" customFormat="1" ht="74.25" customHeight="1" thickBot="1">
      <c r="A16" s="51">
        <f t="shared" si="0"/>
        <v>3</v>
      </c>
      <c r="B16" s="25" t="s">
        <v>112</v>
      </c>
      <c r="C16" s="24" t="s">
        <v>15</v>
      </c>
      <c r="D16" s="26">
        <v>120</v>
      </c>
      <c r="E16" s="47"/>
      <c r="F16" s="47"/>
      <c r="G16" s="48">
        <v>0.08</v>
      </c>
      <c r="H16" s="49"/>
      <c r="I16" s="52"/>
    </row>
    <row r="17" spans="1:9" s="3" customFormat="1" ht="69.75" customHeight="1" thickBot="1">
      <c r="A17" s="51">
        <f t="shared" si="0"/>
        <v>4</v>
      </c>
      <c r="B17" s="25" t="s">
        <v>113</v>
      </c>
      <c r="C17" s="24" t="s">
        <v>15</v>
      </c>
      <c r="D17" s="26">
        <v>36</v>
      </c>
      <c r="E17" s="47"/>
      <c r="F17" s="47"/>
      <c r="G17" s="48">
        <v>0.08</v>
      </c>
      <c r="H17" s="49"/>
      <c r="I17" s="52"/>
    </row>
    <row r="18" spans="1:9" ht="69" customHeight="1" thickBot="1">
      <c r="A18" s="51">
        <f t="shared" si="0"/>
        <v>5</v>
      </c>
      <c r="B18" s="25" t="s">
        <v>114</v>
      </c>
      <c r="C18" s="24" t="s">
        <v>15</v>
      </c>
      <c r="D18" s="26">
        <v>60</v>
      </c>
      <c r="E18" s="47"/>
      <c r="F18" s="47"/>
      <c r="G18" s="48">
        <v>0.08</v>
      </c>
      <c r="H18" s="49"/>
      <c r="I18" s="52"/>
    </row>
    <row r="19" spans="1:9" ht="69.75" customHeight="1" thickBot="1">
      <c r="A19" s="51">
        <f t="shared" si="0"/>
        <v>6</v>
      </c>
      <c r="B19" s="25" t="s">
        <v>115</v>
      </c>
      <c r="C19" s="24" t="s">
        <v>15</v>
      </c>
      <c r="D19" s="26">
        <v>180</v>
      </c>
      <c r="E19" s="47"/>
      <c r="F19" s="47"/>
      <c r="G19" s="48">
        <v>0.08</v>
      </c>
      <c r="H19" s="49"/>
      <c r="I19" s="52"/>
    </row>
    <row r="20" spans="1:9" ht="74.25" customHeight="1" thickBot="1">
      <c r="A20" s="51">
        <f t="shared" si="0"/>
        <v>7</v>
      </c>
      <c r="B20" s="25" t="s">
        <v>117</v>
      </c>
      <c r="C20" s="24" t="s">
        <v>15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2"/>
    </row>
    <row r="21" spans="1:9" s="3" customFormat="1" ht="66.75" customHeight="1" thickBot="1">
      <c r="A21" s="51">
        <f t="shared" si="0"/>
        <v>8</v>
      </c>
      <c r="B21" s="25" t="s">
        <v>116</v>
      </c>
      <c r="C21" s="24" t="s">
        <v>15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2"/>
    </row>
    <row r="22" spans="1:11" s="6" customFormat="1" ht="35.25" customHeight="1" thickBot="1">
      <c r="A22" s="32"/>
      <c r="B22" s="110" t="s">
        <v>3</v>
      </c>
      <c r="C22" s="111"/>
      <c r="D22" s="112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27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16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13" t="s">
        <v>8</v>
      </c>
      <c r="G25" s="114"/>
      <c r="H25" s="114"/>
      <c r="I25" s="114"/>
    </row>
    <row r="26" spans="1:9" s="8" customFormat="1" ht="19.5" customHeight="1">
      <c r="A26" s="9"/>
      <c r="B26" s="9"/>
      <c r="C26" s="9"/>
      <c r="D26" s="9"/>
      <c r="E26" s="9"/>
      <c r="F26" s="115" t="s">
        <v>7</v>
      </c>
      <c r="G26" s="115"/>
      <c r="H26" s="115"/>
      <c r="I26" s="116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65</v>
      </c>
      <c r="G7" s="117"/>
      <c r="H7" s="117"/>
      <c r="I7" s="117"/>
      <c r="J7" s="10"/>
    </row>
    <row r="8" spans="1:9" s="12" customFormat="1" ht="21" customHeight="1">
      <c r="A8" s="118" t="s">
        <v>66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67</v>
      </c>
      <c r="C14" s="55" t="s">
        <v>15</v>
      </c>
      <c r="D14" s="56">
        <v>1680</v>
      </c>
      <c r="E14" s="47"/>
      <c r="F14" s="47"/>
      <c r="G14" s="48">
        <v>0.08</v>
      </c>
      <c r="H14" s="49"/>
      <c r="I14" s="50" t="s">
        <v>136</v>
      </c>
    </row>
    <row r="15" spans="1:9" ht="95.25" customHeight="1" thickBot="1">
      <c r="A15" s="51">
        <f>1+A14</f>
        <v>2</v>
      </c>
      <c r="B15" s="25" t="s">
        <v>68</v>
      </c>
      <c r="C15" s="24" t="s">
        <v>15</v>
      </c>
      <c r="D15" s="26">
        <v>60</v>
      </c>
      <c r="E15" s="47"/>
      <c r="F15" s="47"/>
      <c r="G15" s="48">
        <v>0.08</v>
      </c>
      <c r="H15" s="49"/>
      <c r="I15" s="58" t="s">
        <v>135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6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149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145</v>
      </c>
      <c r="C14" s="55" t="s">
        <v>15</v>
      </c>
      <c r="D14" s="56">
        <v>720</v>
      </c>
      <c r="E14" s="47"/>
      <c r="F14" s="47"/>
      <c r="G14" s="48">
        <v>0.08</v>
      </c>
      <c r="H14" s="49"/>
      <c r="I14" s="50" t="s">
        <v>146</v>
      </c>
    </row>
    <row r="15" spans="1:9" ht="77.25" customHeight="1" thickBot="1">
      <c r="A15" s="51">
        <f>1+A14</f>
        <v>2</v>
      </c>
      <c r="B15" s="54" t="s">
        <v>147</v>
      </c>
      <c r="C15" s="24" t="s">
        <v>15</v>
      </c>
      <c r="D15" s="26">
        <v>288</v>
      </c>
      <c r="E15" s="47"/>
      <c r="F15" s="47"/>
      <c r="G15" s="48">
        <v>0.08</v>
      </c>
      <c r="H15" s="49"/>
      <c r="I15" s="58"/>
    </row>
    <row r="16" spans="1:9" s="3" customFormat="1" ht="62.25" customHeight="1" thickBot="1">
      <c r="A16" s="51">
        <f>1+A15</f>
        <v>3</v>
      </c>
      <c r="B16" s="54" t="s">
        <v>148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/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70</v>
      </c>
      <c r="G7" s="117"/>
      <c r="H7" s="117"/>
      <c r="I7" s="117"/>
      <c r="J7" s="10"/>
    </row>
    <row r="8" spans="1:9" s="12" customFormat="1" ht="21" customHeight="1">
      <c r="A8" s="118" t="s">
        <v>71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72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122</v>
      </c>
    </row>
    <row r="15" spans="1:9" ht="95.25" customHeight="1" thickBot="1">
      <c r="A15" s="51">
        <f>1+A14</f>
        <v>2</v>
      </c>
      <c r="B15" s="25" t="s">
        <v>73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137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75</v>
      </c>
      <c r="G7" s="117"/>
      <c r="H7" s="117"/>
      <c r="I7" s="117"/>
      <c r="J7" s="10"/>
    </row>
    <row r="8" spans="1:9" s="12" customFormat="1" ht="21" customHeight="1">
      <c r="A8" s="118" t="s">
        <v>76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77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138</v>
      </c>
    </row>
    <row r="15" spans="1:9" ht="95.25" customHeight="1" thickBot="1">
      <c r="A15" s="51">
        <f>1+A14</f>
        <v>2</v>
      </c>
      <c r="B15" s="25" t="s">
        <v>78</v>
      </c>
      <c r="C15" s="24" t="s">
        <v>15</v>
      </c>
      <c r="D15" s="26">
        <v>36</v>
      </c>
      <c r="E15" s="47"/>
      <c r="F15" s="47"/>
      <c r="G15" s="48">
        <v>0.08</v>
      </c>
      <c r="H15" s="49"/>
      <c r="I15" s="52" t="s">
        <v>139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34</v>
      </c>
      <c r="G7" s="117"/>
      <c r="H7" s="117"/>
      <c r="I7" s="117"/>
      <c r="J7" s="10"/>
    </row>
    <row r="8" spans="1:9" s="12" customFormat="1" ht="21" customHeight="1">
      <c r="A8" s="118" t="s">
        <v>28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1.5" customHeight="1" thickBot="1">
      <c r="A14" s="53">
        <v>1</v>
      </c>
      <c r="B14" s="54" t="s">
        <v>29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118</v>
      </c>
    </row>
    <row r="15" spans="1:9" ht="88.5" customHeight="1" thickBot="1">
      <c r="A15" s="51">
        <f>1+A14</f>
        <v>2</v>
      </c>
      <c r="B15" s="25" t="s">
        <v>30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120</v>
      </c>
    </row>
    <row r="16" spans="1:9" s="3" customFormat="1" ht="93.75" customHeight="1" thickBot="1">
      <c r="A16" s="51">
        <f>1+A15</f>
        <v>3</v>
      </c>
      <c r="B16" s="25" t="s">
        <v>31</v>
      </c>
      <c r="C16" s="24" t="s">
        <v>15</v>
      </c>
      <c r="D16" s="26">
        <v>24</v>
      </c>
      <c r="E16" s="47"/>
      <c r="F16" s="47"/>
      <c r="G16" s="48">
        <v>0.08</v>
      </c>
      <c r="H16" s="49"/>
      <c r="I16" s="52" t="s">
        <v>121</v>
      </c>
    </row>
    <row r="17" spans="1:9" s="3" customFormat="1" ht="85.5" customHeight="1" thickBot="1">
      <c r="A17" s="51">
        <f>1+A16</f>
        <v>4</v>
      </c>
      <c r="B17" s="25" t="s">
        <v>32</v>
      </c>
      <c r="C17" s="24" t="s">
        <v>15</v>
      </c>
      <c r="D17" s="26">
        <v>12</v>
      </c>
      <c r="E17" s="47"/>
      <c r="F17" s="47"/>
      <c r="G17" s="48">
        <v>0.08</v>
      </c>
      <c r="H17" s="49"/>
      <c r="I17" s="52"/>
    </row>
    <row r="18" spans="1:11" s="6" customFormat="1" ht="35.25" customHeight="1" thickBot="1">
      <c r="A18" s="32"/>
      <c r="B18" s="110" t="s">
        <v>3</v>
      </c>
      <c r="C18" s="111"/>
      <c r="D18" s="112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17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18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16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13" t="s">
        <v>8</v>
      </c>
      <c r="G22" s="114"/>
      <c r="H22" s="114"/>
      <c r="I22" s="114"/>
    </row>
    <row r="23" spans="1:9" s="8" customFormat="1" ht="19.5" customHeight="1">
      <c r="A23" s="9"/>
      <c r="B23" s="9"/>
      <c r="C23" s="9"/>
      <c r="D23" s="9"/>
      <c r="E23" s="9"/>
      <c r="F23" s="115" t="s">
        <v>7</v>
      </c>
      <c r="G23" s="115"/>
      <c r="H23" s="115"/>
      <c r="I23" s="116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80</v>
      </c>
      <c r="G7" s="117"/>
      <c r="H7" s="117"/>
      <c r="I7" s="117"/>
      <c r="J7" s="10"/>
    </row>
    <row r="8" spans="1:9" s="12" customFormat="1" ht="21" customHeight="1">
      <c r="A8" s="118" t="s">
        <v>83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3.25" customHeight="1" thickBot="1">
      <c r="A14" s="53">
        <v>1</v>
      </c>
      <c r="B14" s="54" t="s">
        <v>81</v>
      </c>
      <c r="C14" s="55" t="s">
        <v>15</v>
      </c>
      <c r="D14" s="56">
        <v>600</v>
      </c>
      <c r="E14" s="47"/>
      <c r="F14" s="47"/>
      <c r="G14" s="48">
        <v>0.08</v>
      </c>
      <c r="H14" s="49"/>
      <c r="I14" s="50" t="s">
        <v>140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17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18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82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13" t="s">
        <v>8</v>
      </c>
      <c r="G19" s="114"/>
      <c r="H19" s="114"/>
      <c r="I19" s="114"/>
    </row>
    <row r="20" spans="1:9" s="8" customFormat="1" ht="19.5" customHeight="1">
      <c r="A20" s="9"/>
      <c r="B20" s="9"/>
      <c r="C20" s="9"/>
      <c r="D20" s="9"/>
      <c r="E20" s="9"/>
      <c r="F20" s="115" t="s">
        <v>7</v>
      </c>
      <c r="G20" s="115"/>
      <c r="H20" s="115"/>
      <c r="I20" s="116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84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85</v>
      </c>
      <c r="G7" s="117"/>
      <c r="H7" s="117"/>
      <c r="I7" s="117"/>
      <c r="J7" s="10"/>
    </row>
    <row r="8" spans="1:9" s="12" customFormat="1" ht="21" customHeight="1">
      <c r="A8" s="118" t="s">
        <v>86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88</v>
      </c>
      <c r="C14" s="55" t="s">
        <v>89</v>
      </c>
      <c r="D14" s="56">
        <v>40</v>
      </c>
      <c r="E14" s="47"/>
      <c r="F14" s="47"/>
      <c r="G14" s="48">
        <v>0.08</v>
      </c>
      <c r="H14" s="49"/>
      <c r="I14" s="50" t="s">
        <v>122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104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90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91</v>
      </c>
      <c r="G7" s="117"/>
      <c r="H7" s="117"/>
      <c r="I7" s="117"/>
      <c r="J7" s="10"/>
    </row>
    <row r="8" spans="1:9" s="12" customFormat="1" ht="21" customHeight="1">
      <c r="A8" s="118" t="s">
        <v>92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8" customHeight="1" thickBot="1">
      <c r="A14" s="53">
        <v>1</v>
      </c>
      <c r="B14" s="54" t="s">
        <v>108</v>
      </c>
      <c r="C14" s="55" t="s">
        <v>89</v>
      </c>
      <c r="D14" s="56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109</v>
      </c>
      <c r="C15" s="24" t="s">
        <v>89</v>
      </c>
      <c r="D15" s="26">
        <v>2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93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95</v>
      </c>
      <c r="G7" s="117"/>
      <c r="H7" s="117"/>
      <c r="I7" s="117"/>
      <c r="J7" s="10"/>
    </row>
    <row r="8" spans="1:9" s="12" customFormat="1" ht="21" customHeight="1">
      <c r="A8" s="118" t="s">
        <v>96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1" customHeight="1" thickBot="1">
      <c r="A14" s="53">
        <v>1</v>
      </c>
      <c r="B14" s="54" t="s">
        <v>98</v>
      </c>
      <c r="C14" s="55" t="s">
        <v>97</v>
      </c>
      <c r="D14" s="56">
        <v>95</v>
      </c>
      <c r="E14" s="47"/>
      <c r="F14" s="47"/>
      <c r="G14" s="48">
        <v>0.08</v>
      </c>
      <c r="H14" s="49"/>
      <c r="I14" s="50" t="s">
        <v>141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99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101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7.25" customHeight="1" thickBot="1">
      <c r="A14" s="53">
        <v>1</v>
      </c>
      <c r="B14" s="54" t="s">
        <v>102</v>
      </c>
      <c r="C14" s="55" t="s">
        <v>89</v>
      </c>
      <c r="D14" s="56">
        <v>15</v>
      </c>
      <c r="E14" s="47"/>
      <c r="F14" s="47"/>
      <c r="G14" s="48">
        <v>0.08</v>
      </c>
      <c r="H14" s="49"/>
      <c r="I14" s="59" t="s">
        <v>142</v>
      </c>
    </row>
    <row r="15" spans="1:9" ht="56.25" customHeight="1" thickBot="1">
      <c r="A15" s="51">
        <f>1+A14</f>
        <v>2</v>
      </c>
      <c r="B15" s="25" t="s">
        <v>103</v>
      </c>
      <c r="C15" s="24" t="s">
        <v>97</v>
      </c>
      <c r="D15" s="26">
        <v>4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2" t="s">
        <v>100</v>
      </c>
      <c r="C17" s="123"/>
      <c r="D17" s="123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36</v>
      </c>
      <c r="G7" s="117"/>
      <c r="H7" s="117"/>
      <c r="I7" s="117"/>
      <c r="J7" s="10"/>
    </row>
    <row r="8" spans="1:9" s="12" customFormat="1" ht="21" customHeight="1">
      <c r="A8" s="118" t="s">
        <v>37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2.75" customHeight="1" thickBot="1">
      <c r="A14" s="53">
        <v>1</v>
      </c>
      <c r="B14" s="54" t="s">
        <v>40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23" customHeight="1" thickBot="1">
      <c r="A15" s="51">
        <f>1+A14</f>
        <v>2</v>
      </c>
      <c r="B15" s="25" t="s">
        <v>39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123</v>
      </c>
    </row>
    <row r="16" spans="1:9" s="3" customFormat="1" ht="105" customHeight="1" thickBot="1">
      <c r="A16" s="51">
        <f>1+A15</f>
        <v>3</v>
      </c>
      <c r="B16" s="25" t="s">
        <v>38</v>
      </c>
      <c r="C16" s="24" t="s">
        <v>15</v>
      </c>
      <c r="D16" s="26">
        <v>36</v>
      </c>
      <c r="E16" s="47"/>
      <c r="F16" s="47"/>
      <c r="G16" s="48">
        <v>0.08</v>
      </c>
      <c r="H16" s="49"/>
      <c r="I16" s="52" t="s">
        <v>124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41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42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43</v>
      </c>
      <c r="G7" s="117"/>
      <c r="H7" s="117"/>
      <c r="I7" s="117"/>
      <c r="J7" s="10"/>
    </row>
    <row r="8" spans="1:9" s="12" customFormat="1" ht="21" customHeight="1">
      <c r="A8" s="118" t="s">
        <v>44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ht="89.25" customHeight="1" thickBot="1">
      <c r="A14" s="51" t="e">
        <f>1+#REF!</f>
        <v>#REF!</v>
      </c>
      <c r="B14" s="25" t="s">
        <v>125</v>
      </c>
      <c r="C14" s="24" t="s">
        <v>15</v>
      </c>
      <c r="D14" s="26">
        <v>216</v>
      </c>
      <c r="E14" s="47"/>
      <c r="F14" s="47"/>
      <c r="G14" s="48">
        <v>0.08</v>
      </c>
      <c r="H14" s="49"/>
      <c r="I14" s="52" t="s">
        <v>122</v>
      </c>
    </row>
    <row r="15" spans="1:9" ht="87" customHeight="1" thickBot="1">
      <c r="A15" s="51">
        <v>3</v>
      </c>
      <c r="B15" s="25" t="s">
        <v>127</v>
      </c>
      <c r="C15" s="55" t="s">
        <v>15</v>
      </c>
      <c r="D15" s="26">
        <v>1116</v>
      </c>
      <c r="E15" s="47"/>
      <c r="F15" s="47"/>
      <c r="G15" s="48">
        <v>0.08</v>
      </c>
      <c r="H15" s="49"/>
      <c r="I15" s="52" t="s">
        <v>129</v>
      </c>
    </row>
    <row r="16" spans="1:9" s="3" customFormat="1" ht="86.25" customHeight="1" thickBot="1">
      <c r="A16" s="51">
        <v>4</v>
      </c>
      <c r="B16" s="25" t="s">
        <v>126</v>
      </c>
      <c r="C16" s="24" t="s">
        <v>15</v>
      </c>
      <c r="D16" s="26">
        <v>1116</v>
      </c>
      <c r="E16" s="47"/>
      <c r="F16" s="47"/>
      <c r="G16" s="48">
        <v>0.08</v>
      </c>
      <c r="H16" s="49"/>
      <c r="I16" s="52" t="s">
        <v>128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46</v>
      </c>
      <c r="G7" s="117"/>
      <c r="H7" s="117"/>
      <c r="I7" s="117"/>
      <c r="J7" s="10"/>
    </row>
    <row r="8" spans="1:9" s="12" customFormat="1" ht="21" customHeight="1">
      <c r="A8" s="118" t="s">
        <v>47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4.25" customHeight="1" thickBot="1">
      <c r="A14" s="53">
        <v>1</v>
      </c>
      <c r="B14" s="54" t="s">
        <v>48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03.5" customHeight="1" thickBot="1">
      <c r="A15" s="51">
        <f>1+A14</f>
        <v>2</v>
      </c>
      <c r="B15" s="25" t="s">
        <v>105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130</v>
      </c>
    </row>
    <row r="16" spans="1:9" s="3" customFormat="1" ht="103.5" customHeight="1" thickBot="1">
      <c r="A16" s="51">
        <f>1+A15</f>
        <v>3</v>
      </c>
      <c r="B16" s="25" t="s">
        <v>49</v>
      </c>
      <c r="C16" s="24" t="s">
        <v>15</v>
      </c>
      <c r="D16" s="26">
        <v>144</v>
      </c>
      <c r="E16" s="47"/>
      <c r="F16" s="47"/>
      <c r="G16" s="48">
        <v>0.08</v>
      </c>
      <c r="H16" s="49"/>
      <c r="I16" s="58" t="s">
        <v>131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50</v>
      </c>
      <c r="C17" s="24" t="s">
        <v>15</v>
      </c>
      <c r="D17" s="26">
        <v>108</v>
      </c>
      <c r="E17" s="47"/>
      <c r="F17" s="47"/>
      <c r="G17" s="48">
        <v>0.08</v>
      </c>
      <c r="H17" s="49"/>
      <c r="I17" s="52"/>
    </row>
    <row r="18" spans="1:9" ht="108" customHeight="1" thickBot="1">
      <c r="A18" s="51">
        <f t="shared" si="0"/>
        <v>5</v>
      </c>
      <c r="B18" s="25" t="s">
        <v>106</v>
      </c>
      <c r="C18" s="24" t="s">
        <v>15</v>
      </c>
      <c r="D18" s="26">
        <v>288</v>
      </c>
      <c r="E18" s="47"/>
      <c r="F18" s="47"/>
      <c r="G18" s="48">
        <v>0.08</v>
      </c>
      <c r="H18" s="49"/>
      <c r="I18" s="52"/>
    </row>
    <row r="19" spans="1:9" ht="104.25" customHeight="1" thickBot="1">
      <c r="A19" s="51">
        <f t="shared" si="0"/>
        <v>6</v>
      </c>
      <c r="B19" s="25" t="s">
        <v>107</v>
      </c>
      <c r="C19" s="24" t="s">
        <v>15</v>
      </c>
      <c r="D19" s="26">
        <v>360</v>
      </c>
      <c r="E19" s="47"/>
      <c r="F19" s="47"/>
      <c r="G19" s="48">
        <v>0.08</v>
      </c>
      <c r="H19" s="49"/>
      <c r="I19" s="52"/>
    </row>
    <row r="20" spans="1:9" ht="104.25" customHeight="1" thickBot="1">
      <c r="A20" s="51">
        <f t="shared" si="0"/>
        <v>7</v>
      </c>
      <c r="B20" s="25" t="s">
        <v>51</v>
      </c>
      <c r="C20" s="24" t="s">
        <v>15</v>
      </c>
      <c r="D20" s="26">
        <v>216</v>
      </c>
      <c r="E20" s="47"/>
      <c r="F20" s="47"/>
      <c r="G20" s="48">
        <v>0.08</v>
      </c>
      <c r="H20" s="49"/>
      <c r="I20" s="52"/>
    </row>
    <row r="21" spans="1:9" s="3" customFormat="1" ht="106.5" customHeight="1" thickBot="1">
      <c r="A21" s="51">
        <f t="shared" si="0"/>
        <v>8</v>
      </c>
      <c r="B21" s="25" t="s">
        <v>52</v>
      </c>
      <c r="C21" s="24" t="s">
        <v>15</v>
      </c>
      <c r="D21" s="26">
        <v>216</v>
      </c>
      <c r="E21" s="47"/>
      <c r="F21" s="47"/>
      <c r="G21" s="48">
        <v>0.08</v>
      </c>
      <c r="H21" s="49"/>
      <c r="I21" s="52"/>
    </row>
    <row r="22" spans="1:9" s="3" customFormat="1" ht="108" customHeight="1" thickBot="1">
      <c r="A22" s="51">
        <f t="shared" si="0"/>
        <v>9</v>
      </c>
      <c r="B22" s="19" t="s">
        <v>53</v>
      </c>
      <c r="C22" s="24" t="s">
        <v>15</v>
      </c>
      <c r="D22" s="20">
        <v>216</v>
      </c>
      <c r="E22" s="47"/>
      <c r="F22" s="47"/>
      <c r="G22" s="48">
        <v>0.08</v>
      </c>
      <c r="H22" s="49"/>
      <c r="I22" s="52"/>
    </row>
    <row r="23" spans="1:9" s="18" customFormat="1" ht="104.25" customHeight="1" thickBot="1">
      <c r="A23" s="51">
        <f t="shared" si="0"/>
        <v>10</v>
      </c>
      <c r="B23" s="25" t="s">
        <v>54</v>
      </c>
      <c r="C23" s="24" t="s">
        <v>15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2"/>
    </row>
    <row r="24" spans="1:9" s="17" customFormat="1" ht="105.75" customHeight="1" thickBot="1">
      <c r="A24" s="51">
        <f t="shared" si="0"/>
        <v>11</v>
      </c>
      <c r="B24" s="25" t="s">
        <v>55</v>
      </c>
      <c r="C24" s="24" t="s">
        <v>15</v>
      </c>
      <c r="D24" s="26">
        <v>72</v>
      </c>
      <c r="E24" s="47"/>
      <c r="F24" s="47"/>
      <c r="G24" s="48">
        <v>0.08</v>
      </c>
      <c r="H24" s="49"/>
      <c r="I24" s="52"/>
    </row>
    <row r="25" spans="1:9" s="18" customFormat="1" ht="102.75" customHeight="1" thickBot="1">
      <c r="A25" s="51">
        <f t="shared" si="0"/>
        <v>12</v>
      </c>
      <c r="B25" s="25" t="s">
        <v>56</v>
      </c>
      <c r="C25" s="24" t="s">
        <v>15</v>
      </c>
      <c r="D25" s="26">
        <v>36</v>
      </c>
      <c r="E25" s="47"/>
      <c r="F25" s="47"/>
      <c r="G25" s="48">
        <v>0.08</v>
      </c>
      <c r="H25" s="49"/>
      <c r="I25" s="52"/>
    </row>
    <row r="26" spans="1:9" s="18" customFormat="1" ht="102.75" customHeight="1" thickBot="1">
      <c r="A26" s="51">
        <f t="shared" si="0"/>
        <v>13</v>
      </c>
      <c r="B26" s="25" t="s">
        <v>57</v>
      </c>
      <c r="C26" s="24" t="s">
        <v>15</v>
      </c>
      <c r="D26" s="26">
        <v>24</v>
      </c>
      <c r="E26" s="47"/>
      <c r="F26" s="47"/>
      <c r="G26" s="48">
        <v>0.08</v>
      </c>
      <c r="H26" s="49"/>
      <c r="I26" s="52"/>
    </row>
    <row r="27" spans="1:11" s="6" customFormat="1" ht="35.25" customHeight="1" thickBot="1">
      <c r="A27" s="32"/>
      <c r="B27" s="110" t="s">
        <v>3</v>
      </c>
      <c r="C27" s="111"/>
      <c r="D27" s="112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17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18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16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13" t="s">
        <v>8</v>
      </c>
      <c r="G31" s="114"/>
      <c r="H31" s="114"/>
      <c r="I31" s="114"/>
    </row>
    <row r="32" spans="1:9" s="8" customFormat="1" ht="19.5" customHeight="1">
      <c r="A32" s="9"/>
      <c r="B32" s="9"/>
      <c r="C32" s="9"/>
      <c r="D32" s="9"/>
      <c r="E32" s="9"/>
      <c r="F32" s="115" t="s">
        <v>7</v>
      </c>
      <c r="G32" s="115"/>
      <c r="H32" s="115"/>
      <c r="I32" s="116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58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59</v>
      </c>
      <c r="G7" s="117"/>
      <c r="H7" s="117"/>
      <c r="I7" s="117"/>
      <c r="J7" s="10"/>
    </row>
    <row r="8" spans="1:9" s="12" customFormat="1" ht="21" customHeight="1">
      <c r="A8" s="118" t="s">
        <v>60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55.25" customHeight="1" thickBot="1">
      <c r="A14" s="53">
        <v>1</v>
      </c>
      <c r="B14" s="54" t="s">
        <v>61</v>
      </c>
      <c r="C14" s="55" t="s">
        <v>15</v>
      </c>
      <c r="D14" s="56">
        <v>180</v>
      </c>
      <c r="E14" s="47"/>
      <c r="F14" s="47"/>
      <c r="G14" s="48">
        <v>0.08</v>
      </c>
      <c r="H14" s="49"/>
      <c r="I14" s="50" t="s">
        <v>132</v>
      </c>
    </row>
    <row r="15" spans="1:9" ht="129" customHeight="1" thickBot="1">
      <c r="A15" s="51">
        <f>1+A14</f>
        <v>2</v>
      </c>
      <c r="B15" s="25" t="s">
        <v>62</v>
      </c>
      <c r="C15" s="24" t="s">
        <v>15</v>
      </c>
      <c r="D15" s="26">
        <v>72</v>
      </c>
      <c r="E15" s="47"/>
      <c r="F15" s="47"/>
      <c r="G15" s="48">
        <v>0.08</v>
      </c>
      <c r="H15" s="49"/>
      <c r="I15" s="52" t="s">
        <v>133</v>
      </c>
    </row>
    <row r="16" spans="1:9" s="3" customFormat="1" ht="172.5" customHeight="1" thickBot="1">
      <c r="A16" s="51">
        <f>1+A15</f>
        <v>3</v>
      </c>
      <c r="B16" s="25" t="s">
        <v>63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 t="s">
        <v>134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2023-06-21T11:34:06Z</cp:lastPrinted>
  <dcterms:created xsi:type="dcterms:W3CDTF">2003-01-19T12:08:21Z</dcterms:created>
  <dcterms:modified xsi:type="dcterms:W3CDTF">2023-07-24T07:54:49Z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2022-05-23T04:39:16Z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7fbae405-d39f-4161-adda-4ad8fd373763</vt:lpwstr>
  </property>
  <property fmtid="{D5CDD505-2E9C-101B-9397-08002B2CF9AE}" pid="8" name="MSIP_Label_a8de25a8-ef47-40a7-b7ec-c38f3edc2acf_ContentBits">
    <vt:lpwstr>0</vt:lpwstr>
  </property>
</Properties>
</file>