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B1C1DBF9-5B99-417D-BEBF-842CC96CC0B0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2" l="1"/>
  <c r="F69" i="2"/>
  <c r="F68" i="2"/>
  <c r="F67" i="2"/>
  <c r="F66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33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6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33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6" i="2"/>
  <c r="F71" i="2" l="1"/>
</calcChain>
</file>

<file path=xl/sharedStrings.xml><?xml version="1.0" encoding="utf-8"?>
<sst xmlns="http://schemas.openxmlformats.org/spreadsheetml/2006/main" count="146" uniqueCount="90">
  <si>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</si>
  <si>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</si>
  <si>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</si>
  <si>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</si>
  <si>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</si>
  <si>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</si>
  <si>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</si>
  <si>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</si>
  <si>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</si>
  <si>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</si>
  <si>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</si>
  <si>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</si>
  <si>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</si>
  <si>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</si>
  <si>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</si>
  <si>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</si>
  <si>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szt.</t>
  </si>
  <si>
    <t xml:space="preserve">Proszek do prania Spiro Automat, opakowanie 15 kg lub produkt równoważny  o właściwościach i parametrach nie gorszych od określonych przez zamawiającego </t>
  </si>
  <si>
    <t>op.</t>
  </si>
  <si>
    <t>Rękawiczki diagnostyczne, pudrowane,  lateksowe, rozmiar L (100 szt. w opakowaniu)</t>
  </si>
  <si>
    <t>Rękawiczki diagnostyczne, pudrowane,  lateksowe, rozmiar M (100 szt. w opakowaniu)</t>
  </si>
  <si>
    <t>karton</t>
  </si>
  <si>
    <t>Worki na śmieci o pojemności 120 litrów na rolce 25szt.– folia LDPE. Worki wykonane z bardzo mocnej folii LDPE, o grubości 30 mikronów</t>
  </si>
  <si>
    <t>rolka</t>
  </si>
  <si>
    <t>Szczotka do czyszczenia toalet z poręcznym uchwytem wykonana z tworzywa sztucznego</t>
  </si>
  <si>
    <t>Mop płaski, szerokość 40 cm z uszami bawełniano - poliestrowy MW 02/1</t>
  </si>
  <si>
    <t>Ściereczka z mikrofibry 4 kolory wymiary 30 x 30 100% mikrowłókna</t>
  </si>
  <si>
    <t>Ścierki kuchenne mikrofasertuch 40x40 ścierka mikrofaza niebieska 280g (12x25cm) lub produkt równoważny  o właściwościach i parametrach nie gorszych od określonych przez zamawiającego</t>
  </si>
  <si>
    <t>Kostka zapach do WC TASKI SANIC BLOC gramatura 40g (12 szt. w opakowaniu) lub produkt równoważny  o właściwościach i parametrach nie gorszych od określonych przez zamawiającego</t>
  </si>
  <si>
    <t>Mleczko czyszczące firmy Ludwik zapach kwiatowy opakowanie 660g lub produkt równoważny  o właściwościach i parametrach nie gorszych od określonych przez zamawiającego</t>
  </si>
  <si>
    <t>Papier Toaletowy Wepa Prestige 2-warstwowy, 100% celuloza, 180 listków w rolce, wymiary listka 9,5 x 11cm  64 rolki w opakowaniu</t>
  </si>
  <si>
    <t>Środki czystości dla Szkoły Podstawowej</t>
  </si>
  <si>
    <t>Środki czystości dla stołówki szkolnej</t>
  </si>
  <si>
    <t>Rękawice gumowe Vileda Contract L, sztuka - para</t>
  </si>
  <si>
    <t>Rękawiczki diagnostyczne lateksowe, rozmiar M (100szt. w opakowaniu)</t>
  </si>
  <si>
    <t>Punktowy żel do WC min. 60 ml</t>
  </si>
  <si>
    <t xml:space="preserve">Serwetki gastronomiczne białe (500 szt. w opakowaniu) </t>
  </si>
  <si>
    <t>Woreczki spożywcze 18x4x35, 100 szt. w opakowaniu</t>
  </si>
  <si>
    <t>Szczotki do szorowania na rączce dł. 20 cm</t>
  </si>
  <si>
    <t>Czyściki druciane do garnków</t>
  </si>
  <si>
    <t xml:space="preserve">Folia spożywcza strecz 44cm 200m </t>
  </si>
  <si>
    <t xml:space="preserve">Ręczniki kuchenne papierowe na rolce białe np. Cliver ręcznik kuchenny 50 listków dł. 23cmx11m 2-warstwowy celuloza, 2 rolki w opakowaniu lub produkt równoważny  o właściwościach i parametrach nie gorszych od określonych przez zamawiającego </t>
  </si>
  <si>
    <t>Worki na śmieci 60l czarne LDPE mocne-50 sztuk w rolce</t>
  </si>
  <si>
    <t>Rękawiczki diagnostyczne lateksowe, rozmiar L (100szt. w opakowaniu)</t>
  </si>
  <si>
    <t>Ścierki tetrowe Morana wymiary: 60x80 cm (3 szt. w opakowaniu)</t>
  </si>
  <si>
    <t>Worki na śmieci 120l worki 20 szt. w rolce mocne czarne</t>
  </si>
  <si>
    <t>Worki na śmieci 60l z taśmą mocne 20 szt. w  rolce</t>
  </si>
  <si>
    <t>Worki na śmieci 35l z taśmą mocne 20 szt. w rolce</t>
  </si>
  <si>
    <t>Wkład do mopa Vileda Ultramax Turbo 2 in 1</t>
  </si>
  <si>
    <t>Załacznik nr 14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</si>
  <si>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Zakup wraz z dostawą środków czystości dla Szkoły Podstawowej 
im. Wincentego Witosa w Biezdrowie                          
</t>
    </r>
    <r>
      <rPr>
        <sz val="10"/>
        <color theme="1"/>
        <rFont val="Arial"/>
        <family val="2"/>
        <charset val="238"/>
      </rPr>
      <t xml:space="preserve"> "Zakup wraz z dostawą środków czystości dla jednostek oświatowych w roku 2023."</t>
    </r>
  </si>
  <si>
    <t>Proszek do czyszczenia typu Izo, pojemność 500 g., zapach : cytrynowy</t>
  </si>
  <si>
    <t>Udrażniacz do rur w granulkach typu Kret, pojemność 400g</t>
  </si>
  <si>
    <t>Mydło w płynie jabłko zielone typu Baron, pojemność 5L lub produkt równoważny  o właściwościach i parametrach nie gorszych od określonych przez zamawiającego</t>
  </si>
  <si>
    <r>
      <t>Płyn do mycia naczyń typu Gold Cytrus lemon Gold Trop kana, pojemność 5L</t>
    </r>
    <r>
      <rPr>
        <sz val="11"/>
        <color rgb="FF000000"/>
        <rFont val="Tahoma"/>
        <family val="2"/>
        <charset val="238"/>
      </rPr>
      <t xml:space="preserve"> </t>
    </r>
  </si>
  <si>
    <t xml:space="preserve">Ręczniki kuchenne papierowe na rolce białe typu firmy Cliver ręcznik kuchenny 50 listków dł. 23cmx11m 2-warstwy celuloza, 2 rolki w opakowaniu lub produkt równoważny  o właściwościach i parametrach nie gorszych od określonych przez zamawiającego </t>
  </si>
  <si>
    <t>Rękawice gumowe typu Vileda Contract, rozmiar M  Rękawice gospodarcze z naturalnej gumy ze specjalną powłoczką zapewniającą wysoką trwałość 1szt. = 1 para</t>
  </si>
  <si>
    <t>Rękawice gumowe typu Vileda Contract, rozmiar L  Rękawice gospodarcze z naturalnej gumy ze specjalną powłoczką zapewniającą wysoką trwałość 1szt. = 1 para</t>
  </si>
  <si>
    <t>Ścierka szara do podłogi, rozmiar  60cmx60cm</t>
  </si>
  <si>
    <t>Płyn do mycia łazienek, kafelek, armatur o ph. 1.0 typu ROKO kamień i rdza pojemność 1l</t>
  </si>
  <si>
    <t>Płyn do mycia  WC typu Tytan, pojemność 500ml, zapach leśny</t>
  </si>
  <si>
    <t xml:space="preserve">Cliver Econonomic 4000 ZZ  ręcznik biały25x21cm 1-warstwowy (4000 szt. w kartonie) lub produkt równoważny  o właściwościach i parametrach nie gorszych od określonych przez zamawiającego </t>
  </si>
  <si>
    <t>Worki na śmieci typu Aglo3 80 l, czarne, 50 sztuk w rolce</t>
  </si>
  <si>
    <t>Ściereczka do okien typu VILEDA żółta do luster</t>
  </si>
  <si>
    <t>Szampon do dywanów typu Vanish ręczny, pojemność 500ml</t>
  </si>
  <si>
    <t>Płyn domycia  WC typu Tytan, pojemność 500ml - kolor zielony</t>
  </si>
  <si>
    <t>Proszek do czyszczenia typu IZO, gramatura 500 g, zapach cytrynowy</t>
  </si>
  <si>
    <t>Płyn do mycia szyb typu Tytan, pojemność 750 ml zapach cytrynowy</t>
  </si>
  <si>
    <t>Mleczko czyszczące firmy Cif lub równoważne, pojemność 750 ml zapach cytryny</t>
  </si>
  <si>
    <t>Aktywny żel do usuwania przypaleń typu Tytan, pojemność 500ml</t>
  </si>
  <si>
    <t>Środek do udrażniania rur typu Kret w żelu, pojemność 1000ml</t>
  </si>
  <si>
    <t>Mydło w płynie antybakteryjne, pojemność 5L</t>
  </si>
  <si>
    <t>Płyn do mycia naczyń typu Ludwik zielony zapas, pojemność 5L</t>
  </si>
  <si>
    <t>Profesjonalny płyn do mycia podłóg typu Dolphin Floor Clean, pojemność  5 l</t>
  </si>
  <si>
    <t>Ścierka kuchenna mikroasertuch, rozmiar 40x40cm z mikrofaza niebieska</t>
  </si>
  <si>
    <t>Ścierki do mycia szyb bez użycia detergrntu typu Vileda</t>
  </si>
  <si>
    <t>Żel do czyszczenia osadów z kamienia i rdzy typu Cilit kamień i rdza, gramatura 420g</t>
  </si>
  <si>
    <t>Reklamówki jednorazowe 43/80 (min. 100 szt. w opakowaniu)</t>
  </si>
  <si>
    <t>Reklamówki jednorazowe 30/55 (min. 100 szt. w opakowaniu)</t>
  </si>
  <si>
    <t xml:space="preserve">Reklamówki jednorazowe 25/45 (min. 100 szt. w opakowaniu) </t>
  </si>
  <si>
    <t>Gąbki do zmywania zmywaki kuchenne 8 szt. w opakowaniu ŻÓŁTE Duże</t>
  </si>
  <si>
    <t>Folia aluminiowa spożywcza cateringowa 150m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</si>
  <si>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</si>
  <si>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</si>
  <si>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</si>
  <si>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</si>
  <si>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</si>
  <si>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</si>
  <si>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</si>
  <si>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 xml:space="preserve"> Wartość podatku VAT 
w złotych**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</si>
</sst>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i/>
      <sz val="8"/>
      <name val="Tahoma"/>
      <family val="2"/>
      <charset val="238"/>
    </font>
    <font>
      <i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rgb="FF222222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2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3" fillId="4" borderId="0" xfId="0" applyFont="1" applyFill="1" applyProtection="1"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44" fontId="5" fillId="4" borderId="0" xfId="2" applyFont="1" applyFill="1" applyBorder="1" applyAlignment="1" applyProtection="1">
      <alignment horizontal="center" vertical="center" wrapText="1"/>
      <protection locked="0"/>
    </xf>
    <xf numFmtId="44" fontId="12" fillId="4" borderId="0" xfId="2" applyFont="1" applyFill="1" applyBorder="1" applyAlignment="1" applyProtection="1">
      <alignment horizontal="center" vertical="center" wrapText="1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6" fillId="4" borderId="0" xfId="0" applyFont="1" applyFill="1" applyProtection="1">
      <protection locked="0"/>
    </xf>
    <xf numFmtId="44" fontId="10" fillId="4" borderId="0" xfId="2" applyFont="1" applyFill="1" applyAlignment="1" applyProtection="1">
      <alignment vertical="top" wrapTex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44" fontId="7" fillId="0" borderId="5" xfId="2" applyFont="1" applyFill="1" applyBorder="1" applyAlignment="1" applyProtection="1">
      <alignment horizontal="center" vertical="center" wrapText="1"/>
      <protection locked="0"/>
    </xf>
    <xf numFmtId="44" fontId="7" fillId="4" borderId="5" xfId="2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 wrapText="1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44" fontId="20" fillId="4" borderId="1" xfId="2" applyFont="1" applyFill="1" applyBorder="1" applyAlignment="1" applyProtection="1">
      <alignment horizontal="center" vertical="center"/>
      <protection locked="0"/>
    </xf>
    <xf numFmtId="44" fontId="20" fillId="0" borderId="1" xfId="1" applyNumberFormat="1" applyFont="1" applyBorder="1" applyAlignment="1" applyProtection="1">
      <alignment horizontal="right" vertical="center"/>
      <protection locked="0"/>
    </xf>
    <xf numFmtId="44" fontId="20" fillId="0" borderId="1" xfId="1" applyNumberFormat="1" applyFont="1" applyBorder="1" applyAlignment="1" applyProtection="1">
      <alignment horizontal="center" vertical="center"/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2" borderId="1" xfId="0" applyNumberFormat="1" applyFont="1" applyFill="1" applyBorder="1" applyProtection="1">
      <protection locked="0"/>
    </xf>
    <xf numFmtId="44" fontId="22" fillId="2" borderId="1" xfId="0" applyNumberFormat="1" applyFont="1" applyFill="1" applyBorder="1" applyAlignment="1" applyProtection="1">
      <alignment wrapText="1"/>
      <protection locked="0"/>
    </xf>
    <xf numFmtId="0" fontId="23" fillId="0" borderId="1" xfId="0" applyFont="1" applyBorder="1" applyAlignment="1">
      <alignment vertical="center" wrapText="1"/>
    </xf>
    <xf numFmtId="9" fontId="18" fillId="0" borderId="1" xfId="1" applyNumberFormat="1" applyFont="1" applyBorder="1" applyAlignment="1" applyProtection="1">
      <alignment horizontal="center" vertical="center"/>
      <protection locked="0"/>
    </xf>
    <xf numFmtId="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Protection="1">
      <protection locked="0"/>
    </xf>
    <xf numFmtId="0" fontId="21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0" fontId="15" fillId="0" borderId="0" xfId="0" applyFont="1" applyProtection="1">
      <protection locked="0"/>
    </xf>
    <xf numFmtId="44" fontId="21" fillId="2" borderId="9" xfId="0" applyNumberFormat="1" applyFont="1" applyFill="1" applyBorder="1" applyAlignment="1" applyProtection="1">
      <alignment wrapText="1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1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 wrapText="1"/>
    </xf>
    <xf numFmtId="0" fontId="22" fillId="2" borderId="4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1" xfId="1" applyFont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tabSelected="1" workbookViewId="0">
      <selection activeCell="F72" sqref="F72"/>
    </sheetView>
  </sheetViews>
  <sheetFormatPr defaultRowHeight="15" x14ac:dyDescent="0.25"/>
  <cols>
    <col min="1" max="1" width="6.42578125" style="6" customWidth="1"/>
    <col min="2" max="2" width="55.42578125" style="6" customWidth="1"/>
    <col min="3" max="3" width="7.140625" style="6" customWidth="1"/>
    <col min="4" max="4" width="13.140625" style="6" customWidth="1"/>
    <col min="5" max="5" width="9.140625" style="6"/>
    <col min="6" max="6" width="15.7109375" style="6" customWidth="1"/>
    <col min="7" max="7" width="13.5703125" style="6" customWidth="1"/>
    <col min="8" max="9" width="12.28515625" style="6" customWidth="1"/>
    <col min="10" max="16384" width="9.140625" style="6"/>
  </cols>
  <sheetData>
    <row r="1" spans="1:9" ht="23.25" x14ac:dyDescent="0.25">
      <c r="A1" s="1"/>
      <c r="B1" s="38" t="s">
        <v>49</v>
      </c>
      <c r="C1" s="2"/>
      <c r="D1" s="2"/>
      <c r="E1" s="3"/>
      <c r="F1" s="1"/>
      <c r="G1" s="4"/>
      <c r="H1" s="5"/>
      <c r="I1" s="5"/>
    </row>
    <row r="2" spans="1:9" ht="75.75" customHeight="1" x14ac:dyDescent="0.25">
      <c r="A2" s="54" t="s">
        <v>50</v>
      </c>
      <c r="B2" s="54"/>
      <c r="C2" s="54"/>
      <c r="D2" s="54"/>
      <c r="E2" s="54"/>
      <c r="F2" s="54"/>
      <c r="G2" s="54"/>
      <c r="H2" s="54"/>
      <c r="I2" s="7"/>
    </row>
    <row r="3" spans="1:9" ht="63.75" x14ac:dyDescent="0.25">
      <c r="A3" s="8" t="s">
        <v>0</v>
      </c>
      <c r="B3" s="8" t="s">
        <v>1</v>
      </c>
      <c r="C3" s="8" t="s">
        <v>8</v>
      </c>
      <c r="D3" s="9" t="s">
        <v>9</v>
      </c>
      <c r="E3" s="9" t="s">
        <v>10</v>
      </c>
      <c r="F3" s="10" t="s">
        <v>11</v>
      </c>
      <c r="G3" s="10" t="s">
        <v>13</v>
      </c>
      <c r="H3" s="10" t="s">
        <v>14</v>
      </c>
      <c r="I3" s="11"/>
    </row>
    <row r="4" spans="1:9" x14ac:dyDescent="0.25">
      <c r="A4" s="12" t="s">
        <v>2</v>
      </c>
      <c r="B4" s="12" t="s">
        <v>3</v>
      </c>
      <c r="C4" s="12" t="s">
        <v>5</v>
      </c>
      <c r="D4" s="12" t="s">
        <v>4</v>
      </c>
      <c r="E4" s="23" t="s">
        <v>7</v>
      </c>
      <c r="F4" s="24" t="s">
        <v>6</v>
      </c>
      <c r="G4" s="24" t="s">
        <v>15</v>
      </c>
      <c r="H4" s="25" t="s">
        <v>12</v>
      </c>
      <c r="I4" s="13"/>
    </row>
    <row r="5" spans="1:9" x14ac:dyDescent="0.25">
      <c r="A5" s="64" t="s">
        <v>31</v>
      </c>
      <c r="B5" s="64"/>
      <c r="C5" s="64"/>
      <c r="D5" s="64"/>
      <c r="E5" s="64"/>
      <c r="F5" s="64"/>
      <c r="G5" s="64"/>
      <c r="H5" s="64"/>
      <c r="I5" s="13"/>
    </row>
    <row r="6" spans="1:9" ht="28.5" x14ac:dyDescent="0.25">
      <c r="A6" s="48">
        <v>1</v>
      </c>
      <c r="B6" s="35" t="s">
        <v>51</v>
      </c>
      <c r="C6" s="49" t="s">
        <v>16</v>
      </c>
      <c r="D6" s="49">
        <v>30</v>
      </c>
      <c r="E6" s="50"/>
      <c r="F6" s="27">
        <f>D6*E6</f>
        <v>0</v>
      </c>
      <c r="G6" s="28"/>
      <c r="H6" s="29">
        <f>F6*G6</f>
        <v>0</v>
      </c>
      <c r="I6" s="13"/>
    </row>
    <row r="7" spans="1:9" ht="28.5" x14ac:dyDescent="0.25">
      <c r="A7" s="48">
        <v>2</v>
      </c>
      <c r="B7" s="35" t="s">
        <v>52</v>
      </c>
      <c r="C7" s="49" t="s">
        <v>16</v>
      </c>
      <c r="D7" s="49">
        <v>9</v>
      </c>
      <c r="E7" s="50"/>
      <c r="F7" s="27">
        <f t="shared" ref="F7:F31" si="0">D7*E7</f>
        <v>0</v>
      </c>
      <c r="G7" s="28"/>
      <c r="H7" s="29">
        <f t="shared" ref="H7:H31" si="1">F7*G7</f>
        <v>0</v>
      </c>
      <c r="I7" s="13"/>
    </row>
    <row r="8" spans="1:9" ht="42.75" x14ac:dyDescent="0.25">
      <c r="A8" s="48">
        <v>3</v>
      </c>
      <c r="B8" s="35" t="s">
        <v>53</v>
      </c>
      <c r="C8" s="49" t="s">
        <v>16</v>
      </c>
      <c r="D8" s="49">
        <v>25</v>
      </c>
      <c r="E8" s="50"/>
      <c r="F8" s="27">
        <f t="shared" si="0"/>
        <v>0</v>
      </c>
      <c r="G8" s="28"/>
      <c r="H8" s="29">
        <f t="shared" si="1"/>
        <v>0</v>
      </c>
      <c r="I8" s="13"/>
    </row>
    <row r="9" spans="1:9" ht="30" x14ac:dyDescent="0.25">
      <c r="A9" s="48">
        <v>4</v>
      </c>
      <c r="B9" s="51" t="s">
        <v>54</v>
      </c>
      <c r="C9" s="52" t="s">
        <v>16</v>
      </c>
      <c r="D9" s="52">
        <v>40</v>
      </c>
      <c r="E9" s="50"/>
      <c r="F9" s="27">
        <f t="shared" si="0"/>
        <v>0</v>
      </c>
      <c r="G9" s="28"/>
      <c r="H9" s="29">
        <f t="shared" si="1"/>
        <v>0</v>
      </c>
      <c r="I9" s="13"/>
    </row>
    <row r="10" spans="1:9" ht="42.75" x14ac:dyDescent="0.25">
      <c r="A10" s="48">
        <v>5</v>
      </c>
      <c r="B10" s="35" t="s">
        <v>17</v>
      </c>
      <c r="C10" s="49" t="s">
        <v>18</v>
      </c>
      <c r="D10" s="49">
        <v>7</v>
      </c>
      <c r="E10" s="50"/>
      <c r="F10" s="27">
        <f t="shared" si="0"/>
        <v>0</v>
      </c>
      <c r="G10" s="28"/>
      <c r="H10" s="29">
        <f t="shared" si="1"/>
        <v>0</v>
      </c>
      <c r="I10" s="13"/>
    </row>
    <row r="11" spans="1:9" ht="71.25" x14ac:dyDescent="0.25">
      <c r="A11" s="48">
        <v>6</v>
      </c>
      <c r="B11" s="35" t="s">
        <v>55</v>
      </c>
      <c r="C11" s="49" t="s">
        <v>18</v>
      </c>
      <c r="D11" s="49">
        <v>350</v>
      </c>
      <c r="E11" s="50"/>
      <c r="F11" s="27">
        <f t="shared" si="0"/>
        <v>0</v>
      </c>
      <c r="G11" s="28"/>
      <c r="H11" s="29">
        <f t="shared" si="1"/>
        <v>0</v>
      </c>
      <c r="I11" s="13"/>
    </row>
    <row r="12" spans="1:9" ht="42.75" x14ac:dyDescent="0.25">
      <c r="A12" s="48">
        <v>7</v>
      </c>
      <c r="B12" s="35" t="s">
        <v>56</v>
      </c>
      <c r="C12" s="49" t="s">
        <v>16</v>
      </c>
      <c r="D12" s="49">
        <v>40</v>
      </c>
      <c r="E12" s="50"/>
      <c r="F12" s="27">
        <f t="shared" si="0"/>
        <v>0</v>
      </c>
      <c r="G12" s="28"/>
      <c r="H12" s="29">
        <f t="shared" si="1"/>
        <v>0</v>
      </c>
      <c r="I12" s="13"/>
    </row>
    <row r="13" spans="1:9" ht="42.75" x14ac:dyDescent="0.25">
      <c r="A13" s="48">
        <v>8</v>
      </c>
      <c r="B13" s="35" t="s">
        <v>57</v>
      </c>
      <c r="C13" s="49" t="s">
        <v>16</v>
      </c>
      <c r="D13" s="49">
        <v>50</v>
      </c>
      <c r="E13" s="50"/>
      <c r="F13" s="27">
        <f t="shared" si="0"/>
        <v>0</v>
      </c>
      <c r="G13" s="28"/>
      <c r="H13" s="29">
        <f t="shared" si="1"/>
        <v>0</v>
      </c>
      <c r="I13" s="13"/>
    </row>
    <row r="14" spans="1:9" ht="28.5" x14ac:dyDescent="0.25">
      <c r="A14" s="48">
        <v>9</v>
      </c>
      <c r="B14" s="35" t="s">
        <v>19</v>
      </c>
      <c r="C14" s="49" t="s">
        <v>18</v>
      </c>
      <c r="D14" s="49">
        <v>3</v>
      </c>
      <c r="E14" s="50"/>
      <c r="F14" s="27">
        <f t="shared" si="0"/>
        <v>0</v>
      </c>
      <c r="G14" s="28"/>
      <c r="H14" s="29">
        <f t="shared" si="1"/>
        <v>0</v>
      </c>
      <c r="I14" s="13"/>
    </row>
    <row r="15" spans="1:9" ht="28.5" x14ac:dyDescent="0.25">
      <c r="A15" s="48">
        <v>10</v>
      </c>
      <c r="B15" s="35" t="s">
        <v>20</v>
      </c>
      <c r="C15" s="49" t="s">
        <v>18</v>
      </c>
      <c r="D15" s="49">
        <v>3</v>
      </c>
      <c r="E15" s="50"/>
      <c r="F15" s="27">
        <f t="shared" si="0"/>
        <v>0</v>
      </c>
      <c r="G15" s="28"/>
      <c r="H15" s="29">
        <f t="shared" si="1"/>
        <v>0</v>
      </c>
      <c r="I15" s="13"/>
    </row>
    <row r="16" spans="1:9" x14ac:dyDescent="0.25">
      <c r="A16" s="48">
        <v>11</v>
      </c>
      <c r="B16" s="35" t="s">
        <v>58</v>
      </c>
      <c r="C16" s="49" t="s">
        <v>18</v>
      </c>
      <c r="D16" s="49">
        <v>10</v>
      </c>
      <c r="E16" s="50"/>
      <c r="F16" s="27">
        <f t="shared" si="0"/>
        <v>0</v>
      </c>
      <c r="G16" s="28"/>
      <c r="H16" s="29">
        <f t="shared" si="1"/>
        <v>0</v>
      </c>
      <c r="I16" s="13"/>
    </row>
    <row r="17" spans="1:9" ht="28.5" x14ac:dyDescent="0.25">
      <c r="A17" s="48">
        <v>12</v>
      </c>
      <c r="B17" s="35" t="s">
        <v>59</v>
      </c>
      <c r="C17" s="49" t="s">
        <v>16</v>
      </c>
      <c r="D17" s="49">
        <v>20</v>
      </c>
      <c r="E17" s="50"/>
      <c r="F17" s="27">
        <f t="shared" si="0"/>
        <v>0</v>
      </c>
      <c r="G17" s="28"/>
      <c r="H17" s="29">
        <f t="shared" si="1"/>
        <v>0</v>
      </c>
      <c r="I17" s="13"/>
    </row>
    <row r="18" spans="1:9" ht="28.5" x14ac:dyDescent="0.25">
      <c r="A18" s="48">
        <v>13</v>
      </c>
      <c r="B18" s="35" t="s">
        <v>60</v>
      </c>
      <c r="C18" s="49" t="s">
        <v>16</v>
      </c>
      <c r="D18" s="49">
        <v>180</v>
      </c>
      <c r="E18" s="50"/>
      <c r="F18" s="27">
        <f t="shared" si="0"/>
        <v>0</v>
      </c>
      <c r="G18" s="28"/>
      <c r="H18" s="29">
        <f t="shared" si="1"/>
        <v>0</v>
      </c>
      <c r="I18" s="13"/>
    </row>
    <row r="19" spans="1:9" ht="57" x14ac:dyDescent="0.25">
      <c r="A19" s="48">
        <v>14</v>
      </c>
      <c r="B19" s="35" t="s">
        <v>61</v>
      </c>
      <c r="C19" s="49" t="s">
        <v>21</v>
      </c>
      <c r="D19" s="49">
        <v>70</v>
      </c>
      <c r="E19" s="50"/>
      <c r="F19" s="27">
        <f t="shared" si="0"/>
        <v>0</v>
      </c>
      <c r="G19" s="28"/>
      <c r="H19" s="29">
        <f t="shared" si="1"/>
        <v>0</v>
      </c>
      <c r="I19" s="13"/>
    </row>
    <row r="20" spans="1:9" ht="42.75" x14ac:dyDescent="0.25">
      <c r="A20" s="48">
        <v>15</v>
      </c>
      <c r="B20" s="35" t="s">
        <v>22</v>
      </c>
      <c r="C20" s="49" t="s">
        <v>23</v>
      </c>
      <c r="D20" s="49">
        <v>70</v>
      </c>
      <c r="E20" s="50"/>
      <c r="F20" s="27">
        <f t="shared" si="0"/>
        <v>0</v>
      </c>
      <c r="G20" s="28"/>
      <c r="H20" s="29">
        <f t="shared" si="1"/>
        <v>0</v>
      </c>
      <c r="I20" s="13"/>
    </row>
    <row r="21" spans="1:9" ht="27" customHeight="1" x14ac:dyDescent="0.25">
      <c r="A21" s="48">
        <v>16</v>
      </c>
      <c r="B21" s="35" t="s">
        <v>62</v>
      </c>
      <c r="C21" s="49" t="s">
        <v>23</v>
      </c>
      <c r="D21" s="49">
        <v>60</v>
      </c>
      <c r="E21" s="50"/>
      <c r="F21" s="27">
        <f t="shared" si="0"/>
        <v>0</v>
      </c>
      <c r="G21" s="28"/>
      <c r="H21" s="29">
        <f t="shared" si="1"/>
        <v>0</v>
      </c>
      <c r="I21" s="13"/>
    </row>
    <row r="22" spans="1:9" x14ac:dyDescent="0.25">
      <c r="A22" s="48">
        <v>17</v>
      </c>
      <c r="B22" s="35" t="s">
        <v>42</v>
      </c>
      <c r="C22" s="49" t="s">
        <v>23</v>
      </c>
      <c r="D22" s="49">
        <v>60</v>
      </c>
      <c r="E22" s="50"/>
      <c r="F22" s="27">
        <f t="shared" si="0"/>
        <v>0</v>
      </c>
      <c r="G22" s="28"/>
      <c r="H22" s="29">
        <f t="shared" si="1"/>
        <v>0</v>
      </c>
      <c r="I22" s="13"/>
    </row>
    <row r="23" spans="1:9" ht="28.5" x14ac:dyDescent="0.25">
      <c r="A23" s="48">
        <v>18</v>
      </c>
      <c r="B23" s="35" t="s">
        <v>24</v>
      </c>
      <c r="C23" s="49" t="s">
        <v>16</v>
      </c>
      <c r="D23" s="49">
        <v>10</v>
      </c>
      <c r="E23" s="50"/>
      <c r="F23" s="27">
        <f t="shared" si="0"/>
        <v>0</v>
      </c>
      <c r="G23" s="28"/>
      <c r="H23" s="29">
        <f t="shared" si="1"/>
        <v>0</v>
      </c>
      <c r="I23" s="13"/>
    </row>
    <row r="24" spans="1:9" ht="28.5" x14ac:dyDescent="0.25">
      <c r="A24" s="48">
        <v>19</v>
      </c>
      <c r="B24" s="35" t="s">
        <v>25</v>
      </c>
      <c r="C24" s="49" t="s">
        <v>16</v>
      </c>
      <c r="D24" s="49">
        <v>40</v>
      </c>
      <c r="E24" s="50"/>
      <c r="F24" s="27">
        <f t="shared" si="0"/>
        <v>0</v>
      </c>
      <c r="G24" s="28"/>
      <c r="H24" s="29">
        <f t="shared" si="1"/>
        <v>0</v>
      </c>
      <c r="I24" s="13"/>
    </row>
    <row r="25" spans="1:9" ht="28.5" x14ac:dyDescent="0.25">
      <c r="A25" s="48">
        <v>20</v>
      </c>
      <c r="B25" s="35" t="s">
        <v>26</v>
      </c>
      <c r="C25" s="49" t="s">
        <v>16</v>
      </c>
      <c r="D25" s="49">
        <v>6</v>
      </c>
      <c r="E25" s="50"/>
      <c r="F25" s="27">
        <f t="shared" si="0"/>
        <v>0</v>
      </c>
      <c r="G25" s="28"/>
      <c r="H25" s="29">
        <f t="shared" si="1"/>
        <v>0</v>
      </c>
      <c r="I25" s="13"/>
    </row>
    <row r="26" spans="1:9" ht="57" x14ac:dyDescent="0.25">
      <c r="A26" s="48">
        <v>21</v>
      </c>
      <c r="B26" s="35" t="s">
        <v>27</v>
      </c>
      <c r="C26" s="49" t="s">
        <v>16</v>
      </c>
      <c r="D26" s="49">
        <v>50</v>
      </c>
      <c r="E26" s="50"/>
      <c r="F26" s="27">
        <f t="shared" si="0"/>
        <v>0</v>
      </c>
      <c r="G26" s="28"/>
      <c r="H26" s="29">
        <f t="shared" si="1"/>
        <v>0</v>
      </c>
      <c r="I26" s="13"/>
    </row>
    <row r="27" spans="1:9" x14ac:dyDescent="0.25">
      <c r="A27" s="48">
        <v>22</v>
      </c>
      <c r="B27" s="35" t="s">
        <v>63</v>
      </c>
      <c r="C27" s="49" t="s">
        <v>16</v>
      </c>
      <c r="D27" s="49">
        <v>20</v>
      </c>
      <c r="E27" s="50"/>
      <c r="F27" s="27">
        <f t="shared" si="0"/>
        <v>0</v>
      </c>
      <c r="G27" s="28"/>
      <c r="H27" s="29">
        <f t="shared" si="1"/>
        <v>0</v>
      </c>
      <c r="I27" s="13"/>
    </row>
    <row r="28" spans="1:9" ht="57" x14ac:dyDescent="0.25">
      <c r="A28" s="48">
        <v>23</v>
      </c>
      <c r="B28" s="35" t="s">
        <v>28</v>
      </c>
      <c r="C28" s="49" t="s">
        <v>18</v>
      </c>
      <c r="D28" s="49">
        <v>12</v>
      </c>
      <c r="E28" s="50"/>
      <c r="F28" s="27">
        <f t="shared" si="0"/>
        <v>0</v>
      </c>
      <c r="G28" s="28"/>
      <c r="H28" s="29">
        <f t="shared" si="1"/>
        <v>0</v>
      </c>
      <c r="I28" s="13"/>
    </row>
    <row r="29" spans="1:9" ht="28.5" x14ac:dyDescent="0.25">
      <c r="A29" s="48">
        <v>24</v>
      </c>
      <c r="B29" s="35" t="s">
        <v>64</v>
      </c>
      <c r="C29" s="49" t="s">
        <v>16</v>
      </c>
      <c r="D29" s="49">
        <v>1</v>
      </c>
      <c r="E29" s="50"/>
      <c r="F29" s="27">
        <f t="shared" si="0"/>
        <v>0</v>
      </c>
      <c r="G29" s="28"/>
      <c r="H29" s="29">
        <f t="shared" si="1"/>
        <v>0</v>
      </c>
      <c r="I29" s="13"/>
    </row>
    <row r="30" spans="1:9" ht="57" x14ac:dyDescent="0.25">
      <c r="A30" s="48">
        <v>25</v>
      </c>
      <c r="B30" s="35" t="s">
        <v>29</v>
      </c>
      <c r="C30" s="49" t="s">
        <v>16</v>
      </c>
      <c r="D30" s="49">
        <v>15</v>
      </c>
      <c r="E30" s="50"/>
      <c r="F30" s="27">
        <f t="shared" si="0"/>
        <v>0</v>
      </c>
      <c r="G30" s="28"/>
      <c r="H30" s="29">
        <f t="shared" si="1"/>
        <v>0</v>
      </c>
      <c r="I30" s="13"/>
    </row>
    <row r="31" spans="1:9" ht="42.75" x14ac:dyDescent="0.25">
      <c r="A31" s="48">
        <v>26</v>
      </c>
      <c r="B31" s="35" t="s">
        <v>30</v>
      </c>
      <c r="C31" s="49" t="s">
        <v>18</v>
      </c>
      <c r="D31" s="49">
        <v>35</v>
      </c>
      <c r="E31" s="50"/>
      <c r="F31" s="27">
        <f t="shared" si="0"/>
        <v>0</v>
      </c>
      <c r="G31" s="28"/>
      <c r="H31" s="29">
        <f t="shared" si="1"/>
        <v>0</v>
      </c>
      <c r="I31" s="13"/>
    </row>
    <row r="32" spans="1:9" x14ac:dyDescent="0.25">
      <c r="A32" s="65" t="s">
        <v>32</v>
      </c>
      <c r="B32" s="65"/>
      <c r="C32" s="65"/>
      <c r="D32" s="65"/>
      <c r="E32" s="65"/>
      <c r="F32" s="65"/>
      <c r="G32" s="65"/>
      <c r="H32" s="65"/>
      <c r="I32" s="13"/>
    </row>
    <row r="33" spans="1:9" ht="28.5" x14ac:dyDescent="0.25">
      <c r="A33" s="53">
        <v>27</v>
      </c>
      <c r="B33" s="35" t="s">
        <v>65</v>
      </c>
      <c r="C33" s="49" t="s">
        <v>16</v>
      </c>
      <c r="D33" s="49">
        <v>20</v>
      </c>
      <c r="E33" s="53"/>
      <c r="F33" s="30">
        <f>D33*E33</f>
        <v>0</v>
      </c>
      <c r="G33" s="36"/>
      <c r="H33" s="31">
        <f>F33*G33</f>
        <v>0</v>
      </c>
      <c r="I33" s="13"/>
    </row>
    <row r="34" spans="1:9" ht="28.5" x14ac:dyDescent="0.25">
      <c r="A34" s="53">
        <v>28</v>
      </c>
      <c r="B34" s="35" t="s">
        <v>66</v>
      </c>
      <c r="C34" s="49" t="s">
        <v>16</v>
      </c>
      <c r="D34" s="49">
        <v>50</v>
      </c>
      <c r="E34" s="53"/>
      <c r="F34" s="30">
        <f t="shared" ref="F34:F65" si="2">D34*E34</f>
        <v>0</v>
      </c>
      <c r="G34" s="36"/>
      <c r="H34" s="31">
        <f t="shared" ref="H34:H65" si="3">F34*G34</f>
        <v>0</v>
      </c>
      <c r="I34" s="13"/>
    </row>
    <row r="35" spans="1:9" ht="28.5" x14ac:dyDescent="0.25">
      <c r="A35" s="53">
        <v>29</v>
      </c>
      <c r="B35" s="35" t="s">
        <v>67</v>
      </c>
      <c r="C35" s="49" t="s">
        <v>16</v>
      </c>
      <c r="D35" s="49">
        <v>8</v>
      </c>
      <c r="E35" s="53"/>
      <c r="F35" s="30">
        <f t="shared" si="2"/>
        <v>0</v>
      </c>
      <c r="G35" s="36"/>
      <c r="H35" s="31">
        <f t="shared" si="3"/>
        <v>0</v>
      </c>
      <c r="I35" s="13"/>
    </row>
    <row r="36" spans="1:9" ht="28.5" x14ac:dyDescent="0.25">
      <c r="A36" s="53">
        <v>30</v>
      </c>
      <c r="B36" s="35" t="s">
        <v>68</v>
      </c>
      <c r="C36" s="49" t="s">
        <v>16</v>
      </c>
      <c r="D36" s="49">
        <v>20</v>
      </c>
      <c r="E36" s="53"/>
      <c r="F36" s="30">
        <f t="shared" si="2"/>
        <v>0</v>
      </c>
      <c r="G36" s="36"/>
      <c r="H36" s="31">
        <f t="shared" si="3"/>
        <v>0</v>
      </c>
      <c r="I36" s="13"/>
    </row>
    <row r="37" spans="1:9" ht="28.5" x14ac:dyDescent="0.25">
      <c r="A37" s="53">
        <v>31</v>
      </c>
      <c r="B37" s="35" t="s">
        <v>69</v>
      </c>
      <c r="C37" s="49" t="s">
        <v>16</v>
      </c>
      <c r="D37" s="49">
        <v>5</v>
      </c>
      <c r="E37" s="53"/>
      <c r="F37" s="30">
        <f t="shared" si="2"/>
        <v>0</v>
      </c>
      <c r="G37" s="36"/>
      <c r="H37" s="31">
        <f t="shared" si="3"/>
        <v>0</v>
      </c>
      <c r="I37" s="13"/>
    </row>
    <row r="38" spans="1:9" ht="28.5" x14ac:dyDescent="0.25">
      <c r="A38" s="53">
        <v>32</v>
      </c>
      <c r="B38" s="35" t="s">
        <v>70</v>
      </c>
      <c r="C38" s="49" t="s">
        <v>16</v>
      </c>
      <c r="D38" s="49">
        <v>5</v>
      </c>
      <c r="E38" s="53"/>
      <c r="F38" s="30">
        <f t="shared" si="2"/>
        <v>0</v>
      </c>
      <c r="G38" s="36"/>
      <c r="H38" s="31">
        <f t="shared" si="3"/>
        <v>0</v>
      </c>
      <c r="I38" s="13"/>
    </row>
    <row r="39" spans="1:9" x14ac:dyDescent="0.25">
      <c r="A39" s="53">
        <v>33</v>
      </c>
      <c r="B39" s="35" t="s">
        <v>71</v>
      </c>
      <c r="C39" s="49" t="s">
        <v>18</v>
      </c>
      <c r="D39" s="49">
        <v>5</v>
      </c>
      <c r="E39" s="53"/>
      <c r="F39" s="30">
        <f t="shared" si="2"/>
        <v>0</v>
      </c>
      <c r="G39" s="36"/>
      <c r="H39" s="31">
        <f t="shared" si="3"/>
        <v>0</v>
      </c>
      <c r="I39" s="13"/>
    </row>
    <row r="40" spans="1:9" ht="28.5" x14ac:dyDescent="0.25">
      <c r="A40" s="53">
        <v>34</v>
      </c>
      <c r="B40" s="35" t="s">
        <v>72</v>
      </c>
      <c r="C40" s="49" t="s">
        <v>18</v>
      </c>
      <c r="D40" s="49">
        <v>20</v>
      </c>
      <c r="E40" s="53"/>
      <c r="F40" s="30">
        <f t="shared" si="2"/>
        <v>0</v>
      </c>
      <c r="G40" s="36"/>
      <c r="H40" s="31">
        <f t="shared" si="3"/>
        <v>0</v>
      </c>
      <c r="I40" s="13"/>
    </row>
    <row r="41" spans="1:9" ht="28.5" x14ac:dyDescent="0.25">
      <c r="A41" s="53">
        <v>35</v>
      </c>
      <c r="B41" s="35" t="s">
        <v>73</v>
      </c>
      <c r="C41" s="49" t="s">
        <v>18</v>
      </c>
      <c r="D41" s="49">
        <v>12</v>
      </c>
      <c r="E41" s="53"/>
      <c r="F41" s="30">
        <f t="shared" si="2"/>
        <v>0</v>
      </c>
      <c r="G41" s="36"/>
      <c r="H41" s="31">
        <f t="shared" si="3"/>
        <v>0</v>
      </c>
      <c r="I41" s="13"/>
    </row>
    <row r="42" spans="1:9" x14ac:dyDescent="0.25">
      <c r="A42" s="53">
        <v>36</v>
      </c>
      <c r="B42" s="35" t="s">
        <v>33</v>
      </c>
      <c r="C42" s="49" t="s">
        <v>16</v>
      </c>
      <c r="D42" s="49">
        <v>40</v>
      </c>
      <c r="E42" s="53"/>
      <c r="F42" s="30">
        <f t="shared" si="2"/>
        <v>0</v>
      </c>
      <c r="G42" s="36"/>
      <c r="H42" s="31">
        <f t="shared" si="3"/>
        <v>0</v>
      </c>
      <c r="I42" s="13"/>
    </row>
    <row r="43" spans="1:9" ht="28.5" x14ac:dyDescent="0.25">
      <c r="A43" s="53">
        <v>37</v>
      </c>
      <c r="B43" s="35" t="s">
        <v>34</v>
      </c>
      <c r="C43" s="49" t="s">
        <v>18</v>
      </c>
      <c r="D43" s="49">
        <v>10</v>
      </c>
      <c r="E43" s="53"/>
      <c r="F43" s="30">
        <f t="shared" si="2"/>
        <v>0</v>
      </c>
      <c r="G43" s="36"/>
      <c r="H43" s="31">
        <f t="shared" si="3"/>
        <v>0</v>
      </c>
      <c r="I43" s="13"/>
    </row>
    <row r="44" spans="1:9" ht="28.5" x14ac:dyDescent="0.25">
      <c r="A44" s="53">
        <v>38</v>
      </c>
      <c r="B44" s="35" t="s">
        <v>43</v>
      </c>
      <c r="C44" s="49" t="s">
        <v>18</v>
      </c>
      <c r="D44" s="49">
        <v>10</v>
      </c>
      <c r="E44" s="53"/>
      <c r="F44" s="30">
        <f t="shared" si="2"/>
        <v>0</v>
      </c>
      <c r="G44" s="36"/>
      <c r="H44" s="31">
        <f t="shared" si="3"/>
        <v>0</v>
      </c>
      <c r="I44" s="13"/>
    </row>
    <row r="45" spans="1:9" ht="28.5" x14ac:dyDescent="0.25">
      <c r="A45" s="53">
        <v>39</v>
      </c>
      <c r="B45" s="35" t="s">
        <v>44</v>
      </c>
      <c r="C45" s="49" t="s">
        <v>16</v>
      </c>
      <c r="D45" s="49">
        <v>45</v>
      </c>
      <c r="E45" s="53"/>
      <c r="F45" s="30">
        <f t="shared" si="2"/>
        <v>0</v>
      </c>
      <c r="G45" s="36"/>
      <c r="H45" s="31">
        <f t="shared" si="3"/>
        <v>0</v>
      </c>
      <c r="I45" s="13"/>
    </row>
    <row r="46" spans="1:9" ht="28.5" x14ac:dyDescent="0.25">
      <c r="A46" s="53">
        <v>40</v>
      </c>
      <c r="B46" s="35" t="s">
        <v>74</v>
      </c>
      <c r="C46" s="49" t="s">
        <v>16</v>
      </c>
      <c r="D46" s="49">
        <v>50</v>
      </c>
      <c r="E46" s="53"/>
      <c r="F46" s="30">
        <f t="shared" si="2"/>
        <v>0</v>
      </c>
      <c r="G46" s="36"/>
      <c r="H46" s="31">
        <f t="shared" si="3"/>
        <v>0</v>
      </c>
      <c r="I46" s="13"/>
    </row>
    <row r="47" spans="1:9" x14ac:dyDescent="0.25">
      <c r="A47" s="53">
        <v>41</v>
      </c>
      <c r="B47" s="35" t="s">
        <v>45</v>
      </c>
      <c r="C47" s="49" t="s">
        <v>23</v>
      </c>
      <c r="D47" s="49">
        <v>15</v>
      </c>
      <c r="E47" s="53"/>
      <c r="F47" s="30">
        <f t="shared" si="2"/>
        <v>0</v>
      </c>
      <c r="G47" s="36"/>
      <c r="H47" s="31">
        <f t="shared" si="3"/>
        <v>0</v>
      </c>
      <c r="I47" s="13"/>
    </row>
    <row r="48" spans="1:9" x14ac:dyDescent="0.25">
      <c r="A48" s="53">
        <v>42</v>
      </c>
      <c r="B48" s="35" t="s">
        <v>46</v>
      </c>
      <c r="C48" s="49" t="s">
        <v>23</v>
      </c>
      <c r="D48" s="49">
        <v>30</v>
      </c>
      <c r="E48" s="53"/>
      <c r="F48" s="30">
        <f t="shared" si="2"/>
        <v>0</v>
      </c>
      <c r="G48" s="36"/>
      <c r="H48" s="31">
        <f t="shared" si="3"/>
        <v>0</v>
      </c>
      <c r="I48" s="13"/>
    </row>
    <row r="49" spans="1:9" x14ac:dyDescent="0.25">
      <c r="A49" s="53">
        <v>43</v>
      </c>
      <c r="B49" s="35" t="s">
        <v>47</v>
      </c>
      <c r="C49" s="49" t="s">
        <v>23</v>
      </c>
      <c r="D49" s="49">
        <v>20</v>
      </c>
      <c r="E49" s="53"/>
      <c r="F49" s="30">
        <f t="shared" si="2"/>
        <v>0</v>
      </c>
      <c r="G49" s="36"/>
      <c r="H49" s="31">
        <f t="shared" si="3"/>
        <v>0</v>
      </c>
      <c r="I49" s="13"/>
    </row>
    <row r="50" spans="1:9" x14ac:dyDescent="0.25">
      <c r="A50" s="53">
        <v>44</v>
      </c>
      <c r="B50" s="35" t="s">
        <v>75</v>
      </c>
      <c r="C50" s="49" t="s">
        <v>16</v>
      </c>
      <c r="D50" s="49">
        <v>10</v>
      </c>
      <c r="E50" s="53"/>
      <c r="F50" s="30">
        <f t="shared" si="2"/>
        <v>0</v>
      </c>
      <c r="G50" s="36"/>
      <c r="H50" s="31">
        <f t="shared" si="3"/>
        <v>0</v>
      </c>
      <c r="I50" s="13"/>
    </row>
    <row r="51" spans="1:9" x14ac:dyDescent="0.25">
      <c r="A51" s="53">
        <v>45</v>
      </c>
      <c r="B51" s="35" t="s">
        <v>35</v>
      </c>
      <c r="C51" s="49" t="s">
        <v>16</v>
      </c>
      <c r="D51" s="49">
        <v>20</v>
      </c>
      <c r="E51" s="53"/>
      <c r="F51" s="30">
        <f t="shared" si="2"/>
        <v>0</v>
      </c>
      <c r="G51" s="36"/>
      <c r="H51" s="31">
        <f t="shared" si="3"/>
        <v>0</v>
      </c>
      <c r="I51" s="13"/>
    </row>
    <row r="52" spans="1:9" x14ac:dyDescent="0.25">
      <c r="A52" s="53">
        <v>46</v>
      </c>
      <c r="B52" s="35" t="s">
        <v>36</v>
      </c>
      <c r="C52" s="49" t="s">
        <v>18</v>
      </c>
      <c r="D52" s="49">
        <v>10</v>
      </c>
      <c r="E52" s="53"/>
      <c r="F52" s="30">
        <f t="shared" si="2"/>
        <v>0</v>
      </c>
      <c r="G52" s="36"/>
      <c r="H52" s="31">
        <f t="shared" si="3"/>
        <v>0</v>
      </c>
      <c r="I52" s="13"/>
    </row>
    <row r="53" spans="1:9" ht="28.5" x14ac:dyDescent="0.25">
      <c r="A53" s="53">
        <v>47</v>
      </c>
      <c r="B53" s="35" t="s">
        <v>76</v>
      </c>
      <c r="C53" s="49" t="s">
        <v>16</v>
      </c>
      <c r="D53" s="49">
        <v>20</v>
      </c>
      <c r="E53" s="53"/>
      <c r="F53" s="30">
        <f t="shared" si="2"/>
        <v>0</v>
      </c>
      <c r="G53" s="36"/>
      <c r="H53" s="31">
        <f t="shared" si="3"/>
        <v>0</v>
      </c>
      <c r="I53" s="13"/>
    </row>
    <row r="54" spans="1:9" ht="28.5" x14ac:dyDescent="0.25">
      <c r="A54" s="53">
        <v>48</v>
      </c>
      <c r="B54" s="35" t="s">
        <v>77</v>
      </c>
      <c r="C54" s="49" t="s">
        <v>18</v>
      </c>
      <c r="D54" s="49">
        <v>8</v>
      </c>
      <c r="E54" s="53"/>
      <c r="F54" s="30">
        <f t="shared" si="2"/>
        <v>0</v>
      </c>
      <c r="G54" s="36"/>
      <c r="H54" s="31">
        <f t="shared" si="3"/>
        <v>0</v>
      </c>
      <c r="I54" s="13"/>
    </row>
    <row r="55" spans="1:9" ht="28.5" x14ac:dyDescent="0.25">
      <c r="A55" s="53">
        <v>49</v>
      </c>
      <c r="B55" s="35" t="s">
        <v>78</v>
      </c>
      <c r="C55" s="49" t="s">
        <v>18</v>
      </c>
      <c r="D55" s="49">
        <v>8</v>
      </c>
      <c r="E55" s="53"/>
      <c r="F55" s="30">
        <f t="shared" si="2"/>
        <v>0</v>
      </c>
      <c r="G55" s="36"/>
      <c r="H55" s="31">
        <f t="shared" si="3"/>
        <v>0</v>
      </c>
      <c r="I55" s="13"/>
    </row>
    <row r="56" spans="1:9" ht="28.5" x14ac:dyDescent="0.25">
      <c r="A56" s="53">
        <v>50</v>
      </c>
      <c r="B56" s="35" t="s">
        <v>79</v>
      </c>
      <c r="C56" s="49" t="s">
        <v>18</v>
      </c>
      <c r="D56" s="49">
        <v>8</v>
      </c>
      <c r="E56" s="53"/>
      <c r="F56" s="30">
        <f t="shared" si="2"/>
        <v>0</v>
      </c>
      <c r="G56" s="36"/>
      <c r="H56" s="31">
        <f t="shared" si="3"/>
        <v>0</v>
      </c>
      <c r="I56" s="13"/>
    </row>
    <row r="57" spans="1:9" x14ac:dyDescent="0.25">
      <c r="A57" s="53">
        <v>51</v>
      </c>
      <c r="B57" s="35" t="s">
        <v>37</v>
      </c>
      <c r="C57" s="49" t="s">
        <v>18</v>
      </c>
      <c r="D57" s="49">
        <v>12</v>
      </c>
      <c r="E57" s="53"/>
      <c r="F57" s="30">
        <f t="shared" si="2"/>
        <v>0</v>
      </c>
      <c r="G57" s="36"/>
      <c r="H57" s="31">
        <f t="shared" si="3"/>
        <v>0</v>
      </c>
      <c r="I57" s="13"/>
    </row>
    <row r="58" spans="1:9" x14ac:dyDescent="0.25">
      <c r="A58" s="53">
        <v>52</v>
      </c>
      <c r="B58" s="35" t="s">
        <v>38</v>
      </c>
      <c r="C58" s="49" t="s">
        <v>16</v>
      </c>
      <c r="D58" s="49">
        <v>10</v>
      </c>
      <c r="E58" s="53"/>
      <c r="F58" s="30">
        <f t="shared" si="2"/>
        <v>0</v>
      </c>
      <c r="G58" s="36"/>
      <c r="H58" s="31">
        <f t="shared" si="3"/>
        <v>0</v>
      </c>
      <c r="I58" s="13"/>
    </row>
    <row r="59" spans="1:9" x14ac:dyDescent="0.25">
      <c r="A59" s="53">
        <v>53</v>
      </c>
      <c r="B59" s="35" t="s">
        <v>39</v>
      </c>
      <c r="C59" s="49" t="s">
        <v>16</v>
      </c>
      <c r="D59" s="49">
        <v>40</v>
      </c>
      <c r="E59" s="53"/>
      <c r="F59" s="30">
        <f t="shared" si="2"/>
        <v>0</v>
      </c>
      <c r="G59" s="36"/>
      <c r="H59" s="31">
        <f t="shared" si="3"/>
        <v>0</v>
      </c>
      <c r="I59" s="13"/>
    </row>
    <row r="60" spans="1:9" ht="28.5" x14ac:dyDescent="0.25">
      <c r="A60" s="53">
        <v>54</v>
      </c>
      <c r="B60" s="26" t="s">
        <v>80</v>
      </c>
      <c r="C60" s="49" t="s">
        <v>18</v>
      </c>
      <c r="D60" s="49">
        <v>35</v>
      </c>
      <c r="E60" s="53"/>
      <c r="F60" s="30">
        <f t="shared" si="2"/>
        <v>0</v>
      </c>
      <c r="G60" s="36"/>
      <c r="H60" s="31">
        <f t="shared" si="3"/>
        <v>0</v>
      </c>
      <c r="I60" s="13"/>
    </row>
    <row r="61" spans="1:9" x14ac:dyDescent="0.25">
      <c r="A61" s="53">
        <v>55</v>
      </c>
      <c r="B61" s="26" t="s">
        <v>81</v>
      </c>
      <c r="C61" s="49" t="s">
        <v>16</v>
      </c>
      <c r="D61" s="49">
        <v>6</v>
      </c>
      <c r="E61" s="53"/>
      <c r="F61" s="30">
        <f t="shared" si="2"/>
        <v>0</v>
      </c>
      <c r="G61" s="36"/>
      <c r="H61" s="31">
        <f t="shared" si="3"/>
        <v>0</v>
      </c>
      <c r="I61" s="13"/>
    </row>
    <row r="62" spans="1:9" x14ac:dyDescent="0.25">
      <c r="A62" s="53">
        <v>56</v>
      </c>
      <c r="B62" s="26" t="s">
        <v>40</v>
      </c>
      <c r="C62" s="49" t="s">
        <v>16</v>
      </c>
      <c r="D62" s="49">
        <v>3</v>
      </c>
      <c r="E62" s="53"/>
      <c r="F62" s="30">
        <f t="shared" si="2"/>
        <v>0</v>
      </c>
      <c r="G62" s="36"/>
      <c r="H62" s="31">
        <f t="shared" si="3"/>
        <v>0</v>
      </c>
      <c r="I62" s="13"/>
    </row>
    <row r="63" spans="1:9" ht="42.75" x14ac:dyDescent="0.25">
      <c r="A63" s="53">
        <v>57</v>
      </c>
      <c r="B63" s="35" t="s">
        <v>30</v>
      </c>
      <c r="C63" s="49" t="s">
        <v>18</v>
      </c>
      <c r="D63" s="49">
        <v>3</v>
      </c>
      <c r="E63" s="50"/>
      <c r="F63" s="30">
        <f t="shared" si="2"/>
        <v>0</v>
      </c>
      <c r="G63" s="37"/>
      <c r="H63" s="31">
        <f t="shared" si="3"/>
        <v>0</v>
      </c>
      <c r="I63" s="13"/>
    </row>
    <row r="64" spans="1:9" ht="71.25" x14ac:dyDescent="0.25">
      <c r="A64" s="53">
        <v>58</v>
      </c>
      <c r="B64" s="35" t="s">
        <v>41</v>
      </c>
      <c r="C64" s="49" t="s">
        <v>18</v>
      </c>
      <c r="D64" s="49">
        <v>100</v>
      </c>
      <c r="E64" s="50"/>
      <c r="F64" s="30">
        <f t="shared" si="2"/>
        <v>0</v>
      </c>
      <c r="G64" s="37"/>
      <c r="H64" s="31">
        <f t="shared" si="3"/>
        <v>0</v>
      </c>
      <c r="I64" s="13"/>
    </row>
    <row r="65" spans="1:9" x14ac:dyDescent="0.25">
      <c r="A65" s="53">
        <v>59</v>
      </c>
      <c r="B65" s="35" t="s">
        <v>48</v>
      </c>
      <c r="C65" s="49" t="s">
        <v>16</v>
      </c>
      <c r="D65" s="49">
        <v>2</v>
      </c>
      <c r="E65" s="50"/>
      <c r="F65" s="30">
        <f t="shared" si="2"/>
        <v>0</v>
      </c>
      <c r="G65" s="37"/>
      <c r="H65" s="31">
        <f t="shared" si="3"/>
        <v>0</v>
      </c>
      <c r="I65" s="13"/>
    </row>
    <row r="66" spans="1:9" ht="48.75" customHeight="1" x14ac:dyDescent="0.25">
      <c r="A66" s="15"/>
      <c r="B66" s="55" t="s">
        <v>82</v>
      </c>
      <c r="C66" s="56"/>
      <c r="D66" s="56"/>
      <c r="E66" s="57"/>
      <c r="F66" s="47">
        <f xml:space="preserve"> SUM(F6:F31,F33:F65)</f>
        <v>0</v>
      </c>
      <c r="G66" s="16"/>
      <c r="H66" s="16"/>
      <c r="I66" s="14"/>
    </row>
    <row r="67" spans="1:9" ht="33" customHeight="1" x14ac:dyDescent="0.25">
      <c r="A67" s="15"/>
      <c r="B67" s="58" t="s">
        <v>83</v>
      </c>
      <c r="C67" s="59"/>
      <c r="D67" s="59"/>
      <c r="E67" s="60"/>
      <c r="F67" s="32">
        <f>SUM(H6:H31,H33:H65)</f>
        <v>0</v>
      </c>
      <c r="G67" s="16"/>
      <c r="H67" s="16"/>
      <c r="I67" s="14"/>
    </row>
    <row r="68" spans="1:9" ht="37.5" customHeight="1" x14ac:dyDescent="0.25">
      <c r="A68" s="15"/>
      <c r="B68" s="61" t="s">
        <v>84</v>
      </c>
      <c r="C68" s="62"/>
      <c r="D68" s="62"/>
      <c r="E68" s="63"/>
      <c r="F68" s="34">
        <f>F66+F67</f>
        <v>0</v>
      </c>
      <c r="G68" s="17"/>
      <c r="H68" s="17"/>
      <c r="I68" s="18"/>
    </row>
    <row r="69" spans="1:9" ht="30" customHeight="1" x14ac:dyDescent="0.25">
      <c r="A69" s="21"/>
      <c r="B69" s="58" t="s">
        <v>85</v>
      </c>
      <c r="C69" s="59"/>
      <c r="D69" s="59"/>
      <c r="E69" s="60"/>
      <c r="F69" s="32">
        <f>F66*10%</f>
        <v>0</v>
      </c>
      <c r="G69" s="22"/>
      <c r="H69" s="20"/>
      <c r="I69" s="19"/>
    </row>
    <row r="70" spans="1:9" ht="29.25" customHeight="1" x14ac:dyDescent="0.25">
      <c r="B70" s="58" t="s">
        <v>89</v>
      </c>
      <c r="C70" s="66"/>
      <c r="D70" s="66"/>
      <c r="E70" s="67"/>
      <c r="F70" s="33">
        <f>F67*10%</f>
        <v>0</v>
      </c>
    </row>
    <row r="71" spans="1:9" ht="33.75" customHeight="1" x14ac:dyDescent="0.25">
      <c r="B71" s="61" t="s">
        <v>86</v>
      </c>
      <c r="C71" s="62"/>
      <c r="D71" s="62"/>
      <c r="E71" s="63"/>
      <c r="F71" s="34">
        <f>F68*10%</f>
        <v>0</v>
      </c>
    </row>
    <row r="72" spans="1:9" ht="15" customHeight="1" x14ac:dyDescent="0.25">
      <c r="B72" s="39"/>
      <c r="C72" s="40"/>
      <c r="D72" s="39"/>
      <c r="E72" s="41"/>
      <c r="F72" s="41"/>
    </row>
    <row r="73" spans="1:9" x14ac:dyDescent="0.25">
      <c r="B73" s="42" t="s">
        <v>87</v>
      </c>
      <c r="C73" s="43"/>
      <c r="D73" s="43"/>
      <c r="E73" s="43"/>
      <c r="F73" s="43"/>
    </row>
    <row r="74" spans="1:9" x14ac:dyDescent="0.25">
      <c r="B74" s="44" t="s">
        <v>88</v>
      </c>
      <c r="C74" s="45"/>
      <c r="D74" s="45"/>
      <c r="E74" s="45"/>
      <c r="F74" s="45"/>
    </row>
    <row r="75" spans="1:9" x14ac:dyDescent="0.25">
      <c r="B75" s="46"/>
      <c r="C75" s="46"/>
      <c r="D75" s="46"/>
      <c r="E75" s="46"/>
      <c r="F75" s="46"/>
    </row>
  </sheetData>
  <mergeCells count="9">
    <mergeCell ref="B69:E69"/>
    <mergeCell ref="B70:E70"/>
    <mergeCell ref="B71:E71"/>
    <mergeCell ref="A2:H2"/>
    <mergeCell ref="B66:E66"/>
    <mergeCell ref="B67:E67"/>
    <mergeCell ref="B68:E68"/>
    <mergeCell ref="A5:H5"/>
    <mergeCell ref="A32:H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2022-12-19T09:01:33Z</dcterms:modified>
</cp:coreProperties>
</file>