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matys\Documents\2024\82 - brachyterapia\1.Publikacja\"/>
    </mc:Choice>
  </mc:AlternateContent>
  <bookViews>
    <workbookView xWindow="0" yWindow="0" windowWidth="28395" windowHeight="11295" tabRatio="894" activeTab="1"/>
  </bookViews>
  <sheets>
    <sheet name="Informacje ogólne" sheetId="1" r:id="rId1"/>
    <sheet name="arkusz cenowy" sheetId="109" r:id="rId2"/>
  </sheets>
  <definedNames>
    <definedName name="_xlnm.Print_Area" localSheetId="1">'arkusz cenowy'!$A$1:$I$43</definedName>
  </definedNames>
  <calcPr calcId="162913"/>
</workbook>
</file>

<file path=xl/calcChain.xml><?xml version="1.0" encoding="utf-8"?>
<calcChain xmlns="http://schemas.openxmlformats.org/spreadsheetml/2006/main">
  <c r="F7" i="109" l="1"/>
  <c r="I10" i="109" l="1"/>
  <c r="I13" i="109" l="1"/>
  <c r="I11" i="109"/>
  <c r="I12" i="109"/>
  <c r="I14" i="109"/>
  <c r="I15" i="109"/>
  <c r="I16" i="109"/>
  <c r="I17" i="109"/>
  <c r="I18" i="109"/>
  <c r="I19" i="109"/>
  <c r="I20" i="109"/>
  <c r="I21" i="109"/>
  <c r="I22" i="109"/>
  <c r="I23" i="109"/>
  <c r="I24" i="109"/>
  <c r="I25" i="109"/>
  <c r="I26" i="109"/>
  <c r="I27" i="109"/>
  <c r="I28" i="109"/>
  <c r="I29" i="109"/>
  <c r="I30" i="109"/>
  <c r="I31" i="109"/>
  <c r="I32" i="109"/>
  <c r="I33" i="109"/>
  <c r="I34" i="109"/>
  <c r="I35" i="109"/>
  <c r="I36" i="109"/>
  <c r="I37" i="109"/>
  <c r="I38" i="109"/>
  <c r="I39" i="109"/>
  <c r="I40" i="109"/>
  <c r="D21" i="1" l="1"/>
  <c r="B1" i="109"/>
</calcChain>
</file>

<file path=xl/sharedStrings.xml><?xml version="1.0" encoding="utf-8"?>
<sst xmlns="http://schemas.openxmlformats.org/spreadsheetml/2006/main" count="166" uniqueCount="123">
  <si>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</si>
  <si>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</si>
  <si>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</si>
  <si>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</si>
  <si>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</si>
  <si>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</si>
  <si>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</si>
  <si>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</si>
  <si>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</si>
  <si>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</si>
  <si>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</si>
  <si>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</si>
  <si>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</si>
  <si>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</si>
  <si>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</si>
  <si>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</si>
  <si>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</si>
  <si>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</si>
  <si>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</si>
  <si>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</si>
  <si>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</si>
  <si>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</si>
  <si>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</si>
  <si>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</si>
  <si>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</si>
  <si>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</si>
  <si>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</si>
  <si>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</si>
  <si>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</si>
  <si>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</si>
  <si>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</si>
  <si>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</si>
  <si>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</si>
  <si>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</si>
  <si>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</si>
  <si>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</si>
  <si>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</si>
  <si>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</si>
  <si>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</si>
  <si>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</si>
  <si>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</si>
  <si>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</si>
  <si>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</si>
  <si>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</si>
  <si>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</si>
  <si>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</si>
  <si>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</si>
  <si>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</si>
  <si>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</si>
  <si>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</si>
  <si>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</si>
  <si>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</si>
  <si>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</si>
  <si>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</si>
  <si>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</si>
  <si>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</si>
  <si>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</si>
  <si>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</si>
  <si>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</si>
  <si>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</si>
  <si>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</si>
  <si>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</si>
  <si>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</si>
  <si>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</si>
  <si>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</si>
  <si>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</si>
  <si>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wyroby medyczne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</si>
  <si>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</si>
  <si>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</si>
  <si>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</si>
  <si>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</si>
  <si>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</si>
  <si>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</si>
  <si>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</si>
  <si>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</si>
  <si>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</si>
  <si>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</si>
  <si>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</si>
  <si>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</si>
  <si>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</si>
  <si>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</si>
  <si>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</si>
  <si>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</si>
  <si>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</si>
  <si>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</si>
  <si>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</si>
  <si>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DFP.271.82.2024.AMW</t>
  </si>
  <si>
    <t>Dostawa materiałów do brachyterapii.</t>
  </si>
  <si>
    <t>Oświadczamy, że zamówienie będziemy wykonywać do czasu wyczerpania kwoty wynagrodzenia umownego, jednak nie dłużej niż przez 12 miesięcy od daty zawarcia umowy.</t>
  </si>
  <si>
    <t xml:space="preserve">Zestaw przewodów transferowych do kanałów 1-10 do posiadanego przez Zamawiającego aparatu Flexitron do łączenia igieł plastikowych o średnicy 4F </t>
  </si>
  <si>
    <t>zestaw</t>
  </si>
  <si>
    <t xml:space="preserve">Zestaw przewodów transferowych do kanałów 11-20 do posiadanego przez Zamawiającego aparatu Flexitron do łączenia igieł plastikowych o średnicy 4F </t>
  </si>
  <si>
    <t xml:space="preserve">Zestaw przewodów transferowych do kanałów 1-10 do posiadanego przez Zamawiającego aparatu Flexitron do łączenia igieł plastikowych o średnicy 6F </t>
  </si>
  <si>
    <t xml:space="preserve">Zestaw przewodów transferowych do kanałów 11-20 do posiadanego przez Zamawiającego aparatu Flexitron do łączenia igieł plastikowych o średnicy 6F </t>
  </si>
  <si>
    <t xml:space="preserve">Zestaw przewodów transferowych do kanałów 1-10 do posiadanego przez Zamawiającego aparatu Flexitron do łączenia igieł metalowych  </t>
  </si>
  <si>
    <t xml:space="preserve">Zestaw przewodów transferowych do kanałów 11-20 do posiadanego przez Zamawiającego aparatu Flexitron do łączenia igieł metalowych </t>
  </si>
  <si>
    <t xml:space="preserve">Zestaw przewodów transferowych do kanałów 21-30 do posiadanego przez Zamawiającego aparatu Flexitron do łączenia igieł metalowych  </t>
  </si>
  <si>
    <t xml:space="preserve">Zestaw przewodów transferowych do kanałów 31-40 do posiadanego przez Zamawiającego aparatu Flexitron do łączenia igieł metalowych  </t>
  </si>
  <si>
    <t xml:space="preserve">Komponent do aplikatora ginekologicznego typu walec o średnicy 30mm </t>
  </si>
  <si>
    <t xml:space="preserve">Kateter z kołnierzem do aplikatora typu multichanel do posiadanego przez Zamawiającego aparatu Flexitron (op/10szt)  </t>
  </si>
  <si>
    <t>opak.</t>
  </si>
  <si>
    <t xml:space="preserve">Śrubokręt do nakrętek do igieł do brachyterapii piersi </t>
  </si>
  <si>
    <t>szt</t>
  </si>
  <si>
    <t xml:space="preserve">Stalowe śrubki-nakrętki do igieł do brachyterapii piersi (op/10szt) </t>
  </si>
  <si>
    <t xml:space="preserve">Płyta podstawowa steppera 6F do wykorzystania z szablonem do leczenia prostaty i z aparatem Flexitron posiadanym przez Zamawiającego </t>
  </si>
  <si>
    <t xml:space="preserve">Płyta czołowa steppera 6F do wykorzystania z szablonem do leczenia prostaty i z aparatem Flexitron posiadanym przez Zamawiającego </t>
  </si>
  <si>
    <t xml:space="preserve">Zestaw mocujący płytę do wykorzystania z szablonem do leczenia prostaty i z aparatem Flexitron posiadanym przez Zamawiającego </t>
  </si>
  <si>
    <t xml:space="preserve">Oś mimośrodowa do wykorzystania z szablonem do leczenia prostaty i z aparatem Flexitron posiadanym przez Zamawiającego </t>
  </si>
  <si>
    <t xml:space="preserve">Sworzeń mocujący do szablonu do wykorzystania z szablonem do leczenia prostaty i z aparatem Flexitron posiadanym przez Zamawiającego </t>
  </si>
  <si>
    <t xml:space="preserve">Śrubokręt montażowy do szablonu do wykorzystania z szablonem do leczenia prostaty i z aparatem Flexitron posiadanym przez Zamawiającego </t>
  </si>
  <si>
    <t>Zestaw 10 jednorazowych płytek mocujących, 6F do wykorzystania z szablonem do leczenia prostaty i z aparatem Flexitron posiadanym przez Zamawiającego</t>
  </si>
  <si>
    <t xml:space="preserve">Zestaw przewodów transferowych do łączenia aplikatorów ginekologicznych CT/MR </t>
  </si>
  <si>
    <t>Śrubokręt mocujący do szablonu do wykorzystania z szablonem do leczenia prostaty i z aparatem Flexitron posiadanym przez Zamawiającego</t>
  </si>
  <si>
    <t xml:space="preserve">Igła metalowa o długości 120 mm o średnicy 1,5mm (op/10szt) </t>
  </si>
  <si>
    <t xml:space="preserve">Igła metalowa o długości 160mm o średnicy 1,5mm (op/10szt) </t>
  </si>
  <si>
    <t xml:space="preserve">Mandryna do igły metalowej o dł. 120mm i średnicy 1,5mm (op/10szt) </t>
  </si>
  <si>
    <t xml:space="preserve">Mandryna do igły metalowej o dł. 160mm i średnicy 1,5mm (op/10szt) </t>
  </si>
  <si>
    <t xml:space="preserve">Igła metalowa o długości 200mm o średnicy 1,5mm (op/10szt) </t>
  </si>
  <si>
    <t xml:space="preserve">Mandryna do igły o dł. 200mm i średnicy 1,5mm (op/10szt)  </t>
  </si>
  <si>
    <t xml:space="preserve">Igła metalowa dł.200mm średnica 1,9mm (op/10szt)  </t>
  </si>
  <si>
    <t xml:space="preserve">Mandryna do igły o dł. 200mm i średnicy 1,9mm (op/10szt)  </t>
  </si>
  <si>
    <t>Jednorazowe aplikatory śródtkankowe do leczenia nowotworów piersi, skóry oraz do leczenia śródoperacyjnego o średnicy 4F i długości 240 mm. Zastaw zawiera 30 szt. aplikatorów pakowanych jałowo po 6 szt. Aplikatory do wykorzystania z aparatem Flexitron  posiadanym przez Zamawiającego</t>
  </si>
  <si>
    <t>Złote znaczniki (op.18szt) do igieł plastikowych  o dł 294mm do wykorzystania z aparatem Flexitron posiadanym przez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</si>
</sst>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  <numFmt numFmtId="169" formatCode="#,##0.00\ &quot;zł&quot;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0"/>
      <color theme="1"/>
      <name val="Garamond"/>
      <family val="1"/>
      <charset val="238"/>
    </font>
    <font>
      <i/>
      <sz val="11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8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91">
    <xf numFmtId="0" fontId="0" fillId="0" borderId="0" xfId="0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8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6" fillId="26" borderId="16" xfId="0" applyFont="1" applyFill="1" applyBorder="1" applyAlignment="1" applyProtection="1">
      <alignment horizontal="center" vertical="center" wrapText="1"/>
      <protection locked="0"/>
    </xf>
    <xf numFmtId="165" fontId="6" fillId="26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26" borderId="16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 applyProtection="1">
      <alignment horizontal="right"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3" fontId="38" fillId="0" borderId="0" xfId="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38" fillId="26" borderId="1" xfId="0" applyFont="1" applyFill="1" applyBorder="1" applyAlignment="1" applyProtection="1">
      <alignment horizontal="left" vertical="top" wrapText="1"/>
      <protection locked="0"/>
    </xf>
    <xf numFmtId="3" fontId="40" fillId="0" borderId="0" xfId="0" applyNumberFormat="1" applyFont="1" applyFill="1" applyBorder="1" applyAlignment="1" applyProtection="1">
      <alignment horizontal="left" vertical="top" wrapText="1"/>
      <protection locked="0"/>
    </xf>
    <xf numFmtId="3" fontId="38" fillId="0" borderId="0" xfId="0" applyNumberFormat="1" applyFont="1" applyFill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</xf>
    <xf numFmtId="44" fontId="38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Alignment="1" applyProtection="1">
      <alignment horizontal="center" vertical="top" wrapText="1"/>
      <protection locked="0"/>
    </xf>
    <xf numFmtId="49" fontId="3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3" fontId="38" fillId="0" borderId="0" xfId="0" applyNumberFormat="1" applyFont="1" applyFill="1" applyBorder="1" applyAlignment="1" applyProtection="1">
      <alignment horizontal="right" vertical="top" wrapText="1"/>
      <protection locked="0"/>
    </xf>
    <xf numFmtId="49" fontId="38" fillId="0" borderId="0" xfId="0" applyNumberFormat="1" applyFont="1" applyFill="1" applyAlignment="1" applyProtection="1">
      <alignment horizontal="left" vertical="top" wrapText="1"/>
      <protection locked="0"/>
    </xf>
    <xf numFmtId="3" fontId="38" fillId="0" borderId="1" xfId="0" applyNumberFormat="1" applyFont="1" applyFill="1" applyBorder="1" applyAlignment="1" applyProtection="1">
      <alignment horizontal="right" vertical="top" wrapText="1"/>
      <protection locked="0"/>
    </xf>
    <xf numFmtId="49" fontId="40" fillId="0" borderId="1" xfId="0" applyNumberFormat="1" applyFont="1" applyFill="1" applyBorder="1" applyAlignment="1" applyProtection="1">
      <alignment horizontal="left" vertical="top" wrapText="1"/>
      <protection locked="0"/>
    </xf>
    <xf numFmtId="3" fontId="40" fillId="0" borderId="1" xfId="0" applyNumberFormat="1" applyFont="1" applyFill="1" applyBorder="1" applyAlignment="1" applyProtection="1">
      <alignment horizontal="right" vertical="top" wrapText="1"/>
      <protection locked="0"/>
    </xf>
    <xf numFmtId="169" fontId="5" fillId="0" borderId="1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" xfId="0" applyFont="1" applyFill="1" applyBorder="1" applyAlignment="1" applyProtection="1">
      <alignment horizontal="left" vertical="top" wrapText="1"/>
      <protection locked="0"/>
    </xf>
    <xf numFmtId="49" fontId="38" fillId="0" borderId="2" xfId="0" applyNumberFormat="1" applyFont="1" applyFill="1" applyBorder="1" applyAlignment="1" applyProtection="1">
      <alignment horizontal="left" vertical="top" wrapText="1"/>
      <protection locked="0"/>
    </xf>
    <xf numFmtId="49" fontId="38" fillId="0" borderId="1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3" fontId="40" fillId="0" borderId="17" xfId="0" applyNumberFormat="1" applyFont="1" applyFill="1" applyBorder="1" applyAlignment="1" applyProtection="1">
      <alignment horizontal="left" vertical="top" wrapText="1"/>
      <protection locked="0"/>
    </xf>
    <xf numFmtId="44" fontId="38" fillId="0" borderId="17" xfId="11" applyNumberFormat="1" applyFont="1" applyFill="1" applyBorder="1" applyAlignment="1" applyProtection="1">
      <alignment horizontal="left" vertical="center" wrapText="1"/>
      <protection locked="0"/>
    </xf>
    <xf numFmtId="0" fontId="38" fillId="0" borderId="17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5" xfId="0" applyFont="1" applyFill="1" applyBorder="1" applyAlignment="1" applyProtection="1">
      <alignment horizontal="justify" vertical="top" wrapText="1"/>
    </xf>
    <xf numFmtId="49" fontId="38" fillId="0" borderId="0" xfId="0" applyNumberFormat="1" applyFont="1" applyFill="1" applyBorder="1" applyAlignment="1" applyProtection="1">
      <alignment vertical="top" wrapText="1"/>
      <protection locked="0"/>
    </xf>
    <xf numFmtId="0" fontId="38" fillId="0" borderId="0" xfId="0" applyFont="1" applyFill="1" applyAlignment="1">
      <alignment vertical="top" wrapText="1"/>
    </xf>
    <xf numFmtId="0" fontId="39" fillId="0" borderId="15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38" fillId="0" borderId="2" xfId="0" applyNumberFormat="1" applyFont="1" applyFill="1" applyBorder="1" applyAlignment="1" applyProtection="1">
      <alignment horizontal="left" vertical="top" wrapText="1"/>
      <protection locked="0"/>
    </xf>
    <xf numFmtId="49" fontId="38" fillId="0" borderId="4" xfId="0" applyNumberFormat="1" applyFont="1" applyFill="1" applyBorder="1" applyAlignment="1" applyProtection="1">
      <alignment horizontal="left" vertical="top" wrapText="1"/>
      <protection locked="0"/>
    </xf>
    <xf numFmtId="49" fontId="38" fillId="0" borderId="3" xfId="0" applyNumberFormat="1" applyFont="1" applyFill="1" applyBorder="1" applyAlignment="1" applyProtection="1">
      <alignment horizontal="left" vertical="top" wrapText="1"/>
      <protection locked="0"/>
    </xf>
    <xf numFmtId="0" fontId="38" fillId="0" borderId="1" xfId="0" applyFont="1" applyFill="1" applyBorder="1" applyAlignment="1" applyProtection="1">
      <alignment horizontal="left" vertical="top" wrapText="1"/>
      <protection locked="0"/>
    </xf>
    <xf numFmtId="49" fontId="38" fillId="0" borderId="1" xfId="0" applyNumberFormat="1" applyFont="1" applyFill="1" applyBorder="1" applyAlignment="1" applyProtection="1">
      <alignment horizontal="left" vertical="top" wrapText="1"/>
      <protection locked="0"/>
    </xf>
    <xf numFmtId="49" fontId="40" fillId="0" borderId="2" xfId="0" applyNumberFormat="1" applyFont="1" applyFill="1" applyBorder="1" applyAlignment="1" applyProtection="1">
      <alignment horizontal="left" vertical="top" wrapText="1"/>
      <protection locked="0"/>
    </xf>
    <xf numFmtId="0" fontId="38" fillId="0" borderId="4" xfId="0" applyFont="1" applyFill="1" applyBorder="1" applyAlignment="1" applyProtection="1">
      <alignment horizontal="left" vertical="top" wrapText="1"/>
      <protection locked="0"/>
    </xf>
    <xf numFmtId="0" fontId="40" fillId="0" borderId="2" xfId="0" applyFont="1" applyFill="1" applyBorder="1" applyAlignment="1" applyProtection="1">
      <alignment horizontal="left" vertical="top" wrapText="1"/>
      <protection locked="0"/>
    </xf>
    <xf numFmtId="0" fontId="40" fillId="0" borderId="3" xfId="0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0" fontId="40" fillId="0" borderId="2" xfId="0" applyFont="1" applyFill="1" applyBorder="1" applyAlignment="1" applyProtection="1">
      <alignment horizontal="center" vertical="top" wrapText="1"/>
      <protection locked="0"/>
    </xf>
    <xf numFmtId="0" fontId="40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69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169" fontId="5" fillId="0" borderId="16" xfId="0" applyNumberFormat="1" applyFont="1" applyFill="1" applyBorder="1" applyAlignment="1" applyProtection="1">
      <alignment wrapText="1" shrinkToFi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B1:G58"/>
  <sheetViews>
    <sheetView showGridLines="0" view="pageBreakPreview" zoomScale="120" zoomScaleNormal="100" zoomScaleSheetLayoutView="120" zoomScalePageLayoutView="115" workbookViewId="0">
      <selection activeCell="H12" sqref="H12"/>
    </sheetView>
  </sheetViews>
  <sheetFormatPr defaultColWidth="9.140625" defaultRowHeight="15"/>
  <cols>
    <col min="1" max="1" width="2.28515625" style="48" customWidth="1"/>
    <col min="2" max="2" width="4.140625" style="48" customWidth="1"/>
    <col min="3" max="3" width="27.28515625" style="48" customWidth="1"/>
    <col min="4" max="4" width="37.5703125" style="48" customWidth="1"/>
    <col min="5" max="5" width="50.7109375" style="27" customWidth="1"/>
    <col min="6" max="6" width="2.5703125" style="48" customWidth="1"/>
    <col min="7" max="11" width="9.140625" style="48"/>
    <col min="12" max="12" width="16.5703125" style="48" customWidth="1"/>
    <col min="13" max="14" width="16.140625" style="48" customWidth="1"/>
    <col min="15" max="16384" width="9.140625" style="48"/>
  </cols>
  <sheetData>
    <row r="1" spans="3:7" ht="18" customHeight="1">
      <c r="E1" s="25" t="s">
        <v>64</v>
      </c>
    </row>
    <row r="2" spans="3:7" ht="18" customHeight="1">
      <c r="C2" s="26"/>
      <c r="D2" s="26" t="s">
        <v>24</v>
      </c>
      <c r="E2" s="26"/>
    </row>
    <row r="3" spans="3:7" ht="18" customHeight="1"/>
    <row r="4" spans="3:7" ht="18" customHeight="1">
      <c r="C4" s="48" t="s">
        <v>16</v>
      </c>
      <c r="D4" s="48" t="s">
        <v>86</v>
      </c>
      <c r="F4" s="28"/>
    </row>
    <row r="5" spans="3:7" ht="18" customHeight="1">
      <c r="F5" s="28"/>
    </row>
    <row r="6" spans="3:7" ht="26.25" customHeight="1">
      <c r="C6" s="48" t="s">
        <v>15</v>
      </c>
      <c r="D6" s="57" t="s">
        <v>87</v>
      </c>
      <c r="E6" s="57"/>
      <c r="F6" s="29"/>
      <c r="G6" s="52"/>
    </row>
    <row r="7" spans="3:7" ht="14.25" customHeight="1"/>
    <row r="8" spans="3:7">
      <c r="C8" s="30" t="s">
        <v>12</v>
      </c>
      <c r="D8" s="81"/>
      <c r="E8" s="75"/>
      <c r="F8" s="28"/>
    </row>
    <row r="9" spans="3:7">
      <c r="C9" s="30" t="s">
        <v>17</v>
      </c>
      <c r="D9" s="82"/>
      <c r="E9" s="83"/>
      <c r="F9" s="28"/>
    </row>
    <row r="10" spans="3:7">
      <c r="C10" s="30" t="s">
        <v>11</v>
      </c>
      <c r="D10" s="79"/>
      <c r="E10" s="80"/>
      <c r="F10" s="28"/>
    </row>
    <row r="11" spans="3:7">
      <c r="C11" s="30" t="s">
        <v>18</v>
      </c>
      <c r="D11" s="79"/>
      <c r="E11" s="80"/>
      <c r="F11" s="28"/>
    </row>
    <row r="12" spans="3:7">
      <c r="C12" s="30" t="s">
        <v>19</v>
      </c>
      <c r="D12" s="79"/>
      <c r="E12" s="80"/>
      <c r="F12" s="28"/>
    </row>
    <row r="13" spans="3:7">
      <c r="C13" s="30" t="s">
        <v>20</v>
      </c>
      <c r="D13" s="79"/>
      <c r="E13" s="80"/>
      <c r="F13" s="28"/>
    </row>
    <row r="14" spans="3:7">
      <c r="C14" s="30" t="s">
        <v>21</v>
      </c>
      <c r="D14" s="79"/>
      <c r="E14" s="80"/>
      <c r="F14" s="28"/>
    </row>
    <row r="15" spans="3:7">
      <c r="C15" s="30" t="s">
        <v>22</v>
      </c>
      <c r="D15" s="79"/>
      <c r="E15" s="80"/>
      <c r="F15" s="28"/>
    </row>
    <row r="16" spans="3:7">
      <c r="C16" s="30" t="s">
        <v>23</v>
      </c>
      <c r="D16" s="79"/>
      <c r="E16" s="80"/>
      <c r="F16" s="28"/>
    </row>
    <row r="17" spans="2:6" ht="18" customHeight="1">
      <c r="D17" s="28"/>
      <c r="E17" s="31"/>
      <c r="F17" s="28"/>
    </row>
    <row r="18" spans="2:6" ht="18" customHeight="1">
      <c r="B18" s="48" t="s">
        <v>29</v>
      </c>
      <c r="C18" s="59" t="s">
        <v>38</v>
      </c>
      <c r="D18" s="59"/>
      <c r="E18" s="59"/>
      <c r="F18" s="52"/>
    </row>
    <row r="19" spans="2:6" ht="17.25" customHeight="1">
      <c r="D19" s="52"/>
      <c r="E19" s="32"/>
      <c r="F19" s="52"/>
    </row>
    <row r="20" spans="2:6" ht="18" customHeight="1">
      <c r="D20" s="53" t="s">
        <v>61</v>
      </c>
      <c r="E20" s="48"/>
    </row>
    <row r="21" spans="2:6" ht="18" customHeight="1">
      <c r="B21" s="33"/>
      <c r="D21" s="54">
        <f>'arkusz cenowy'!$F$7</f>
        <v>0</v>
      </c>
      <c r="E21" s="34"/>
    </row>
    <row r="22" spans="2:6" ht="16.5" customHeight="1">
      <c r="B22" s="33"/>
      <c r="C22" s="84" t="s">
        <v>60</v>
      </c>
      <c r="D22" s="84"/>
      <c r="E22" s="84"/>
    </row>
    <row r="23" spans="2:6" ht="14.25" customHeight="1">
      <c r="B23" s="33"/>
      <c r="C23" s="35"/>
      <c r="D23" s="36"/>
      <c r="E23" s="36"/>
    </row>
    <row r="24" spans="2:6" ht="34.5" customHeight="1">
      <c r="B24" s="48" t="s">
        <v>30</v>
      </c>
      <c r="C24" s="61" t="s">
        <v>48</v>
      </c>
      <c r="D24" s="61"/>
      <c r="E24" s="61"/>
    </row>
    <row r="25" spans="2:6" ht="59.25" customHeight="1">
      <c r="C25" s="62" t="s">
        <v>49</v>
      </c>
      <c r="D25" s="63"/>
      <c r="E25" s="17" t="s">
        <v>50</v>
      </c>
    </row>
    <row r="26" spans="2:6" ht="39" customHeight="1">
      <c r="C26" s="64" t="s">
        <v>51</v>
      </c>
      <c r="D26" s="64"/>
      <c r="E26" s="64"/>
    </row>
    <row r="27" spans="2:6" ht="31.5" customHeight="1">
      <c r="B27" s="48" t="s">
        <v>31</v>
      </c>
      <c r="C27" s="69" t="s">
        <v>52</v>
      </c>
      <c r="D27" s="69"/>
      <c r="E27" s="69"/>
    </row>
    <row r="28" spans="2:6" ht="51" customHeight="1">
      <c r="C28" s="62" t="s">
        <v>53</v>
      </c>
      <c r="D28" s="63"/>
      <c r="E28" s="17" t="s">
        <v>54</v>
      </c>
    </row>
    <row r="29" spans="2:6" ht="70.5" customHeight="1">
      <c r="C29" s="67" t="s">
        <v>65</v>
      </c>
      <c r="D29" s="67"/>
      <c r="E29" s="67"/>
    </row>
    <row r="30" spans="2:6" ht="18.75" customHeight="1">
      <c r="B30" s="48" t="s">
        <v>32</v>
      </c>
      <c r="C30" s="69" t="s">
        <v>55</v>
      </c>
      <c r="D30" s="69"/>
      <c r="E30" s="69"/>
    </row>
    <row r="31" spans="2:6" ht="94.5" customHeight="1">
      <c r="C31" s="70" t="s">
        <v>58</v>
      </c>
      <c r="D31" s="71"/>
      <c r="E31" s="17" t="s">
        <v>56</v>
      </c>
    </row>
    <row r="32" spans="2:6" ht="21" customHeight="1">
      <c r="C32" s="67" t="s">
        <v>57</v>
      </c>
      <c r="D32" s="67"/>
      <c r="E32" s="67"/>
    </row>
    <row r="33" spans="2:7" ht="32.25" customHeight="1">
      <c r="B33" s="48" t="s">
        <v>33</v>
      </c>
      <c r="C33" s="68" t="s">
        <v>46</v>
      </c>
      <c r="D33" s="68"/>
      <c r="E33" s="68"/>
    </row>
    <row r="34" spans="2:7" ht="27.6" customHeight="1">
      <c r="B34" s="48" t="s">
        <v>34</v>
      </c>
      <c r="C34" s="60" t="s">
        <v>59</v>
      </c>
      <c r="D34" s="59"/>
      <c r="E34" s="66"/>
      <c r="F34" s="37"/>
    </row>
    <row r="35" spans="2:7" ht="39" customHeight="1">
      <c r="B35" s="48" t="s">
        <v>35</v>
      </c>
      <c r="C35" s="65" t="s">
        <v>88</v>
      </c>
      <c r="D35" s="65"/>
      <c r="E35" s="65"/>
      <c r="F35" s="38"/>
      <c r="G35" s="52"/>
    </row>
    <row r="36" spans="2:7" ht="63.75" customHeight="1">
      <c r="B36" s="48" t="s">
        <v>36</v>
      </c>
      <c r="C36" s="65" t="s">
        <v>66</v>
      </c>
      <c r="D36" s="65"/>
      <c r="E36" s="65"/>
      <c r="F36" s="38"/>
      <c r="G36" s="52"/>
    </row>
    <row r="37" spans="2:7" ht="40.5" customHeight="1">
      <c r="B37" s="48" t="s">
        <v>37</v>
      </c>
      <c r="C37" s="57" t="s">
        <v>45</v>
      </c>
      <c r="D37" s="58"/>
      <c r="E37" s="58"/>
      <c r="F37" s="37"/>
      <c r="G37" s="52"/>
    </row>
    <row r="38" spans="2:7" ht="27.75" customHeight="1">
      <c r="B38" s="48" t="s">
        <v>39</v>
      </c>
      <c r="C38" s="59" t="s">
        <v>47</v>
      </c>
      <c r="D38" s="60"/>
      <c r="E38" s="60"/>
      <c r="F38" s="37"/>
      <c r="G38" s="52"/>
    </row>
    <row r="39" spans="2:7" ht="44.25" customHeight="1">
      <c r="B39" s="48" t="s">
        <v>40</v>
      </c>
      <c r="C39" s="57" t="s">
        <v>10</v>
      </c>
      <c r="D39" s="58"/>
      <c r="E39" s="58"/>
      <c r="F39" s="37"/>
      <c r="G39" s="52"/>
    </row>
    <row r="40" spans="2:7" ht="18" customHeight="1">
      <c r="B40" s="48" t="s">
        <v>44</v>
      </c>
      <c r="C40" s="29" t="s">
        <v>0</v>
      </c>
      <c r="D40" s="52"/>
      <c r="E40" s="48"/>
      <c r="F40" s="39"/>
    </row>
    <row r="41" spans="2:7" ht="6" customHeight="1">
      <c r="C41" s="52"/>
      <c r="D41" s="52"/>
      <c r="E41" s="40"/>
      <c r="F41" s="39"/>
    </row>
    <row r="42" spans="2:7" ht="18" customHeight="1">
      <c r="C42" s="72" t="s">
        <v>7</v>
      </c>
      <c r="D42" s="73"/>
      <c r="E42" s="74"/>
      <c r="F42" s="39"/>
    </row>
    <row r="43" spans="2:7" ht="18" customHeight="1">
      <c r="C43" s="72" t="s">
        <v>1</v>
      </c>
      <c r="D43" s="74"/>
      <c r="E43" s="49"/>
      <c r="F43" s="39"/>
    </row>
    <row r="44" spans="2:7" ht="18" customHeight="1">
      <c r="C44" s="77"/>
      <c r="D44" s="78"/>
      <c r="E44" s="49"/>
      <c r="F44" s="39"/>
    </row>
    <row r="45" spans="2:7" ht="18" customHeight="1">
      <c r="C45" s="77"/>
      <c r="D45" s="78"/>
      <c r="E45" s="49"/>
      <c r="F45" s="39"/>
    </row>
    <row r="46" spans="2:7" ht="18" customHeight="1">
      <c r="C46" s="77"/>
      <c r="D46" s="78"/>
      <c r="E46" s="49"/>
      <c r="F46" s="39"/>
    </row>
    <row r="47" spans="2:7" ht="15" customHeight="1">
      <c r="C47" s="41" t="s">
        <v>3</v>
      </c>
      <c r="D47" s="41"/>
      <c r="E47" s="40"/>
      <c r="F47" s="39"/>
    </row>
    <row r="48" spans="2:7" ht="18" customHeight="1">
      <c r="C48" s="72" t="s">
        <v>8</v>
      </c>
      <c r="D48" s="73"/>
      <c r="E48" s="74"/>
      <c r="F48" s="39"/>
    </row>
    <row r="49" spans="3:6" ht="18" customHeight="1">
      <c r="C49" s="51" t="s">
        <v>1</v>
      </c>
      <c r="D49" s="50" t="s">
        <v>2</v>
      </c>
      <c r="E49" s="42" t="s">
        <v>4</v>
      </c>
      <c r="F49" s="39"/>
    </row>
    <row r="50" spans="3:6" ht="18" customHeight="1">
      <c r="C50" s="43"/>
      <c r="D50" s="50"/>
      <c r="E50" s="44"/>
      <c r="F50" s="39"/>
    </row>
    <row r="51" spans="3:6" ht="18" customHeight="1">
      <c r="C51" s="43"/>
      <c r="D51" s="50"/>
      <c r="E51" s="44"/>
      <c r="F51" s="39"/>
    </row>
    <row r="52" spans="3:6" ht="18" customHeight="1">
      <c r="C52" s="41"/>
      <c r="D52" s="41"/>
      <c r="E52" s="40"/>
      <c r="F52" s="39"/>
    </row>
    <row r="53" spans="3:6" ht="18" customHeight="1">
      <c r="C53" s="72" t="s">
        <v>9</v>
      </c>
      <c r="D53" s="73"/>
      <c r="E53" s="74"/>
      <c r="F53" s="39"/>
    </row>
    <row r="54" spans="3:6" ht="18" customHeight="1">
      <c r="C54" s="76" t="s">
        <v>5</v>
      </c>
      <c r="D54" s="76"/>
      <c r="E54" s="49"/>
    </row>
    <row r="55" spans="3:6" ht="18" customHeight="1">
      <c r="C55" s="75"/>
      <c r="D55" s="75"/>
      <c r="E55" s="49"/>
    </row>
    <row r="56" spans="3:6" ht="10.5" customHeight="1"/>
    <row r="57" spans="3:6" ht="18" customHeight="1"/>
    <row r="58" spans="3:6" ht="18" customHeight="1">
      <c r="E58" s="48"/>
    </row>
  </sheetData>
  <mergeCells count="37">
    <mergeCell ref="C22:E22"/>
    <mergeCell ref="D12:E12"/>
    <mergeCell ref="D14:E14"/>
    <mergeCell ref="D13:E13"/>
    <mergeCell ref="D15:E15"/>
    <mergeCell ref="D16:E16"/>
    <mergeCell ref="C18:E18"/>
    <mergeCell ref="D6:E6"/>
    <mergeCell ref="D11:E11"/>
    <mergeCell ref="D8:E8"/>
    <mergeCell ref="D9:E9"/>
    <mergeCell ref="D10:E10"/>
    <mergeCell ref="C42:E42"/>
    <mergeCell ref="C55:D55"/>
    <mergeCell ref="C54:D54"/>
    <mergeCell ref="C43:D43"/>
    <mergeCell ref="C44:D44"/>
    <mergeCell ref="C46:D46"/>
    <mergeCell ref="C53:E53"/>
    <mergeCell ref="C48:E48"/>
    <mergeCell ref="C45:D45"/>
    <mergeCell ref="C39:E39"/>
    <mergeCell ref="C38:E38"/>
    <mergeCell ref="C24:E24"/>
    <mergeCell ref="C25:D25"/>
    <mergeCell ref="C26:E26"/>
    <mergeCell ref="C35:E35"/>
    <mergeCell ref="C37:E37"/>
    <mergeCell ref="C34:E34"/>
    <mergeCell ref="C32:E32"/>
    <mergeCell ref="C33:E33"/>
    <mergeCell ref="C27:E27"/>
    <mergeCell ref="C29:E29"/>
    <mergeCell ref="C30:E30"/>
    <mergeCell ref="C31:D31"/>
    <mergeCell ref="C36:E36"/>
    <mergeCell ref="C28:D28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3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41"/>
  <sheetViews>
    <sheetView showGridLines="0" tabSelected="1" view="pageBreakPreview" zoomScale="110" zoomScaleNormal="100" zoomScaleSheetLayoutView="110" zoomScalePageLayoutView="85" workbookViewId="0">
      <selection activeCell="G4" sqref="G4"/>
    </sheetView>
  </sheetViews>
  <sheetFormatPr defaultColWidth="9.140625" defaultRowHeight="15"/>
  <cols>
    <col min="1" max="1" width="5.28515625" style="46" customWidth="1"/>
    <col min="2" max="2" width="80.7109375" style="46" customWidth="1"/>
    <col min="3" max="3" width="9.7109375" style="5" customWidth="1"/>
    <col min="4" max="4" width="10.7109375" style="47" customWidth="1"/>
    <col min="5" max="5" width="22.28515625" style="46" customWidth="1"/>
    <col min="6" max="6" width="21.42578125" style="46" customWidth="1"/>
    <col min="7" max="7" width="23.42578125" style="46" customWidth="1"/>
    <col min="8" max="8" width="21.42578125" style="46" customWidth="1"/>
    <col min="9" max="9" width="27.5703125" style="46" customWidth="1"/>
    <col min="10" max="11" width="14.28515625" style="46" customWidth="1"/>
    <col min="12" max="16384" width="9.140625" style="46"/>
  </cols>
  <sheetData>
    <row r="1" spans="1:11">
      <c r="B1" s="3" t="str">
        <f>'Informacje ogólne'!D4</f>
        <v>DFP.271.82.2024.AMW</v>
      </c>
      <c r="C1" s="46"/>
      <c r="I1" s="4" t="s">
        <v>28</v>
      </c>
      <c r="J1" s="4"/>
      <c r="K1" s="4"/>
    </row>
    <row r="2" spans="1:11">
      <c r="E2" s="86"/>
      <c r="F2" s="86"/>
      <c r="G2" s="86"/>
      <c r="H2" s="87" t="s">
        <v>27</v>
      </c>
      <c r="I2" s="87"/>
    </row>
    <row r="4" spans="1:11">
      <c r="D4" s="6"/>
      <c r="E4" s="7" t="s">
        <v>6</v>
      </c>
      <c r="F4" s="7"/>
      <c r="G4" s="1"/>
      <c r="H4" s="18"/>
      <c r="I4" s="18"/>
    </row>
    <row r="5" spans="1:11">
      <c r="B5" s="2"/>
      <c r="C5" s="8"/>
      <c r="D5" s="6"/>
      <c r="E5" s="7"/>
      <c r="F5" s="7"/>
      <c r="G5" s="1"/>
      <c r="H5" s="18"/>
      <c r="I5" s="18"/>
    </row>
    <row r="6" spans="1:11">
      <c r="A6" s="2"/>
      <c r="C6" s="8"/>
      <c r="D6" s="6"/>
      <c r="E6" s="18"/>
      <c r="F6" s="18"/>
      <c r="G6" s="18"/>
      <c r="H6" s="18"/>
      <c r="I6" s="18"/>
    </row>
    <row r="7" spans="1:11">
      <c r="A7" s="9"/>
      <c r="B7" s="9"/>
      <c r="C7" s="10"/>
      <c r="D7" s="11"/>
      <c r="E7" s="12" t="s">
        <v>61</v>
      </c>
      <c r="F7" s="88">
        <f>SUM(I10:I40)</f>
        <v>0</v>
      </c>
      <c r="G7" s="89"/>
      <c r="H7" s="13"/>
      <c r="I7" s="13"/>
    </row>
    <row r="8" spans="1:11" ht="12.75" customHeight="1">
      <c r="A8" s="13"/>
      <c r="B8" s="9"/>
      <c r="C8" s="14"/>
      <c r="D8" s="15"/>
      <c r="E8" s="13"/>
      <c r="F8" s="13"/>
      <c r="G8" s="13"/>
      <c r="H8" s="13"/>
      <c r="I8" s="13"/>
    </row>
    <row r="9" spans="1:11" s="16" customFormat="1" ht="43.15" customHeight="1">
      <c r="A9" s="22" t="s">
        <v>13</v>
      </c>
      <c r="B9" s="22" t="s">
        <v>25</v>
      </c>
      <c r="C9" s="23" t="s">
        <v>14</v>
      </c>
      <c r="D9" s="24" t="s">
        <v>43</v>
      </c>
      <c r="E9" s="22" t="s">
        <v>42</v>
      </c>
      <c r="F9" s="22" t="s">
        <v>41</v>
      </c>
      <c r="G9" s="22" t="s">
        <v>26</v>
      </c>
      <c r="H9" s="22" t="s">
        <v>62</v>
      </c>
      <c r="I9" s="22" t="s">
        <v>63</v>
      </c>
    </row>
    <row r="10" spans="1:11" s="16" customFormat="1" ht="30">
      <c r="A10" s="19" t="s">
        <v>29</v>
      </c>
      <c r="B10" s="55" t="s">
        <v>89</v>
      </c>
      <c r="C10" s="56">
        <v>1</v>
      </c>
      <c r="D10" s="56" t="s">
        <v>90</v>
      </c>
      <c r="E10" s="20"/>
      <c r="F10" s="20"/>
      <c r="G10" s="20"/>
      <c r="H10" s="90"/>
      <c r="I10" s="45">
        <f>ROUND(ROUND(C10,2)*ROUND(H10,3),2)</f>
        <v>0</v>
      </c>
    </row>
    <row r="11" spans="1:11" ht="30">
      <c r="A11" s="21" t="s">
        <v>30</v>
      </c>
      <c r="B11" s="55" t="s">
        <v>91</v>
      </c>
      <c r="C11" s="56">
        <v>1</v>
      </c>
      <c r="D11" s="56" t="s">
        <v>90</v>
      </c>
      <c r="E11" s="21"/>
      <c r="F11" s="21"/>
      <c r="G11" s="21"/>
      <c r="H11" s="45"/>
      <c r="I11" s="45">
        <f t="shared" ref="I11:I40" si="0">ROUND(ROUND(C11,2)*ROUND(H11,3),2)</f>
        <v>0</v>
      </c>
    </row>
    <row r="12" spans="1:11" ht="30">
      <c r="A12" s="19" t="s">
        <v>31</v>
      </c>
      <c r="B12" s="55" t="s">
        <v>92</v>
      </c>
      <c r="C12" s="56">
        <v>1</v>
      </c>
      <c r="D12" s="56" t="s">
        <v>90</v>
      </c>
      <c r="E12" s="21"/>
      <c r="F12" s="21"/>
      <c r="G12" s="21"/>
      <c r="H12" s="45"/>
      <c r="I12" s="45">
        <f t="shared" si="0"/>
        <v>0</v>
      </c>
    </row>
    <row r="13" spans="1:11" ht="30">
      <c r="A13" s="21" t="s">
        <v>32</v>
      </c>
      <c r="B13" s="55" t="s">
        <v>93</v>
      </c>
      <c r="C13" s="56">
        <v>1</v>
      </c>
      <c r="D13" s="56" t="s">
        <v>90</v>
      </c>
      <c r="E13" s="21"/>
      <c r="F13" s="21"/>
      <c r="G13" s="21"/>
      <c r="H13" s="45"/>
      <c r="I13" s="45">
        <f t="shared" si="0"/>
        <v>0</v>
      </c>
    </row>
    <row r="14" spans="1:11" ht="30">
      <c r="A14" s="19" t="s">
        <v>33</v>
      </c>
      <c r="B14" s="55" t="s">
        <v>94</v>
      </c>
      <c r="C14" s="56">
        <v>1</v>
      </c>
      <c r="D14" s="56" t="s">
        <v>90</v>
      </c>
      <c r="E14" s="21"/>
      <c r="F14" s="21"/>
      <c r="G14" s="21"/>
      <c r="H14" s="45"/>
      <c r="I14" s="45">
        <f t="shared" si="0"/>
        <v>0</v>
      </c>
    </row>
    <row r="15" spans="1:11" ht="30">
      <c r="A15" s="21" t="s">
        <v>34</v>
      </c>
      <c r="B15" s="55" t="s">
        <v>95</v>
      </c>
      <c r="C15" s="56">
        <v>1</v>
      </c>
      <c r="D15" s="56" t="s">
        <v>90</v>
      </c>
      <c r="E15" s="21"/>
      <c r="F15" s="21"/>
      <c r="G15" s="21"/>
      <c r="H15" s="45"/>
      <c r="I15" s="45">
        <f t="shared" si="0"/>
        <v>0</v>
      </c>
    </row>
    <row r="16" spans="1:11" ht="30">
      <c r="A16" s="19" t="s">
        <v>35</v>
      </c>
      <c r="B16" s="55" t="s">
        <v>96</v>
      </c>
      <c r="C16" s="56">
        <v>1</v>
      </c>
      <c r="D16" s="56" t="s">
        <v>90</v>
      </c>
      <c r="E16" s="21"/>
      <c r="F16" s="21"/>
      <c r="G16" s="21"/>
      <c r="H16" s="45"/>
      <c r="I16" s="45">
        <f t="shared" si="0"/>
        <v>0</v>
      </c>
    </row>
    <row r="17" spans="1:9" ht="30">
      <c r="A17" s="21" t="s">
        <v>36</v>
      </c>
      <c r="B17" s="55" t="s">
        <v>97</v>
      </c>
      <c r="C17" s="56">
        <v>1</v>
      </c>
      <c r="D17" s="56" t="s">
        <v>90</v>
      </c>
      <c r="E17" s="21"/>
      <c r="F17" s="21"/>
      <c r="G17" s="21"/>
      <c r="H17" s="45"/>
      <c r="I17" s="45">
        <f t="shared" si="0"/>
        <v>0</v>
      </c>
    </row>
    <row r="18" spans="1:9">
      <c r="A18" s="19" t="s">
        <v>37</v>
      </c>
      <c r="B18" s="55" t="s">
        <v>111</v>
      </c>
      <c r="C18" s="56">
        <v>1</v>
      </c>
      <c r="D18" s="56" t="s">
        <v>90</v>
      </c>
      <c r="E18" s="21"/>
      <c r="F18" s="21"/>
      <c r="G18" s="21"/>
      <c r="H18" s="45"/>
      <c r="I18" s="45">
        <f t="shared" si="0"/>
        <v>0</v>
      </c>
    </row>
    <row r="19" spans="1:9">
      <c r="A19" s="21" t="s">
        <v>39</v>
      </c>
      <c r="B19" s="55" t="s">
        <v>98</v>
      </c>
      <c r="C19" s="56">
        <v>1</v>
      </c>
      <c r="D19" s="56" t="s">
        <v>90</v>
      </c>
      <c r="E19" s="21"/>
      <c r="F19" s="21"/>
      <c r="G19" s="21"/>
      <c r="H19" s="45"/>
      <c r="I19" s="45">
        <f t="shared" si="0"/>
        <v>0</v>
      </c>
    </row>
    <row r="20" spans="1:9" ht="30">
      <c r="A20" s="19" t="s">
        <v>40</v>
      </c>
      <c r="B20" s="55" t="s">
        <v>99</v>
      </c>
      <c r="C20" s="56">
        <v>10</v>
      </c>
      <c r="D20" s="56" t="s">
        <v>100</v>
      </c>
      <c r="E20" s="21"/>
      <c r="F20" s="21"/>
      <c r="G20" s="21"/>
      <c r="H20" s="45"/>
      <c r="I20" s="45">
        <f t="shared" si="0"/>
        <v>0</v>
      </c>
    </row>
    <row r="21" spans="1:9">
      <c r="A21" s="21" t="s">
        <v>44</v>
      </c>
      <c r="B21" s="55" t="s">
        <v>113</v>
      </c>
      <c r="C21" s="56">
        <v>3</v>
      </c>
      <c r="D21" s="56" t="s">
        <v>100</v>
      </c>
      <c r="E21" s="21"/>
      <c r="F21" s="21"/>
      <c r="G21" s="21"/>
      <c r="H21" s="45"/>
      <c r="I21" s="45">
        <f t="shared" si="0"/>
        <v>0</v>
      </c>
    </row>
    <row r="22" spans="1:9">
      <c r="A22" s="19" t="s">
        <v>67</v>
      </c>
      <c r="B22" s="55" t="s">
        <v>114</v>
      </c>
      <c r="C22" s="56">
        <v>4</v>
      </c>
      <c r="D22" s="56" t="s">
        <v>100</v>
      </c>
      <c r="E22" s="21"/>
      <c r="F22" s="21"/>
      <c r="G22" s="21"/>
      <c r="H22" s="45"/>
      <c r="I22" s="45">
        <f t="shared" si="0"/>
        <v>0</v>
      </c>
    </row>
    <row r="23" spans="1:9">
      <c r="A23" s="21" t="s">
        <v>68</v>
      </c>
      <c r="B23" s="55" t="s">
        <v>115</v>
      </c>
      <c r="C23" s="56">
        <v>3</v>
      </c>
      <c r="D23" s="56" t="s">
        <v>100</v>
      </c>
      <c r="E23" s="21"/>
      <c r="F23" s="21"/>
      <c r="G23" s="21"/>
      <c r="H23" s="45"/>
      <c r="I23" s="45">
        <f t="shared" si="0"/>
        <v>0</v>
      </c>
    </row>
    <row r="24" spans="1:9">
      <c r="A24" s="19" t="s">
        <v>69</v>
      </c>
      <c r="B24" s="55" t="s">
        <v>116</v>
      </c>
      <c r="C24" s="56">
        <v>4</v>
      </c>
      <c r="D24" s="56" t="s">
        <v>100</v>
      </c>
      <c r="E24" s="21"/>
      <c r="F24" s="21"/>
      <c r="G24" s="21"/>
      <c r="H24" s="45"/>
      <c r="I24" s="45">
        <f t="shared" si="0"/>
        <v>0</v>
      </c>
    </row>
    <row r="25" spans="1:9">
      <c r="A25" s="21" t="s">
        <v>70</v>
      </c>
      <c r="B25" s="55" t="s">
        <v>117</v>
      </c>
      <c r="C25" s="56">
        <v>2</v>
      </c>
      <c r="D25" s="56" t="s">
        <v>100</v>
      </c>
      <c r="E25" s="21"/>
      <c r="F25" s="21"/>
      <c r="G25" s="21"/>
      <c r="H25" s="45"/>
      <c r="I25" s="45">
        <f t="shared" si="0"/>
        <v>0</v>
      </c>
    </row>
    <row r="26" spans="1:9">
      <c r="A26" s="19" t="s">
        <v>71</v>
      </c>
      <c r="B26" s="55" t="s">
        <v>118</v>
      </c>
      <c r="C26" s="56">
        <v>2</v>
      </c>
      <c r="D26" s="56" t="s">
        <v>100</v>
      </c>
      <c r="E26" s="21"/>
      <c r="F26" s="21"/>
      <c r="G26" s="21"/>
      <c r="H26" s="45"/>
      <c r="I26" s="45">
        <f t="shared" si="0"/>
        <v>0</v>
      </c>
    </row>
    <row r="27" spans="1:9">
      <c r="A27" s="19" t="s">
        <v>72</v>
      </c>
      <c r="B27" s="55" t="s">
        <v>119</v>
      </c>
      <c r="C27" s="56">
        <v>2</v>
      </c>
      <c r="D27" s="56" t="s">
        <v>100</v>
      </c>
      <c r="E27" s="21"/>
      <c r="F27" s="21"/>
      <c r="G27" s="21"/>
      <c r="H27" s="45"/>
      <c r="I27" s="45">
        <f t="shared" si="0"/>
        <v>0</v>
      </c>
    </row>
    <row r="28" spans="1:9">
      <c r="A28" s="21" t="s">
        <v>73</v>
      </c>
      <c r="B28" s="55" t="s">
        <v>120</v>
      </c>
      <c r="C28" s="56">
        <v>2</v>
      </c>
      <c r="D28" s="56" t="s">
        <v>100</v>
      </c>
      <c r="E28" s="21"/>
      <c r="F28" s="21"/>
      <c r="G28" s="21"/>
      <c r="H28" s="45"/>
      <c r="I28" s="45">
        <f t="shared" si="0"/>
        <v>0</v>
      </c>
    </row>
    <row r="29" spans="1:9" ht="60">
      <c r="A29" s="19" t="s">
        <v>74</v>
      </c>
      <c r="B29" s="55" t="s">
        <v>121</v>
      </c>
      <c r="C29" s="56">
        <v>6</v>
      </c>
      <c r="D29" s="56" t="s">
        <v>100</v>
      </c>
      <c r="E29" s="21"/>
      <c r="F29" s="21"/>
      <c r="G29" s="21"/>
      <c r="H29" s="45"/>
      <c r="I29" s="45">
        <f t="shared" si="0"/>
        <v>0</v>
      </c>
    </row>
    <row r="30" spans="1:9" ht="30">
      <c r="A30" s="21" t="s">
        <v>75</v>
      </c>
      <c r="B30" s="55" t="s">
        <v>122</v>
      </c>
      <c r="C30" s="56">
        <v>1</v>
      </c>
      <c r="D30" s="56" t="s">
        <v>100</v>
      </c>
      <c r="E30" s="21"/>
      <c r="F30" s="21"/>
      <c r="G30" s="21"/>
      <c r="H30" s="45"/>
      <c r="I30" s="45">
        <f t="shared" si="0"/>
        <v>0</v>
      </c>
    </row>
    <row r="31" spans="1:9">
      <c r="A31" s="19" t="s">
        <v>76</v>
      </c>
      <c r="B31" s="55" t="s">
        <v>101</v>
      </c>
      <c r="C31" s="56">
        <v>4</v>
      </c>
      <c r="D31" s="56" t="s">
        <v>102</v>
      </c>
      <c r="E31" s="21"/>
      <c r="F31" s="21"/>
      <c r="G31" s="21"/>
      <c r="H31" s="45"/>
      <c r="I31" s="45">
        <f t="shared" si="0"/>
        <v>0</v>
      </c>
    </row>
    <row r="32" spans="1:9">
      <c r="A32" s="21" t="s">
        <v>77</v>
      </c>
      <c r="B32" s="55" t="s">
        <v>103</v>
      </c>
      <c r="C32" s="56">
        <v>20</v>
      </c>
      <c r="D32" s="56" t="s">
        <v>100</v>
      </c>
      <c r="E32" s="21"/>
      <c r="F32" s="21"/>
      <c r="G32" s="21"/>
      <c r="H32" s="45"/>
      <c r="I32" s="45">
        <f t="shared" si="0"/>
        <v>0</v>
      </c>
    </row>
    <row r="33" spans="1:9" ht="30">
      <c r="A33" s="19" t="s">
        <v>78</v>
      </c>
      <c r="B33" s="55" t="s">
        <v>104</v>
      </c>
      <c r="C33" s="56">
        <v>1</v>
      </c>
      <c r="D33" s="56" t="s">
        <v>102</v>
      </c>
      <c r="E33" s="21"/>
      <c r="F33" s="21"/>
      <c r="G33" s="21"/>
      <c r="H33" s="45"/>
      <c r="I33" s="45">
        <f t="shared" si="0"/>
        <v>0</v>
      </c>
    </row>
    <row r="34" spans="1:9" ht="30">
      <c r="A34" s="21" t="s">
        <v>79</v>
      </c>
      <c r="B34" s="55" t="s">
        <v>105</v>
      </c>
      <c r="C34" s="56">
        <v>1</v>
      </c>
      <c r="D34" s="56" t="s">
        <v>102</v>
      </c>
      <c r="E34" s="21"/>
      <c r="F34" s="21"/>
      <c r="G34" s="21"/>
      <c r="H34" s="45"/>
      <c r="I34" s="45">
        <f t="shared" si="0"/>
        <v>0</v>
      </c>
    </row>
    <row r="35" spans="1:9" ht="30">
      <c r="A35" s="19" t="s">
        <v>80</v>
      </c>
      <c r="B35" s="55" t="s">
        <v>106</v>
      </c>
      <c r="C35" s="56">
        <v>1</v>
      </c>
      <c r="D35" s="56" t="s">
        <v>102</v>
      </c>
      <c r="E35" s="21"/>
      <c r="F35" s="21"/>
      <c r="G35" s="21"/>
      <c r="H35" s="45"/>
      <c r="I35" s="45">
        <f t="shared" si="0"/>
        <v>0</v>
      </c>
    </row>
    <row r="36" spans="1:9" ht="30">
      <c r="A36" s="21" t="s">
        <v>81</v>
      </c>
      <c r="B36" s="55" t="s">
        <v>107</v>
      </c>
      <c r="C36" s="56">
        <v>1</v>
      </c>
      <c r="D36" s="56" t="s">
        <v>102</v>
      </c>
      <c r="E36" s="21"/>
      <c r="F36" s="21"/>
      <c r="G36" s="21"/>
      <c r="H36" s="45"/>
      <c r="I36" s="45">
        <f t="shared" si="0"/>
        <v>0</v>
      </c>
    </row>
    <row r="37" spans="1:9" ht="30">
      <c r="A37" s="19" t="s">
        <v>82</v>
      </c>
      <c r="B37" s="55" t="s">
        <v>108</v>
      </c>
      <c r="C37" s="56">
        <v>2</v>
      </c>
      <c r="D37" s="56" t="s">
        <v>102</v>
      </c>
      <c r="E37" s="21"/>
      <c r="F37" s="21"/>
      <c r="G37" s="21"/>
      <c r="H37" s="45"/>
      <c r="I37" s="45">
        <f t="shared" si="0"/>
        <v>0</v>
      </c>
    </row>
    <row r="38" spans="1:9" ht="30">
      <c r="A38" s="21" t="s">
        <v>83</v>
      </c>
      <c r="B38" s="55" t="s">
        <v>109</v>
      </c>
      <c r="C38" s="56">
        <v>1</v>
      </c>
      <c r="D38" s="56" t="s">
        <v>102</v>
      </c>
      <c r="E38" s="21"/>
      <c r="F38" s="21"/>
      <c r="G38" s="21"/>
      <c r="H38" s="45"/>
      <c r="I38" s="45">
        <f t="shared" si="0"/>
        <v>0</v>
      </c>
    </row>
    <row r="39" spans="1:9" ht="30">
      <c r="A39" s="19" t="s">
        <v>84</v>
      </c>
      <c r="B39" s="55" t="s">
        <v>112</v>
      </c>
      <c r="C39" s="56">
        <v>1</v>
      </c>
      <c r="D39" s="56" t="s">
        <v>102</v>
      </c>
      <c r="E39" s="21"/>
      <c r="F39" s="21"/>
      <c r="G39" s="21"/>
      <c r="H39" s="45"/>
      <c r="I39" s="45">
        <f t="shared" si="0"/>
        <v>0</v>
      </c>
    </row>
    <row r="40" spans="1:9" ht="30">
      <c r="A40" s="21" t="s">
        <v>85</v>
      </c>
      <c r="B40" s="55" t="s">
        <v>110</v>
      </c>
      <c r="C40" s="56">
        <v>1</v>
      </c>
      <c r="D40" s="56" t="s">
        <v>100</v>
      </c>
      <c r="E40" s="21"/>
      <c r="F40" s="21"/>
      <c r="G40" s="21"/>
      <c r="H40" s="45"/>
      <c r="I40" s="45">
        <f t="shared" si="0"/>
        <v>0</v>
      </c>
    </row>
    <row r="41" spans="1:9" ht="19.5" customHeight="1">
      <c r="B41" s="85" t="s">
        <v>60</v>
      </c>
      <c r="C41" s="85"/>
      <c r="D41" s="85"/>
      <c r="E41" s="85"/>
      <c r="F41" s="85"/>
      <c r="G41" s="85"/>
      <c r="H41" s="85"/>
      <c r="I41" s="85"/>
    </row>
  </sheetData>
  <mergeCells count="4">
    <mergeCell ref="B41:I41"/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Informacje ogólne</vt:lpstr>
      <vt:lpstr>arkusz cenowy</vt:lpstr>
      <vt:lpstr>'arkusz cenowy'!Obszar_wydruku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AMW</cp:lastModifiedBy>
  <cp:lastPrinted>2022-12-02T07:13:38Z</cp:lastPrinted>
  <dcterms:created xsi:type="dcterms:W3CDTF">2003-05-16T10:10:29Z</dcterms:created>
  <dcterms:modified xsi:type="dcterms:W3CDTF">2024-06-03T05:22:27Z</dcterms:modified>
</cp:coreProperties>
</file>