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morski\Zamowienia Publiczne\Ania Z\2020\DZUUE\2-6_RJ_SUKCESYWNE DOSTAWY MATERIAŁÓW MEDYCZNYCH\DOKUMENTY PRZYGOTOWANE DO PUBLIKACJI NA STRONIE\"/>
    </mc:Choice>
  </mc:AlternateContent>
  <bookViews>
    <workbookView xWindow="0" yWindow="0" windowWidth="19200" windowHeight="11595" tabRatio="875"/>
  </bookViews>
  <sheets>
    <sheet name="Formularz cenowy" sheetId="1" r:id="rId1"/>
    <sheet name="Formularz cenowy (2)" sheetId="4" state="hidden" r:id="rId2"/>
  </sheets>
  <definedNames>
    <definedName name="__xlnm_Print_Area" localSheetId="0">'Formularz cenowy'!$A$11:$F$100</definedName>
    <definedName name="__xlnm_Print_Area" localSheetId="1">'Formularz cenowy (2)'!$A$5:$E$401</definedName>
    <definedName name="__xlnm_Print_Area_0" localSheetId="0">'Formularz cenowy'!$A$11:$F$100</definedName>
    <definedName name="__xlnm_Print_Area_0" localSheetId="1">'Formularz cenowy (2)'!$A$5:$E$396</definedName>
    <definedName name="__xlnm_Print_Area_0_0" localSheetId="0">'Formularz cenowy'!$A$11:$F$94</definedName>
    <definedName name="__xlnm_Print_Area_0_0" localSheetId="1">'Formularz cenowy (2)'!$A$5:$E$160</definedName>
    <definedName name="__xlnm_Print_Area_0_0_0" localSheetId="0">'Formularz cenowy'!$A$11:$F$94</definedName>
    <definedName name="__xlnm_Print_Area_0_0_0" localSheetId="1">'Formularz cenowy (2)'!$A$5:$E$160</definedName>
    <definedName name="__xlnm_Print_Area_0_0_0_0" localSheetId="0">'Formularz cenowy'!$A$11:$F$94</definedName>
    <definedName name="__xlnm_Print_Area_0_0_0_0" localSheetId="1">'Formularz cenowy (2)'!$A$5:$E$160</definedName>
    <definedName name="__xlnm_Print_Area_0_0_0_0_0" localSheetId="0">'Formularz cenowy'!$A$11:$F$94</definedName>
    <definedName name="__xlnm_Print_Area_0_0_0_0_0" localSheetId="1">'Formularz cenowy (2)'!$A$5:$E$160</definedName>
    <definedName name="_xlnm._FilterDatabase" localSheetId="0" hidden="1">'Formularz cenowy'!$B$11:$B$145</definedName>
    <definedName name="_xlnm.Print_Area" localSheetId="0">'Formularz cenowy'!$A$1:$L$193</definedName>
    <definedName name="_xlnm.Print_Area" localSheetId="1">'Formularz cenowy (2)'!$A$1:$AB$396</definedName>
    <definedName name="Print_Area_0" localSheetId="0">'Formularz cenowy'!$A$11:$F$94</definedName>
    <definedName name="Print_Area_0" localSheetId="1">'Formularz cenowy (2)'!$A$5:$E$160</definedName>
    <definedName name="Print_Area_0_0" localSheetId="0">'Formularz cenowy'!$A$11:$F$94</definedName>
    <definedName name="Print_Area_0_0" localSheetId="1">'Formularz cenowy (2)'!$A$5:$E$160</definedName>
    <definedName name="Print_Area_0_0_0" localSheetId="0">'Formularz cenowy'!$A$11:$F$94</definedName>
    <definedName name="Print_Area_0_0_0" localSheetId="1">'Formularz cenowy (2)'!$A$5:$E$160</definedName>
  </definedNames>
  <calcPr calcId="152511"/>
</workbook>
</file>

<file path=xl/calcChain.xml><?xml version="1.0" encoding="utf-8"?>
<calcChain xmlns="http://schemas.openxmlformats.org/spreadsheetml/2006/main">
  <c r="Z393" i="4" l="1"/>
  <c r="Z384" i="4"/>
  <c r="Z354" i="4"/>
  <c r="Z348" i="4"/>
  <c r="Z336" i="4"/>
  <c r="Z324" i="4"/>
  <c r="A299" i="4"/>
  <c r="A300" i="4"/>
  <c r="A301" i="4"/>
  <c r="A302" i="4"/>
  <c r="A303" i="4"/>
  <c r="A304" i="4"/>
  <c r="A305" i="4"/>
  <c r="A306" i="4"/>
  <c r="A307" i="4"/>
  <c r="A308" i="4"/>
  <c r="A309" i="4"/>
  <c r="A310" i="4"/>
  <c r="A311" i="4"/>
  <c r="A291" i="4"/>
  <c r="A292" i="4"/>
  <c r="A293" i="4"/>
  <c r="A294" i="4"/>
  <c r="A295" i="4"/>
  <c r="A296" i="4"/>
  <c r="Z289" i="4"/>
  <c r="A277" i="4"/>
  <c r="A278" i="4"/>
  <c r="A279" i="4"/>
  <c r="A280" i="4"/>
  <c r="A281" i="4"/>
  <c r="A282" i="4"/>
  <c r="A283" i="4"/>
  <c r="A284" i="4"/>
  <c r="Z275" i="4"/>
  <c r="Z261" i="4"/>
  <c r="Z250" i="4"/>
  <c r="Z242" i="4"/>
  <c r="Z235" i="4"/>
  <c r="Z229" i="4"/>
  <c r="Z216" i="4"/>
  <c r="Z204" i="4"/>
  <c r="Z185" i="4"/>
  <c r="A177" i="4"/>
  <c r="A178" i="4"/>
  <c r="A166" i="4"/>
  <c r="A167" i="4"/>
  <c r="Z163" i="4"/>
  <c r="Z151" i="4"/>
  <c r="Z114" i="4"/>
  <c r="Z104" i="4"/>
  <c r="Z98" i="4"/>
  <c r="Z85" i="4"/>
  <c r="Z77" i="4"/>
  <c r="Z64" i="4"/>
  <c r="Z51" i="4"/>
  <c r="Z43" i="4"/>
  <c r="S31" i="4"/>
  <c r="R31" i="4"/>
  <c r="T31" i="4"/>
  <c r="V31" i="4"/>
  <c r="W31" i="4"/>
  <c r="J31" i="4"/>
  <c r="M31" i="4"/>
  <c r="N31" i="4"/>
  <c r="F31" i="4"/>
  <c r="I31" i="4"/>
  <c r="S30" i="4"/>
  <c r="R30" i="4"/>
  <c r="T30" i="4"/>
  <c r="J30" i="4"/>
  <c r="M30" i="4"/>
  <c r="N30" i="4"/>
  <c r="N32" i="4"/>
  <c r="F30" i="4"/>
  <c r="H30" i="4"/>
  <c r="S24" i="4"/>
  <c r="R24" i="4"/>
  <c r="T24" i="4"/>
  <c r="M24" i="4"/>
  <c r="N24" i="4"/>
  <c r="F24" i="4"/>
  <c r="H24" i="4"/>
  <c r="I24" i="4"/>
  <c r="S23" i="4"/>
  <c r="T23" i="4"/>
  <c r="R23" i="4"/>
  <c r="M23" i="4"/>
  <c r="N23" i="4"/>
  <c r="F23" i="4"/>
  <c r="S22" i="4"/>
  <c r="R22" i="4"/>
  <c r="T22" i="4"/>
  <c r="V22" i="4"/>
  <c r="W22" i="4"/>
  <c r="M22" i="4"/>
  <c r="N22" i="4"/>
  <c r="F22" i="4"/>
  <c r="H22" i="4"/>
  <c r="I22" i="4"/>
  <c r="S21" i="4"/>
  <c r="R21" i="4"/>
  <c r="T21" i="4"/>
  <c r="M21" i="4"/>
  <c r="N21" i="4"/>
  <c r="F21" i="4"/>
  <c r="H21" i="4"/>
  <c r="I21" i="4"/>
  <c r="S20" i="4"/>
  <c r="R20" i="4"/>
  <c r="T20" i="4"/>
  <c r="M20" i="4"/>
  <c r="N20" i="4"/>
  <c r="F20" i="4"/>
  <c r="H20" i="4"/>
  <c r="S19" i="4"/>
  <c r="R19" i="4"/>
  <c r="T19" i="4"/>
  <c r="W19" i="4"/>
  <c r="M19" i="4"/>
  <c r="N19" i="4"/>
  <c r="F19" i="4"/>
  <c r="H19" i="4"/>
  <c r="S13" i="4"/>
  <c r="R13" i="4"/>
  <c r="T13" i="4"/>
  <c r="V13" i="4"/>
  <c r="M13" i="4"/>
  <c r="N13" i="4"/>
  <c r="F13" i="4"/>
  <c r="H13" i="4"/>
  <c r="I13" i="4"/>
  <c r="S12" i="4"/>
  <c r="R12" i="4"/>
  <c r="T12" i="4"/>
  <c r="M12" i="4"/>
  <c r="N12" i="4"/>
  <c r="F12" i="4"/>
  <c r="H12" i="4"/>
  <c r="I12" i="4"/>
  <c r="S11" i="4"/>
  <c r="R11" i="4"/>
  <c r="T11" i="4"/>
  <c r="M11" i="4"/>
  <c r="N11" i="4"/>
  <c r="F11" i="4"/>
  <c r="H11" i="4"/>
  <c r="I11" i="4"/>
  <c r="S10" i="4"/>
  <c r="T10" i="4"/>
  <c r="W10" i="4"/>
  <c r="R10" i="4"/>
  <c r="M10" i="4"/>
  <c r="N10" i="4"/>
  <c r="F10" i="4"/>
  <c r="I10" i="4"/>
  <c r="S9" i="4"/>
  <c r="R9" i="4"/>
  <c r="T9" i="4"/>
  <c r="M9" i="4"/>
  <c r="N9" i="4"/>
  <c r="F9" i="4"/>
  <c r="S8" i="4"/>
  <c r="R8" i="4"/>
  <c r="T8" i="4"/>
  <c r="M8" i="4"/>
  <c r="N8" i="4"/>
  <c r="H8" i="4"/>
  <c r="I8" i="4"/>
  <c r="F8" i="4"/>
  <c r="H10" i="4"/>
  <c r="H23" i="4"/>
  <c r="I23" i="4"/>
  <c r="V19" i="4"/>
  <c r="H31" i="4"/>
  <c r="I30" i="4"/>
  <c r="I32" i="4"/>
  <c r="H32" i="4"/>
  <c r="V10" i="4"/>
  <c r="F25" i="4"/>
  <c r="V23" i="4"/>
  <c r="W23" i="4"/>
  <c r="V12" i="4"/>
  <c r="W12" i="4"/>
  <c r="V24" i="4"/>
  <c r="W24" i="4"/>
  <c r="V9" i="4"/>
  <c r="W9" i="4"/>
  <c r="N14" i="4"/>
  <c r="V11" i="4"/>
  <c r="W11" i="4"/>
  <c r="V8" i="4"/>
  <c r="V14" i="4"/>
  <c r="T14" i="4"/>
  <c r="H25" i="4"/>
  <c r="V25" i="4"/>
  <c r="W20" i="4"/>
  <c r="W25" i="4"/>
  <c r="V20" i="4"/>
  <c r="V21" i="4"/>
  <c r="W21" i="4"/>
  <c r="T32" i="4"/>
  <c r="V30" i="4"/>
  <c r="V32" i="4"/>
  <c r="W30" i="4"/>
  <c r="W32" i="4"/>
  <c r="I20" i="4"/>
  <c r="W13" i="4"/>
  <c r="F14" i="4"/>
  <c r="H9" i="4"/>
  <c r="H14" i="4"/>
  <c r="F32" i="4"/>
  <c r="I19" i="4"/>
  <c r="I25" i="4"/>
  <c r="T25" i="4"/>
  <c r="W8" i="4"/>
  <c r="W14" i="4"/>
  <c r="I9" i="4"/>
  <c r="I14" i="4"/>
</calcChain>
</file>

<file path=xl/sharedStrings.xml><?xml version="1.0" encoding="utf-8"?>
<sst xmlns="http://schemas.openxmlformats.org/spreadsheetml/2006/main" count="1062" uniqueCount="274">
  <si>
    <t>………………………………………….</t>
  </si>
  <si>
    <t>pieczęć firmowa Wykonawcy</t>
  </si>
  <si>
    <t>Lp</t>
  </si>
  <si>
    <t>Asortyment</t>
  </si>
  <si>
    <t>J.M.</t>
  </si>
  <si>
    <t>Szacunkowa ilość w  ciągu 24 miesięcy</t>
  </si>
  <si>
    <t>Cena jedn.netto</t>
  </si>
  <si>
    <t>Wartość netto</t>
  </si>
  <si>
    <t>Vat %</t>
  </si>
  <si>
    <t>Wartość Vat</t>
  </si>
  <si>
    <t>Wartość brutto</t>
  </si>
  <si>
    <t>szt</t>
  </si>
  <si>
    <t>2.</t>
  </si>
  <si>
    <t>Słownie wartość brutto zadania nr  2: …………………………………………………………………………………………………………………………………………..…………………..zł</t>
  </si>
  <si>
    <t>Słownie wartość brutto zadania nr  5: …………………………………………………………………………………………………………………………………………..…………………..zł</t>
  </si>
  <si>
    <t>Słownie wartość brutto zadania nr  6: …………………………………………………………………………………………………………………………………………..…………………..zł</t>
  </si>
  <si>
    <t>Słownie wartość brutto zadania nr  7: …………………………………………………………………………………………………………………………………………..…………………..zł</t>
  </si>
  <si>
    <t>Razem zadanie nr 8</t>
  </si>
  <si>
    <t>Razem zadanie nr 9</t>
  </si>
  <si>
    <t>Słownie wartość brutto zadania nr  9: …………………………………………………………………………………………………………………………………………..…………………..zł</t>
  </si>
  <si>
    <t>Razem zadanie  nr 11</t>
  </si>
  <si>
    <t>Słownie wartość brutto zadania nr  11: …………………………………………………………………………………………………………………………………………..…………………..zł</t>
  </si>
  <si>
    <t>Razem zadanie  nr 12</t>
  </si>
  <si>
    <t>Słownie wartość brutto zadania nr  12: …………………………………………………………………………………………………………………………………………..…………………..zł</t>
  </si>
  <si>
    <t>Razem zadanie nr  13</t>
  </si>
  <si>
    <t>Słownie wartość brutto zadania nr  13: …………………………………………………………………………………………………………………………………………..…………………..zł</t>
  </si>
  <si>
    <t>A</t>
  </si>
  <si>
    <t>PŁYTKI</t>
  </si>
  <si>
    <t>B</t>
  </si>
  <si>
    <t>C</t>
  </si>
  <si>
    <t>D</t>
  </si>
  <si>
    <t>op</t>
  </si>
  <si>
    <t>Razem zadanie nr 15</t>
  </si>
  <si>
    <t>Słownie wartość brutto zadania nr  14: …………………………………………………………………………………………………………………………………………..…………………..zł</t>
  </si>
  <si>
    <t>Słownie wartość brutto zadania nr  15: …………………………………………………………………………………………………………………………………………..…………………..zł</t>
  </si>
  <si>
    <t>Razem zadanie nr 16</t>
  </si>
  <si>
    <t>Słownie wartość brutto zadania nr  16: …………………………………………………………………………………………………………………………………………..…………………..zł</t>
  </si>
  <si>
    <t>Słownie wartość brutto zadania nr  18: …………………………………………………………………………………………………………………………………………..…………………..zł</t>
  </si>
  <si>
    <t>Razem zadanie nr 19</t>
  </si>
  <si>
    <t>Słownie wartość brutto zadania nr  19: …………………………………………………………………………………………………………………………………………..…………………..zł</t>
  </si>
  <si>
    <t>Razem zadanie nr 20</t>
  </si>
  <si>
    <t>Słownie wartość brutto zadania nr  20: …………………………………………………………………………………………………………………………………………..…………………..zł</t>
  </si>
  <si>
    <t>a</t>
  </si>
  <si>
    <t>b</t>
  </si>
  <si>
    <t>Razem zadanie nr 21</t>
  </si>
  <si>
    <t>Słownie wartość brutto zadania nr  21: …………………………………………………………………………………………………………………………………………..…………………..zł</t>
  </si>
  <si>
    <t>Razem zadanie nr 23</t>
  </si>
  <si>
    <t>Słownie wartość brutto zadania nr  23: …………………………………………………………………………………………………………………………………………..…………………..zł</t>
  </si>
  <si>
    <t>Razem zadanie nr 24</t>
  </si>
  <si>
    <t>Słownie wartość brutto zadania nr  24: …………………………………………………………………………………………………………………………………………..…………………..zł</t>
  </si>
  <si>
    <t>Słownie wartość brutto zadania nr  25: …………………………………………………………………………………………………………………………………………..…………………..zł</t>
  </si>
  <si>
    <t>Razem zadanie nr 26</t>
  </si>
  <si>
    <t>Słownie wartość brutto zadania nr  26: …………………………………………………………………………………………………………………………………………..…………………..zł</t>
  </si>
  <si>
    <t>1.</t>
  </si>
  <si>
    <t>Słownie wartość brutto zadania nr  27: …………………………………………………………………………………………………………………………………………..…………………..zł</t>
  </si>
  <si>
    <t>Słownie wartość brutto zadania nr  29: …………………………………………………………………………………………………………………………………………..…………………..zł</t>
  </si>
  <si>
    <t>Razem zadanie nr 1</t>
  </si>
  <si>
    <t>Słownie wartość brutto zadania nr 1:……………………………………………………………………….</t>
  </si>
  <si>
    <t>Razem zadanie  nr 2</t>
  </si>
  <si>
    <t>Razem zadanie nr 3</t>
  </si>
  <si>
    <t>Słownie wartość brutto zadania nr  3: …………………………………………………………………………………………………………………………………………..…………………..zł</t>
  </si>
  <si>
    <t>Razem zadanie nr  5</t>
  </si>
  <si>
    <t>Razem zadanie nr 6</t>
  </si>
  <si>
    <t>Razem zadanie  nr 7</t>
  </si>
  <si>
    <t>Słownie wartość brutto zadania nr  8 : …………………………………………………………………………………………………………………………………………..…………………..zł</t>
  </si>
  <si>
    <t>Zadanie nr 9 – Maski  i cewniki do podawania tlenu</t>
  </si>
  <si>
    <t>Razem zadanie nr 10</t>
  </si>
  <si>
    <t>Słownie wartość brutto zadania nr  10: …………………………………………………………………………………………………………………………………………..…………………..zł</t>
  </si>
  <si>
    <t>Razem zadanie nr 14</t>
  </si>
  <si>
    <t>Razem zadanie  nr 17</t>
  </si>
  <si>
    <t>Słownie wartość brutto zadania nr  17: …………………………………………………………………………………………………………………………………………..…………………..zł</t>
  </si>
  <si>
    <t>Zadanie nr 18 –  Mikrocewnik obwodowy do embolizacji superselektywny</t>
  </si>
  <si>
    <t>Razem zadanie nr 18</t>
  </si>
  <si>
    <t>Razem zadanie nr 22</t>
  </si>
  <si>
    <t>Słownie wartość brutto zadania nr  22: …………………………………………………………………………………………………………………………………………..…………………..zł</t>
  </si>
  <si>
    <t>Zadanie nr 23 –  Końcówki do odsysania</t>
  </si>
  <si>
    <t>Zadanie 24  – Igły i strzykawki</t>
  </si>
  <si>
    <t>Razem zadanie  nr 25</t>
  </si>
  <si>
    <t>Razem zadanie nr 27</t>
  </si>
  <si>
    <t>Razem Zadanie nr 28</t>
  </si>
  <si>
    <t>Słownie wartość brutto zadania nr  28: …………………………………………………………………………………………………………………………………………..…………………..zł</t>
  </si>
  <si>
    <t>Razem  zadanie nr 43</t>
  </si>
  <si>
    <t>Producent</t>
  </si>
  <si>
    <t>Nazwa handlowa</t>
  </si>
  <si>
    <t>Nr katalogowy</t>
  </si>
  <si>
    <t>Ilość sztuk w opakowaniu</t>
  </si>
  <si>
    <t>Razem zadanie nr 4</t>
  </si>
  <si>
    <t>Słownie wartość brutto zadania nr 4:………………………………………………………………………………………………………………………………………………………………………………zł</t>
  </si>
  <si>
    <t>Razem zadanie nr 29</t>
  </si>
  <si>
    <t>Słownie wartość brutto zadania nr  43 …………………………………………………………………………………………………………………………………………..…………………..zł</t>
  </si>
  <si>
    <t>Zadanie nr 44 - Zastawka Heimlicha</t>
  </si>
  <si>
    <t>Razem zadanie nr 44</t>
  </si>
  <si>
    <t>Słownie wartość brutto zadania nr 44………………………………………………………….</t>
  </si>
  <si>
    <t>Załącznik nr 1a do SIWZ</t>
  </si>
  <si>
    <t>……………………………………………………………………………………………………………………………</t>
  </si>
  <si>
    <t>podpisi pięczątka Wykonawcy</t>
  </si>
  <si>
    <t>…………………………..</t>
  </si>
  <si>
    <r>
      <t>Zadanie nr 16 – Osprzęt do terapii podciśnieniowej typu  Vac Ultra do posiadanego przez Zamawiającego urządzenia firmy Aspironix</t>
    </r>
    <r>
      <rPr>
        <b/>
        <sz val="10"/>
        <color indexed="10"/>
        <rFont val="Calibri"/>
        <family val="2"/>
        <charset val="238"/>
      </rPr>
      <t xml:space="preserve"> </t>
    </r>
  </si>
  <si>
    <r>
      <t>Zamawiający wymaga, aby asortyment zaoferowany w Zadaniu nr 24</t>
    </r>
    <r>
      <rPr>
        <b/>
        <i/>
        <sz val="10"/>
        <rFont val="Calibri"/>
        <family val="2"/>
        <charset val="238"/>
      </rPr>
      <t>chrakteryzował się następującymi cechami:</t>
    </r>
  </si>
  <si>
    <r>
      <t>Zadanie nr 25 - Asortymen</t>
    </r>
    <r>
      <rPr>
        <b/>
        <sz val="10"/>
        <rFont val="Calibri"/>
        <family val="2"/>
        <charset val="238"/>
      </rPr>
      <t>t do żywienia</t>
    </r>
  </si>
  <si>
    <r>
      <t xml:space="preserve">Strzykawka enteralna </t>
    </r>
    <r>
      <rPr>
        <sz val="10"/>
        <rFont val="Calibri"/>
        <family val="2"/>
        <charset val="238"/>
      </rPr>
      <t xml:space="preserve">typu ENFit, 60ml , 
przeznaczona tylko do obsługi żywienia drogą przewodu pokarmowego, jednorazowego użytku, produkt z systemem złącza typu ENFit - niekompatybilny z innymi systemami (Luer, ENLock, i inne)
</t>
    </r>
  </si>
  <si>
    <r>
      <t>Obwodowy cewnik centralny 3- 5Fr- cewnik typu PICC; jednoświatłowy - dł. cewnika 40 lub 60 cm, wykonany z poliuretanu, przystosowany do szybkiego przepływu, możliwość podaży  płynów, TPN, chemioterapii,   Oznaczenia głębokości co 1 cm,  oznaczenia na zewnętrznej części cewnika, niskoprofilowy zacisk, możliwość założenia pod kontrolą</t>
    </r>
    <r>
      <rPr>
        <sz val="10"/>
        <rFont val="Calibri"/>
        <family val="2"/>
        <charset val="238"/>
      </rPr>
      <t xml:space="preserve"> USG.                                                                                                                          Komponenty zestawu: Igła 21 Gage, 7 cm długości,  poprawiająca widoczność USG, prowadnica, koszulka rozywalna wprowadzająca otoczka,  12 ml strzykawkę jednorazowego użytku, obturator z powłoką hydrofilową, jednorazowy skalpel, taśma pomiarowa papierowa, "czapki wtryskowe" dostęp bezpieczny , zacisk mocujący urządzenie, Karta ID, dodatkowe wewnętrzne opakowanie w formie sterylnej tacki</t>
    </r>
  </si>
  <si>
    <t>Czujnik jednorazowy, sterylny, nie zawierający lateksu, samoprzylepny dla noworodków poniżej 3 kg lub dorosłych powyżej 40kg, w kształcie "L" (op. 24 szt.) - sensor w technologii OxiMax, kalibrowany cyfrowo zapewniający dokładność LoSat +/- 3 cyfry w zakresie 60%-80%. W opakowaniu 6 szt. sterylnych, przeźroczystych krążków przedłużających żywotność czujnika.</t>
  </si>
  <si>
    <t>Czujnik jednorazowy, sterylny, nie zawierający lateksu, bezklejowy, hypoalergiczny dla szczególnie wrażliwej skóry, dla noworodków od 1,5 do 5 kg, zapinany za pomocą 2 pasków (pasek z czujnikiem + stabilizator na kostkę) (op. a 24 szt.) -  czujnik w technologii Nellcor OxiMax, kalibrowany cyfrowo, posiadający wewnętrzną pamięć zdarzenia spadku saturacji. Czujnik prawidłowo identyfikowany przez monitory pracujące w tej samej technologii bez dodatkowych złączy, adapterów .</t>
  </si>
  <si>
    <t>Czujnik jednorazowy, sterylny, nie zawierający lateksu, samoprzylepne, hypoalergiczny do pulsoksymetru NELLCOR- pediatryczny P dla dzieci od 10 do 50 kg., część klejąca w kształcie "8", (op. a 24 szt.): sensor w technologii OxiMax, kalibrowany cyfrowo i analogowo, działające w technologii Nellcor OxiMax bez dodatkowych złączy, przedłużaczy, adapterów itp</t>
  </si>
  <si>
    <t>Czujnik wielorazowy uniwersalny (tzw. "Y") dla pacjentów powyżej 1 kg (opak. a 1 szt) - sensor kompatybilny z technologią OxiMax, kalibrowany cyfrowo i analogowo</t>
  </si>
  <si>
    <t>Klips typu spot-check PediCheck™ dla dzieci, do czujników Dura-Y dla pacjentów o masie ciała 3 – 40 kg</t>
  </si>
  <si>
    <t>Czujnik wielorazowy klips na palec, dla dorosłych powyżej 40 kg, typu DS100A, (opak. a 1 szt)  - sensor w technologii OxiMax, kalibrowany cyfrowo i analogowo, działające w technologii Nellcor OxiMax bez dodatkowych złączy, przedłużaczy, adapterów itp;</t>
  </si>
  <si>
    <t xml:space="preserve">Zadanie nr 1 - Czujniki do pulsoksymetru stacjonarno-przenośnego Nellcor </t>
  </si>
  <si>
    <t>Zadanie nr 2  Układy oddechowe dla noworodków jednorazowego użytku</t>
  </si>
  <si>
    <t>Jednorazowy układ oddechowy do respiratora ,posiadający spiralną grzałkę w drenie na linii wdechowej, oraz na linii wydechowej:z dwoma kolorami rur odrózniającymi wdech i wydech.Dren wydechowy wykonany z materiału MicroCell,odporna na zagniecenia/uszkodzenia(materiał przepuszczalny dla pary wodnej,zbudowanego z milionów przepuszczalnych mikrokomórek), w komplecie dren proxymalny - część Y obrotowa oraz posiadająca wejście do podawania surfaktantu;posiadający komplet  adapterów umożliwiających stosowanie  układu do różnych typów respiratorów(MAQUET). Wejście w grzałce na linii wdechowej musi zawierać trókątne wcięcie,takie aby umożliwiło podłączenie czujnika temperatury stosowanego również do modelu nawilżaczaMR 850 FISHER&amp; PAYKEL. Porty podaży i monitorowania NO. Komplet musi zawierać komorę z automatycznym pobraniem wody, posiadająca dwa pływaki zabezpieczające przed przedostaniemsię wody do układu oddechowego.Układ wraz z komorą musi tworzyć komplet tj. znajdować się w jednym opakowaniu. Układ przeznaczony dla pracy respiratora przy przepływie  powietrza0,3-4L/min-</t>
  </si>
  <si>
    <t>Uklad oddechowy jednorazowego użytku do aparatu do resuscytacji Neo Puff zawierający: ramię wdechowe niepodgrzewane, długość linii wdechowejmin. 145cm, na końcu ukladu musi znakdować sięzastawka PEEP. Wejsciedo zastawki o parametrach:15mm średnica wewnętrzna, 19mm średnicazewnętrzna, maseczkę jednorazowego uzytkuo parametrach-wejscie/podłączenie dozastawki PEEP: 15mm średnica zewnętrzna, 10mmśrednica wewnętrzna-maseczka od strony pacjenta do wyboru..pakowane pojedynczo.Mikrobiologicznie czyste.</t>
  </si>
  <si>
    <t>Jednorazowy układ oddechowy CPAP Infant Flow z podgrzewanym ramieniem wdechowym przystosowany do nawilżacza Fischer Paykel model MR850 lub MR730.
Odcinek wdechowy jednorazowego użytku, rura karbowana koloru niebieskiego o długości całkowitej 150 cm, Ø wew. 10 mm, posiadający spiralną grzałkę w drenie na linii wdechowej o długości 110 cm z zabezpieczaniem przed przemieszczaniem, zakończony z jednej strony końcówką na komorę nawilżacza Ø wew. 22 mm, zespoloną z portem do czujnika temperatury o średnicy 7,6 mm z wycięciem pozycjonującym oraz gniazdem podgrzewania węża w kształcie koniczynki (do MR850 lub MR730), z drugiej strony końcówką rozłączną dwudrożną łączącą dopływ gazów oddechowych i linie pomiaru ciśnienia proxymalnego  z generatorem.   W odległości ok. 40 cm od tej końcówki wmontowane złącze typu T do pomiaru temperatury gazów oddechowych za pomocą czujnika o średnicy 7,6 mm. Komplet musi zawierać komorę z automatycznym pobieraniem wody, posiadającą dwa pływaki zabezpieczające przed przedostaniem się wody do układu oddechowego. Układ wraz z komorą musi tworzyć kpl. tj. znajdować się w jednym opakowaniu. 
Odcinek pomiarowy do proxymalnego pomiaru ciśnienia w drogach oddechowych zakończony końcówką cylindryczno-stożkową. Odcinek łączący nawilżacz z respiratorem o długości 65 cm, z odejściem Luer-lock do prowadzenia pomiarów. W komplecie zestaw adapterów o różnych średnicach.
Generator umożliwiający podłączenie noworodka do układu oddechowego, linia wydechowa połączona z generatorem poprzez przegub obrotowy, mocowany do czapki za pomocą tasiemek. Wylot gazów z generatora za pomocą rozciągliwego drenu w zakresie 27 – 70 cm. Końcówka donosowa łącząca generator z noworodkiem, 3 szt. w komplecie w różnych rozmiarach(S,M,L).Każdy rozmiar oznakowany trwałym kolorem, w celu szybkiej identyfikacji</t>
  </si>
  <si>
    <t>Czapeczki wykonane z bawełny, wyposazone w trzy zapięcia na rzepy do mocowania węży.Wielkość czapeczki oznaczona jest kolorem w sposób trwały. Czapeczkę można będzie rozwiązywać by uzyskać dostęp do ciemiączka.W rozmiarach 000,00,1,2,3,4,5,6,7,8,9 w zależności od potrzeb zamawiającego</t>
  </si>
  <si>
    <t>Akcesoria pomocnicze do CPAP; maseczka donosowa rozmiar XS, S, M, L, XL</t>
  </si>
  <si>
    <t>Układ oddechowy jednorazowego użytku do respiratorów Babylog,Sechrist,fabian,Engstrom,AVEA, posiadający spiralną grzałkę w drenie na linii wdech i wydech; w kpl. Dren proksymalny; częśćY obrotowa oraz posiadajaca wejscie do podawania surfaktantu,posiadająca komplet adapterów umożliwiajacychc stosowanie ukladu do różnych typów respiratorów. Przepływ gazów  powyzej 4L/min.Wejście w grzałce musi zawierać trójkątne wcięcie, takie aby umożliwiło podłączenie czujnika temperatury stosowanego również do modelu nawilzacza MR  850 firmy Fisher&amp;Paykel.Komplet musi zawierać komorę z automatycznym pobieraniem wody , posiadającą dwa plywaki  zabezpieczajace przed przedostaniem się wody do układu oddechowego. Układ wraz z komorą musi tworzyć kpl.tj.znajdować się w jednym opakowaniu.</t>
  </si>
  <si>
    <t xml:space="preserve">Zadanie nr  4  – </t>
  </si>
  <si>
    <t xml:space="preserve">Zadanie nr 5 </t>
  </si>
  <si>
    <t xml:space="preserve">Zadanie nr 6 – </t>
  </si>
  <si>
    <t>Zadanie nr 7  –</t>
  </si>
  <si>
    <t xml:space="preserve">Zadanie nr 8  – </t>
  </si>
  <si>
    <t>Zadanie nr 10 –</t>
  </si>
  <si>
    <t xml:space="preserve">Zadanie 11 –  </t>
  </si>
  <si>
    <t xml:space="preserve">Zadanie nr 12  – </t>
  </si>
  <si>
    <t xml:space="preserve">Zadanie nr 13  </t>
  </si>
  <si>
    <t xml:space="preserve">Zadanie nr 14 – </t>
  </si>
  <si>
    <t xml:space="preserve">Zadanie nr 15  – </t>
  </si>
  <si>
    <t>Zadanie nr 17 –</t>
  </si>
  <si>
    <t xml:space="preserve">Zadanie nr 19  –  </t>
  </si>
  <si>
    <t xml:space="preserve">Zadanie nr 20  – </t>
  </si>
  <si>
    <t xml:space="preserve">Zadanie nr 21 </t>
  </si>
  <si>
    <t>Zadanie nr 22 –</t>
  </si>
  <si>
    <t>Zadanie nr 26 -</t>
  </si>
  <si>
    <t>Zadanie nr 27</t>
  </si>
  <si>
    <t xml:space="preserve">Zadanie nr 28  – </t>
  </si>
  <si>
    <t xml:space="preserve">Zadanie nr 29  – </t>
  </si>
  <si>
    <t>Zadanie nr  3  – Filtry antybakteryjno-wirusowe</t>
  </si>
  <si>
    <t>Rozchód szacunkowy  na 24 miesiące  PCK</t>
  </si>
  <si>
    <t>Rozchód szacunkowy   na 24 miesiące  Zakaźny</t>
  </si>
  <si>
    <t xml:space="preserve"> Rozchód   razem</t>
  </si>
  <si>
    <t>Wartość rozchodu</t>
  </si>
  <si>
    <t>Szacunkowa ilość   na 24 miesiące  Wincenty</t>
  </si>
  <si>
    <t>Szacunkowa ilość   na 24 miesiące  PCK</t>
  </si>
  <si>
    <t>Szacunkowa ilość   na 24 miesiące  Zakaźny</t>
  </si>
  <si>
    <t>Razem ilośc na 24 miesiące</t>
  </si>
  <si>
    <t>Producent / Nazwa handlowa</t>
  </si>
  <si>
    <t>Numer katalogowy /kod</t>
  </si>
  <si>
    <t>Szacunkowa ilość w  ciągu 24 miesięce</t>
  </si>
  <si>
    <r>
      <t xml:space="preserve">Filtr baktryjno- wirusowy, mechaniczny, warstwa filtrująca ułozona w harmonijkę - hydrofobowa min 300 cm² Z portem kaprio dla dorosłych, skuteczność filtracji dla bakterii 99,999%, skuteczność dla wirusow99,999%, o niskiej masie właściwej nie większej niż 38g, mała przestrzeń martwa nie większa niż       70 ml, sterylny, opakowanie folia/papier, objętość oddechowa 150-1200ml, złącza 22F/15m-22m/15F. </t>
    </r>
    <r>
      <rPr>
        <b/>
        <sz val="10"/>
        <rFont val="Arial"/>
        <family val="2"/>
        <charset val="238"/>
      </rPr>
      <t>Partia próbna 1 szt</t>
    </r>
  </si>
  <si>
    <r>
      <t>Filtr baktryjno- wirusowy, mechaniczny, warstwa filtrująca ułozona w harmonijkę - hydrofobowa, z celulozowym wymiennikiem ciepła i wilgoci, skuteczność filtracji względembakterii 99,999%, skuteczność filtracji względemwirusów 99,999%, o niskiej masie wlaściwejnie większej niż 38g, mała przestrzeń martwa nie większa niż 70 ml, sterylny, opakowanie folia/papier, opor przepływu                        0,6 cm H₂O przy 15l/min, utratawilgotności 6 mg  H₂O/l przy Vt 500ml, wydajność nawilżania 32mg H₂O/l przy Vt 500ml, objętość oddechowa 200-1500 ml, złącza 22F/15M-22M/15</t>
    </r>
    <r>
      <rPr>
        <b/>
        <sz val="10"/>
        <rFont val="Arial"/>
        <family val="2"/>
        <charset val="238"/>
      </rPr>
      <t>F. Partia próbna 1 szt</t>
    </r>
  </si>
  <si>
    <t>Rozchód szacunkowy na18 miesięcy  Wincenty</t>
  </si>
  <si>
    <t>Rozchód szacunkowy na 18 miesięcy  Wincenty</t>
  </si>
  <si>
    <t>Razem zadanie nr 11</t>
  </si>
  <si>
    <t>Słownie wartość brutto zadania nr  11 …………………………………………………………………………………………………………………………………………..…………………..zł</t>
  </si>
  <si>
    <t>Razem zadanie nr 12</t>
  </si>
  <si>
    <t>Razem zadanie nr 13</t>
  </si>
  <si>
    <t xml:space="preserve">Razem zadanie nr 14 </t>
  </si>
  <si>
    <t>Razem zadanie nr 2</t>
  </si>
  <si>
    <t>Słownie wartość brutto zadania nr 3:……………………………………………………………………………………………………………………………………………………………………………………………………………………..zł</t>
  </si>
  <si>
    <t>Razem zadanie nr 5</t>
  </si>
  <si>
    <t>Słownie wartość brutto zadania nr 5:…………………………………………………………………………………………………………………………………………………………………………………………………………………………………….zł</t>
  </si>
  <si>
    <t>Słownie wartość brutto zadania nr  9: ………………………………………………………………………………………………………………………………………………………………….……………………………..…………………..zł</t>
  </si>
  <si>
    <t>Słownie wartość brutto zadania nr 8:………………………………………………………………………………………………………………………………………………………………………………………………………………….zł</t>
  </si>
  <si>
    <t>Formularz asortymentowo-cenowy</t>
  </si>
  <si>
    <t>nazwa Wykonawcy</t>
  </si>
  <si>
    <t>……………………………………………………………………………………………………………………………………………….</t>
  </si>
  <si>
    <t>Załącznik nr 2 do SIWZ</t>
  </si>
  <si>
    <t>Ilość razem na 24 miesiące</t>
  </si>
  <si>
    <t>Slownie wartość brutto zadania nr 13:……………………………………………….…………………………………………………………………………….zł</t>
  </si>
  <si>
    <t>Slownie wartość brutto zadania nr 15:……………………………………………….…………………………………………………………………………….zł</t>
  </si>
  <si>
    <t>Słownie wartość brutto zadania nr 16:………………………………………………………………………………………………………………….zł</t>
  </si>
  <si>
    <t>szt.</t>
  </si>
  <si>
    <t xml:space="preserve">Osoby upoważnione do podpisania oferty w imieniu wykonawcy </t>
  </si>
  <si>
    <t>Imię i Nazwisko</t>
  </si>
  <si>
    <t>Data</t>
  </si>
  <si>
    <t>Podpis</t>
  </si>
  <si>
    <r>
      <rPr>
        <b/>
        <u/>
        <sz val="11"/>
        <rFont val="Arial"/>
        <family val="2"/>
        <charset val="238"/>
      </rPr>
      <t>Sposób obliczenia ceny:</t>
    </r>
    <r>
      <rPr>
        <sz val="11"/>
        <rFont val="Arial"/>
        <family val="2"/>
        <charset val="238"/>
      </rPr>
      <t xml:space="preserve">
</t>
    </r>
    <r>
      <rPr>
        <b/>
        <sz val="11"/>
        <rFont val="Arial"/>
        <family val="2"/>
        <charset val="238"/>
      </rPr>
      <t>Kol. „Wartość netto” = Kol. „Ilość razem na 24 m-ce” x Kol. „Cena jednostkowa netto”
Kol. „Wartość brutto” = Kol. „Wartość netto” powiększona o podatek VAT</t>
    </r>
    <r>
      <rPr>
        <sz val="11"/>
        <rFont val="Arial"/>
        <family val="2"/>
        <charset val="238"/>
      </rPr>
      <t xml:space="preserve">
Wiersz „RAZEM” – suma poszczególnych wierszy z kol. „Wartość netto” i „Wartość brutto”
Ceny winny być podane w walucie polskiej, zaokrąglone w razie potrzeby do dwóch miejsc po przecinku z zachowaniem reguł matematycznych tj. 
- jeśli pierwszą odrzuconą cyfrą jest któraś z cyfr od 0 do 4, to należy zaokrąglić z niedomiarem (czyli wartości dziesiętne pozostają bez zmian);
- jeśli pierwszą odrzuconą cyfrą jest któraś z cyfr od 5 do 9, to należy zaokrąglić z nadmiarem.
W celu umożliwienia weryfikacji przez Zamawiającego prawidłowości przeprowadzonych przeliczeń rachunkowych przez Wykonawcę, Zamawiający wymaga, aby w przypadku, jeśli oferowany asortyment składa się z elementów opodatkowanych różnymi stawkami podatku VAT, Wykonawca wyszczególnił w formularzu asortymentowo-cenowym poszczególne elementy lub akcesoria o różnych stawkach podatku VAT, dodając odpowiednią ilość wierszy, a następnie sumując podane wartości w wierszu „RAZEM”.
</t>
    </r>
  </si>
  <si>
    <t>Wózek do przewożenia materiałów opatrunkowych i materiałów sterylnych wykonany ze stali nierdzewnej w gatunku 1.4301 (304). Wózek wyposażony w dwa uchwyty do prowadzenia fi 20 mm. Drzwi podwójne, otwierane skrzydłowo na 270 stopni. Wyposażone w silikonową uszczelkę oraz zamek. Wewnątrz wózka dwie półki czyli trzy przestrzenie. 
Możliwość wyjęcia półek. Wózek na kółkach fi 160 (dwa z blokadą). Oponki wykonane z materiału, który nie brudzi podłoża. Wózek przeznaczony do przewożenia 6 jednostek sterylizacyjnych. Wszystkie krawędzie, zaokrąglone, bezpieczne. Wymiary zewnętrzne (dłxszerxwys) w mm: 960x680x1240.</t>
  </si>
  <si>
    <t xml:space="preserve">Wózek do przewożenia materiałów opatrunkowych i materiałów sterylnych wykonany ze stali nierdzewnej w gatunku 1.4301 (304). Wózek wyposażony w dwa uchwyty do prowadzenia fi 20 mm. Drzwi podwójne, otwierane skrzydłowo na 270 stopni. Wyposażone w silikonową uszczelkę oraz zamek. Wewnątrz wózka pionowa przegroda dzieląca wózek na dwie równe części. Po obu stronach miejsce na pięć kontenerów z narzędziami, czyli łącznie 10 kontenerów. Wózek na kółkach fi 160 (dwa z blokadą). Oponki wykonane z materiału, który nie brudzi podłoża. Wszystkie krawędzie, zaokrąglone, bezpieczne. Wymiary zewnętrzne (dłxszerxwys) w mm 880x680x1240.
</t>
  </si>
  <si>
    <t>Zadanie nr 2  - Włóknina biała.</t>
  </si>
  <si>
    <t>Ściereczka celuloza + latex ; 50g/m2 ;                         
Właściwości: miękkie czyściwo, uniwersalne w zastosowaniu, wytrzymałe, odporne na działanie detergentów, przy długotrwałym używaniu nie strzępi się i nie rozwarstwia. Czyściwo o wysokim współczynniku absorpcji, nie pozostawiające smug na czyszczonych powierzchniach, odporne na działanie rozpuszczalników.                         
Wymiary:42cm x 35 cm. (+/- 2 cm)  1 op.= 125 szt.= 1Kg</t>
  </si>
  <si>
    <t>Zadanie nr  3  – Materiały eksploatacyjne do systemów dokumentacji procesów mycia, dezynfekcji i sterylizacji.</t>
  </si>
  <si>
    <t>rolka</t>
  </si>
  <si>
    <t>Tabliczki identyfikacyjne z tworzywa sztucznego, wymiary około 90 mm x 50 mm, wykonane z materiału odpornego na środki dezynfekcyjne i wszystkie metody sterylizacji, posiadające otwory ułatwiające mocowanie,kolor biały.100 sztuk w opakowaniu.</t>
  </si>
  <si>
    <t>Tabliczki identyfikacyjne z tworzywa sztucznego, wymiary około 90 mm x 38 mm, wykonane z materiału odpornego na środki dezynfekcyjne i wszystkie metody sterylizacji, posiadające otwory ułatwiające mocowanie,kolor niebieski. 100 sztuk w opakowaniu.</t>
  </si>
  <si>
    <t>Tabliczki identyfikacyjne z tworzywa sztucznego, wymiary około 90 mm x 38 mm, wykonane z materiału odpornego na środki dezynfekcyjne i wszystkie metody sterylizacji, posiadające otwory ułatwiające mocowanie,kolor żółty. 100 sztuk w opakowaniu.</t>
  </si>
  <si>
    <t>Tabliczki identyfikacyjne z tworzywa sztucznego, wymiary około 65 mm x 24 mm, wykonane ze stali odpornej na środki dezynfekcyjne i wszystkie metody sterylizacji, posiadające otwory ułatwiające mocowanie. 5 sztuk w opakowaniu.</t>
  </si>
  <si>
    <t>Silikonowe zabezpieczenia narożników  tac sterylizacyjnych z dołączonymi stoperami do mocowania na stałe. 100 sztuk w opakowaniu.</t>
  </si>
  <si>
    <t>Mata silikonowa do kosza, wymiary maty od 240 mm x 240 mm, kompatybilna z koszami sterylizacyjnymi,  wykonane z materiału odpornego na środki dezynfekcyjne i metody sterylizacji parowej, z jednej strony maty jeżyki o długości około 15 mm. Możliwość ciecia co 20 mm.</t>
  </si>
  <si>
    <t>Mata silikonowa do kosza, wymiary maty od 540 mm x 240 mm, kompatybilna z koszami sterylizacyjnymi,  wykonane z materiału odpornego na środki dezynfekcyjne i metody sterylizacji parowej, z jednej strony maty jeżyki o długości około 15 mm.  Możliwość ciecia co 20 mm.</t>
  </si>
  <si>
    <t>Silikonowe uchwyty mocujące do narzędzi o długości 232 mm, wysokość 50 mm. Ilość otworów 13 średnica narzędzia od 3 do 8 mm</t>
  </si>
  <si>
    <t>Silikonowe uchwyty mocujące do narzędzi o długości 100 mm, wysokość 20 mm. Ilość otworów 7 średnica narzędzia od 3 do 8 mm</t>
  </si>
  <si>
    <t>op.</t>
  </si>
  <si>
    <t>Silikonowe mocujące uchwyty do kosza narzędziowego z pozycji 11. wymiary: 54 mm x 38 mm średnica narzędzia od 8 do 15 mm</t>
  </si>
  <si>
    <t>Uniwersalne plomby do kontenerów sterylizacyjnych z bardzo cienkim ramieniem mocującym, o wymiarach: wysokość: 5,5 cm szerokość 2,5cm. Kolor czerwony, opakowanie 1000 szt.</t>
  </si>
  <si>
    <t>Plomba do zabezpieczania zamknięcia kontenerów sterylizacyjnych przed nieautoryzowanym otwarciem kontenera ze sterylnym asortymentem. Opakowanie 1000 szt.</t>
  </si>
  <si>
    <t xml:space="preserve">Zadanie nr 8  –  Szczotka chirurgiczna sucha jałowa. </t>
  </si>
  <si>
    <t>Zadanie nr  4  –  Akcesoria do tac sterylizacyjnych i kontenerów, inne akcesoria.</t>
  </si>
  <si>
    <t>Jednorazowa sterylna szczotka chirurgiczna stosowane do czyszczenia przedramion i dłoni przed zabiegiem chirurgicznym.  Sterylizowana tlenkiem etylenu. Szczotka o wymiarach : 80 x 50 x 40 mm (+/- 2,5mm) powinna posiadać nylonową miękką szczecinę o niskiej gęstości z jednej strony i polietylenową gąbkę z drugiej. Pakowana pojedynczo, w komplecie z pilniczkiem do paznokci. Każde opakowanie powinno umożliwiać łatwe otwieranie, wykonane z jednej strony z papieru, a z drugiej strony z folii.</t>
  </si>
  <si>
    <t>Zadanie nr 1 - Wózki do materiałów sterylnych.</t>
  </si>
  <si>
    <t>Pojemniki plastikowe z zakrętką niesterylny o pojemności 30 ml.</t>
  </si>
  <si>
    <t>Pojemniki plastikowe z zakrętką niesterylny o pojemności 100 ml-125 ml.</t>
  </si>
  <si>
    <t>Zadanie nr 10 – Piana do wstępnego zabezpieczania narzędzi chirurgicznych przed wysychaniem.</t>
  </si>
  <si>
    <t>Płynny w postaci pianki w sprayu środek do wstępnego zabezpieczenia narzędzi chirurgicznych bezpośrednio po użyciu. Środek działający jako inhibitor korozji, zapobiegający korozji wżerowej na narzędziach wywołanej min. przez pozostałości soli fizjologicznej. Środek odpowiedni do wszystkich narzędzi chirurgicznych, także małoinwazyjnych. Środek posiadający właściwości bakteriostatyczne, umożliwiający przechowywanie narzędzi w postaci zwilżonej przez okres 72 godzin. Zawierający w swoim składzie enzymy oraz &lt;5% anionowych i amfoterycznych środków powierzchniowo czynnych. pH pianki w sprayu około 9,6. Nie zawierający w swoim składzie IV-rzędowych związków amioniowych, biguainidyny i jej pochodnych. Opakowanie butelka ze spryskiwaczem 0,75l.</t>
  </si>
  <si>
    <t>Zadanie nr 12 – Kosze do sterylizacji.</t>
  </si>
  <si>
    <t>Kosz do mycia, sterylizacji, przechowywania i transportu narzędzi endoskopowych.
Nie zawiera odkrytych końców drutu, ani ostrych występów. Zdejmowana pokrywa ze specjalnym mechanizmem zamykającym. Silikonowe uchwyty utrzymują narzędzia bezpiecznie na miejscu.  Materiał: stal nierdzewna. Wymiary 480 mm x 150 mm x 80 mm. Średnica uchwytu silikonowego: 15 mm i 8-15 mm.</t>
  </si>
  <si>
    <t>Kosz do mycia, sterylizacji, przechowywania i transportu narzędzi endoskopowych.
Nie zawiera odkrytych końców drutu, ani ostrych występów. Zdejmowana pokrywa ze specjalnym mechanizmem zamykającym. Materiał: stal nierdzewna. Wymiary 650 mm x 150 mm x 80 mm.</t>
  </si>
  <si>
    <t>Zadanie nr 13 – Środki do małych powierzchni, wyrobów i sprzętu medycznego.</t>
  </si>
  <si>
    <t>Spryskiwacz do butelki o poj. 1 litr szt. spryskiwacz zwykły</t>
  </si>
  <si>
    <t>Spryskiwacz do butelki o poj. 1 litr spryskiwaczy pianowy</t>
  </si>
  <si>
    <t>Zadanie nr 14 - Środki do pielęgnacji  rąk.</t>
  </si>
  <si>
    <t>Preparat do pielęgnacji skóry rąk 
- emulsja na bazie wosku pszczelego do pielęgnacji wrażliwej, suchej oraz skłonnej do podrażnień skóry rąk i ciała 
- zawierająca wosk pszczeli, kwas hialuronowy, kolagen, elastynę, kompleks witamin,
- występująca w sztywnym opakowaniu z pompką ; pojemność 0,5litra</t>
  </si>
  <si>
    <t>Zadanie nr 15 -  Środki do dużych powierzchni, wyrobów i sprzętu medycznego.</t>
  </si>
  <si>
    <t>Worki bezbarwne, poj. 60 lit., grubość 0,4 mm</t>
  </si>
  <si>
    <t>Worki bezbarwne poj. 120 lit,  grubość 0,4 mm</t>
  </si>
  <si>
    <t>Worki bezbarwne poj. 160 lit,  grubość 0,4 mm</t>
  </si>
  <si>
    <t>Zadanie nr 16 - Worki na odpady.</t>
  </si>
  <si>
    <t>Worki białe poj. 120 lit., nieprzezroczyste, grubość 0,4 mm</t>
  </si>
  <si>
    <t>Worki niebieskie poj. 120 lit., nieprzezroczyste, grubość 0,4 mm</t>
  </si>
  <si>
    <t>Worki żółte poj. 60 lit.,  nieprzezroczyste, grubość 0,4 mm</t>
  </si>
  <si>
    <t>Worki żółte poj. 120 lit.,  nieprzezroczyste, grubość 0,4 mm</t>
  </si>
  <si>
    <t>Worki niebieskie poj. 35 lit., nieprzezroczyste, grubość 0,4 mm</t>
  </si>
  <si>
    <t>Worki czerwone poj. 60 lit. nieprzezroczyste, grubość 0,4 mm</t>
  </si>
  <si>
    <t>Worki czerwone poj. 120 lit. nieprzezroczysrte, grubość 0,4 mm</t>
  </si>
  <si>
    <t>Worki czerwone poj. 160 l nieprzezroczyste, grubość 0,4 mm</t>
  </si>
  <si>
    <t>Worki brązowe 120 lit., nieprzezroczyste</t>
  </si>
  <si>
    <t>Ilość sztuk w rolce</t>
  </si>
  <si>
    <t>50szt.</t>
  </si>
  <si>
    <t>25szt.</t>
  </si>
  <si>
    <t>Slownie wartość brutto zadania nr 17:……………………………………………….…………………………………………………………………………….zł</t>
  </si>
  <si>
    <t>Zadanie nr 17 -  Worki na materace</t>
  </si>
  <si>
    <t xml:space="preserve">Worki na materace roz. 230 x 120 cm, 0,6mm.ilosc w opakowaniu 25szt </t>
  </si>
  <si>
    <t>Razem zadanie nr 17</t>
  </si>
  <si>
    <t>Slownie wartość brutto zadania nr 18:……………………………………………….…………………………………………………………………………….zł</t>
  </si>
  <si>
    <t>Slownie wartość brutto zadania nr 19:……………………………………………….…………………………………………………………………………….zł</t>
  </si>
  <si>
    <t>Slownie wartość brutto zadania nr 22:……………………………………………….…………………………………………………………………………….zł</t>
  </si>
  <si>
    <t>Klips, żółty uchwyt do mocowania worka do ramy kosza, dzięki jego zastosowaniu worki nie spadają do środka kosza po wrzuceniu do odpadów. Nadający się do wszystkich rodzajów ram.</t>
  </si>
  <si>
    <t>Zadanie nr 18 -  Klipsy do mocowania worków.</t>
  </si>
  <si>
    <t>Zadanie nr 19 -  Ocet spirytusowy.</t>
  </si>
  <si>
    <t xml:space="preserve">Ocet Spirytusowy 10% butelka szklana 500ml </t>
  </si>
  <si>
    <t xml:space="preserve">Ocet Spirytusowy 10% butelka szklana  5 L </t>
  </si>
  <si>
    <t xml:space="preserve">Zadanie nr 20 -  Opaski zaciskowe. </t>
  </si>
  <si>
    <t>Zadanie nr 21 -  Rękawice ochronne gumowe.</t>
  </si>
  <si>
    <t>Rękawice ochronne gumowe, wykonane z naturalnego lateksu. Wewnątrz wyścielone naturalnym, bawełnianym flokiem. Powierzchnia chwytna moletowana o anatomicznym kształcie zapewnia wysoki komfort i wygodę użytkowania. Dopuszczone do kontaktu z żywnością. Długość rękawicy 300 mm, grubość 0,40 mm.  Rozmiar 7-9,5. Kolor żółty, różowy do wyboru przez Zamawiającego. Pakowane po 2 szt.</t>
  </si>
  <si>
    <t>Slownie wartość brutto zadania nr 21:……………………………………………….…………………………………………………………………………….zł</t>
  </si>
  <si>
    <t>Zadanie nr 22 -  Maty absorpcyjne do kontenerów sterylizacji.</t>
  </si>
  <si>
    <t>Jednorazowego użytku osłonki na narzędzia, maksymalna szerokość 15 mm, wykonane z przezroczystego materiału, odporne na warunki sterylizacji parą (121 i 134 st. C). 200 sztuk w opakowaniu.</t>
  </si>
  <si>
    <t>Jednorazowego użytku osłonki na narzędzia, maksymalna szerokość 30  mm, wykonane z przezroczystego materiału, odporne na warunki sterylizacji parą (121 i 134 st. C). 200 sztuk w opakowaniu.</t>
  </si>
  <si>
    <t>Zadanie nr 5  - Akcesoria do kontenerów sterylizacyjnych  będących w posiadaniu Zamawiającego.</t>
  </si>
  <si>
    <t>Zadanie nr 7 - Włókna laserowe  do laserów będących w posiadaniu Zamawiającego.</t>
  </si>
  <si>
    <t xml:space="preserve">Elastyczna obejma z tworzywa sztucznego z mechanizmem zębatkowo-zapadkowym s szer. 2,5 mm, dł, 200mm, ( trytytka)  opakowanie 100szt </t>
  </si>
  <si>
    <t>Mata absorbcyjna  z papieru krepowanego do kontenerów sterylizacyjnych, o wymiarach 30 cm x 50 cm (+/- 2 cm)</t>
  </si>
  <si>
    <t>Pojemniki plastikowy z zakrętką i łopatką, niesterylny o poj. ok. 25 ml.</t>
  </si>
  <si>
    <t>Taśma do drukarki Brother P-Touch 9700 PC będącej w posiadaniu Zamawiajacego, taśma TZE-251 TZE251 lub równoważna, 24 mm x 8 m, biała, nadruk czarny.</t>
  </si>
  <si>
    <t xml:space="preserve">Etykiety podwójnie samoprzylepne o pięciu lub sześciu polach informacji (data sterylizacji, data przydatności do użytku, nr sterylizatora, nr cyklu oraz kod osoby odpowiedzialnej za dany cykl i dodatkowo np. rodzaj sterylizacji ) z nadrukowanymi wskaźnikami klasy 1 do sterylizacji parowej - pięć pól informacyjnych; etykiety muszą pasować do trzyrzędowej metkownicy BLITZ o symbolu T 222 będącej w posiadaniu Zamawiającego. Na 1 rolce 250szt etykiet. </t>
  </si>
  <si>
    <t>Zadanie nr 6 – Środek czyszczący TYPU Orange Solvent  (lub równoważny).</t>
  </si>
  <si>
    <r>
      <t xml:space="preserve">Preparat do dezynfekcji małych i trudnodostępnych powierzchni oraz wyrobów medycznych nie odpornych na działanie alkoholu 
- Gotowy do użycia, bezbarwny, preparat przeznaczony do dezynfekcji małych powierzchni oraz wyrobów medycznych wrażliwych na działanie alkoholu (plexiglas, głowice USG) 
- Zawierający min. trzy różne czwartorzędowe związki amoniowe
- Nie zawierający alkoholu, pochodnych amin oraz aldehydów.
- Występujący w małych jednorazowych opakowaniach do 1 litra z pompką spieniajacą 
- </t>
    </r>
    <r>
      <rPr>
        <b/>
        <sz val="10"/>
        <rFont val="Arial"/>
        <family val="2"/>
        <charset val="238"/>
      </rPr>
      <t>Może być stosowany w oddziałach pediatrycznych i neonatologicznych</t>
    </r>
    <r>
      <rPr>
        <sz val="10"/>
        <rFont val="Arial"/>
        <family val="2"/>
        <charset val="238"/>
      </rPr>
      <t xml:space="preserve">
- Wyrób medyczny 
- Posiadający spektrum działania: B, F, V (HIV, HBV, HCV - BVDV, Vaccinia, Rota, Papova) do 1min., Tbc (M. terrae – EN 14348 lub równoważna) do 15 min;pojemność 1 litr</t>
    </r>
  </si>
  <si>
    <t xml:space="preserve">Olej  parafinowy w areozolu do oliwienia narzędzi chirurgicznych wielorazowego użytku, nadający się do sterylizacji w tem 134 i 121 st  Celcjusza. Op. 300 ml. </t>
  </si>
  <si>
    <t xml:space="preserve">Preparat do czyszczenia kontenerów i pielęgnacji kontenerów sterylizacyjnych składających się z wanny wykonanej ze stopu aluminium, pokrywy wykonanej z termostabilnego tworzywa oraz kosza stalowego. Preparat powinien czyścić wszystkie elementy kontenera z zacieków pary wodnej, kleji oraz konserwować w/w elementy. </t>
  </si>
  <si>
    <t>Zadanie nr 9 –   Pojemniki plastikowe niesterylne.</t>
  </si>
  <si>
    <t>Zadanie nr 11 – Czyściwo do osuszania narzędzi przed  sterylizacją.</t>
  </si>
  <si>
    <t>Etykiety do systemu T-DOC pasujące do drukarek etykiet Zebra S4M typu Sandwich będących w posiadaniu Zamawiającego
Wykonane z papieru półbłysk białego "Triplet Coated" o grubości 70 mikronów, wg. ustalonego wzoru do drukowania kodów kreskowych.
Podwójny klej akrylowy do zastosowań medycznych, odporny na działanie skondensowanej pary wodnej wodnej.
Temperatura serwisowa +150 do -20 st. C.
Minimalna temperatura aplikacji +10 st. C.
Podkład podwójny, silikonowany. 
Etykieta o wymiarach: dł. 56 mm, szer. 102 mm, rolka 2000 szt. sklada się z trzech podetykiet.
Wymiary podetykiety głównej: dł. 34 mm, szer. 102 mm. 
Wymiary podetykiet mniejszych: dł. 22 mm, szer. 51 mm.</t>
  </si>
  <si>
    <t>Tremotransferowa kalka woskowo-żywiczna, model Zebra 3200 (lub równoważna), rozm. 450 m x 110 mm do drukarek etykiet Zebra S4M będących w posiadaniu Zamawiającego.
Kalka musi posiadać dużą wytrzymałość na ścieranie i rozmazywanie. 
Odpowiednia do wydruku na wielu rodzajach etykiet papierowych i syntetycznych.
Odporna na środki chemiczne i na działanie substancji rozpuszczających.
Musi nadawać się do wydruku małych czcionek i znaków graficznych.
Każda rolka pakowana osobno w zgrzewaną folię, na każdej rolce naniesiona data ważności i data produkcji.</t>
  </si>
  <si>
    <r>
      <t>Filtr do kontenera typu prime line na min. 5000 cykli sterylizacyjnych, firmy Aesculap posiadanych przez Zamawiającego.</t>
    </r>
    <r>
      <rPr>
        <b/>
        <sz val="10"/>
        <rFont val="Arial"/>
        <family val="2"/>
        <charset val="238"/>
      </rPr>
      <t/>
    </r>
  </si>
  <si>
    <r>
      <t>Filtr do kontenerów sterylizacyjnych kompatybilnych z kontenerami Aesculap, Medgal będącymi w posiadaniu Zamawiajacego na 1000 cykli sterylizacji.</t>
    </r>
    <r>
      <rPr>
        <strike/>
        <sz val="10"/>
        <color indexed="10"/>
        <rFont val="Arial"/>
        <family val="2"/>
        <charset val="238"/>
      </rPr>
      <t/>
    </r>
  </si>
  <si>
    <r>
      <t>Włókno laserowe o średnicy 600 µm pasujące do lasera TULOWO -YAGOWEGO 200 W symbol  CYT 1708-1117 będącego w posiadaniu Zamawiajacego.</t>
    </r>
    <r>
      <rPr>
        <strike/>
        <sz val="10"/>
        <color indexed="10"/>
        <rFont val="Arial"/>
        <family val="2"/>
        <charset val="238"/>
      </rPr>
      <t/>
    </r>
  </si>
  <si>
    <t xml:space="preserve">Włókno laserowe o średnicy  550 µm pasujące do lasera HOLMOWEGO LITHO 35 W Nr LHT 1517-1017 będącego w posiadaniu Zamawiajacego.  </t>
  </si>
  <si>
    <t xml:space="preserve">Preparat do dezynfekcji małych i trudnodostępnych powierzchni szpitalnych odpornych na działanie alkoholu - gotowy do użycia alkoholowy preparat, przeznaczony do dezynfekcji powierzchni oraz wyrobów medycznych.
- Zawierający w składzie min. 2 alkohole alifatyczne (w tym etanol)
- Nie zawierający aldehydów, związków amoniowych i pochodnych chlorheksydyny
- Nie wykazujący destrukcyjnego wpływu na dezynfekowaną powierzchnię (korozja, przebarwienia, itp.). 
- Posiadający potwierdzoną możliwość stosowania do poliwęglanów. 
- Występujący w małych jednorazowych opakowaniach do 1 litra w zestawie z nakrętką z otworem zabezpieczonym kapslem
- Nie wymagający spłukiwania, nie pozostawia plam 
- Wyrób medyczny 
- Posiadający spektrum działania: B (w tym MRSA) EN 13727 lub równoważna, F (EN 13624 lub równoważna), Tbc (EN 14348 lub równoważna), V (Rota, Vaccinia, BVDV, Noro) w czasie do 1 min.
Pojemnośc 1 litr </t>
  </si>
  <si>
    <r>
      <t xml:space="preserve">Preparat do mycia i dezynfekcji powierzchni szpitalnych oraz wyrobów medycznych w tym materacy zanieczyszczonych biologicznie 
- Płynny koncentrat do mycia i dezynfekcji powierzchni oraz wyrobów medycznych
- Zawierający w składzie min. 3 substancje czynne z różnych grup chemicznych w tym fenoksyetanol
- Nie zawierający aldehydów, związków nadtlenowych, chloru, fenolu oraz pochodnych guanidyny
- Charakteryzujący się dobrą tolerancją materiałową
- </t>
    </r>
    <r>
      <rPr>
        <b/>
        <sz val="10"/>
        <rFont val="Arial"/>
        <family val="2"/>
        <charset val="238"/>
      </rPr>
      <t>Może być stosowany w oddziale pediatrycznym i neonatologicznym,   spektrum działania dla obszaru medycznego: B - EN 13727 lub równoważna; Tbc ( M. terrae i M. avium )EN 14348;   F - EN 13624 lub równoważna ; V (Rota, Vaccinia, BVDV) w czasie do 15 minut w stężeniu do 0,5%</t>
    </r>
    <r>
      <rPr>
        <sz val="10"/>
        <rFont val="Arial"/>
        <family val="2"/>
        <charset val="238"/>
      </rPr>
      <t xml:space="preserve">
- Wyrób medyczny </t>
    </r>
    <r>
      <rPr>
        <b/>
        <sz val="10"/>
        <rFont val="Arial"/>
        <family val="2"/>
        <charset val="238"/>
      </rPr>
      <t xml:space="preserve">Wykonawca użyczy bezpłatnie na czas trwania umowy ścienne urządzenie do automatycznego dozowania roztworu roboczego preparatu  i zapewni sprawne i nieprzerwane jego użytkowanie przez cały okres trwania umowy. Wykonawca zapewni kontrole prawidłowości działania urządzenia min. raz na pół roku.
</t>
    </r>
    <r>
      <rPr>
        <sz val="10"/>
        <rFont val="Arial"/>
        <family val="2"/>
        <charset val="238"/>
      </rPr>
      <t xml:space="preserve">Pojemność - 5 litrów </t>
    </r>
  </si>
  <si>
    <t>VAT %</t>
  </si>
  <si>
    <t>Nr katalogowy (jeśli istnieje)</t>
  </si>
  <si>
    <t>Ilość sztuk w opakowaniu (jeśli dotyczy)</t>
  </si>
  <si>
    <t>Roztwór myjący:skład:naturalne terpeny pomarańczowe z wyciśniętych skórek pomarańczy, oleinian decylu. Stosowanie: do gruntownego usuwania resztek alginianu i cementu oraz plam z cynku i eugenolu na wyposażeniu, narzędziach i skórze;opakowanie - pojemność 0,5 litra. Wyrób medyczny.</t>
  </si>
  <si>
    <t>Czyściwo włókninowe białe, jednowarstwowe do osuszania narzędzi chirurgicznych. Konfekcjonowane  po 80 odcinków w opakowaniu, o wymiarach 42,80 x 35,50 cm. Pasujący do systemu W4 Tork, będącego na wyposażeniu Centralnej Sterylizatorni, co musi być potwierdzone w dokumentach składanych na etapie postępowania. Produkt posiadający Certyfikat FSC.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</si>
</sst>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0"/>
    <numFmt numFmtId="165" formatCode="#,##0.00&quot; &quot;[$zł-415];[Red]&quot;-&quot;#,##0.00&quot; &quot;[$zł-415]"/>
  </numFmts>
  <fonts count="84">
    <font>
      <sz val="11"/>
      <color indexed="8"/>
      <name val="Calibri"/>
      <family val="2"/>
      <charset val="1"/>
    </font>
    <font>
      <sz val="10"/>
      <name val="Arial"/>
      <charset val="238"/>
    </font>
    <font>
      <sz val="10"/>
      <color indexed="8"/>
      <name val="Arial Narrow"/>
      <family val="2"/>
      <charset val="238"/>
    </font>
    <font>
      <sz val="11"/>
      <color indexed="8"/>
      <name val="Arial Narrow"/>
      <family val="2"/>
      <charset val="238"/>
    </font>
    <font>
      <b/>
      <sz val="11"/>
      <color indexed="8"/>
      <name val="Arial Narrow"/>
      <family val="2"/>
      <charset val="238"/>
    </font>
    <font>
      <b/>
      <sz val="10"/>
      <color indexed="8"/>
      <name val="Arial Narrow"/>
      <family val="2"/>
      <charset val="238"/>
    </font>
    <font>
      <sz val="12"/>
      <color indexed="17"/>
      <name val="Times New Roman"/>
      <family val="2"/>
      <charset val="238"/>
    </font>
    <font>
      <sz val="12"/>
      <color indexed="8"/>
      <name val="Arial Narrow"/>
      <family val="2"/>
      <charset val="238"/>
    </font>
    <font>
      <sz val="11"/>
      <name val="Arial Narrow"/>
      <family val="2"/>
      <charset val="238"/>
    </font>
    <font>
      <sz val="16"/>
      <name val="Arial Narrow"/>
      <family val="2"/>
      <charset val="238"/>
    </font>
    <font>
      <sz val="9"/>
      <color indexed="8"/>
      <name val="Arial Narrow"/>
      <family val="2"/>
      <charset val="238"/>
    </font>
    <font>
      <sz val="10"/>
      <color indexed="8"/>
      <name val="RotisSansSerif"/>
      <family val="2"/>
      <charset val="238"/>
    </font>
    <font>
      <b/>
      <sz val="10"/>
      <name val="Calibri"/>
      <family val="2"/>
      <charset val="238"/>
    </font>
    <font>
      <sz val="10"/>
      <name val="Calibri"/>
      <family val="2"/>
      <charset val="238"/>
    </font>
    <font>
      <b/>
      <sz val="10"/>
      <color indexed="8"/>
      <name val="Calibri"/>
      <family val="2"/>
      <charset val="238"/>
    </font>
    <font>
      <b/>
      <sz val="10"/>
      <color indexed="10"/>
      <name val="Calibri"/>
      <family val="2"/>
      <charset val="238"/>
    </font>
    <font>
      <sz val="11"/>
      <name val="Calibri"/>
      <family val="2"/>
      <charset val="238"/>
    </font>
    <font>
      <b/>
      <i/>
      <sz val="10"/>
      <name val="Calibri"/>
      <family val="2"/>
      <charset val="238"/>
    </font>
    <font>
      <sz val="9"/>
      <name val="Arial"/>
      <family val="2"/>
      <charset val="238"/>
    </font>
    <font>
      <b/>
      <sz val="9"/>
      <name val="Arial Narrow"/>
      <family val="2"/>
      <charset val="238"/>
    </font>
    <font>
      <b/>
      <sz val="9"/>
      <color indexed="8"/>
      <name val="Arial Narrow"/>
      <family val="2"/>
      <charset val="238"/>
    </font>
    <font>
      <sz val="11"/>
      <color indexed="8"/>
      <name val="Arial"/>
      <family val="2"/>
      <charset val="238"/>
    </font>
    <font>
      <sz val="9"/>
      <name val="Arial"/>
      <family val="2"/>
      <charset val="1"/>
    </font>
    <font>
      <b/>
      <sz val="12"/>
      <color indexed="8"/>
      <name val="Arial Narrow"/>
      <family val="2"/>
      <charset val="238"/>
    </font>
    <font>
      <sz val="12"/>
      <color indexed="8"/>
      <name val="Calibri"/>
      <family val="2"/>
      <charset val="1"/>
    </font>
    <font>
      <sz val="12"/>
      <name val="Arial"/>
      <family val="2"/>
      <charset val="238"/>
    </font>
    <font>
      <b/>
      <sz val="12"/>
      <color indexed="8"/>
      <name val="Arial"/>
      <family val="2"/>
      <charset val="238"/>
    </font>
    <font>
      <sz val="12"/>
      <color indexed="8"/>
      <name val="Arial"/>
      <family val="2"/>
      <charset val="238"/>
    </font>
    <font>
      <b/>
      <sz val="12"/>
      <name val="Arial"/>
      <family val="2"/>
      <charset val="238"/>
    </font>
    <font>
      <b/>
      <sz val="11"/>
      <color indexed="8"/>
      <name val="Calibri"/>
      <family val="2"/>
      <charset val="1"/>
    </font>
    <font>
      <sz val="10"/>
      <name val="Arial"/>
      <family val="2"/>
      <charset val="238"/>
    </font>
    <font>
      <b/>
      <sz val="10"/>
      <name val="Arial"/>
      <family val="2"/>
      <charset val="238"/>
    </font>
    <font>
      <sz val="11"/>
      <name val="Arial"/>
      <family val="2"/>
      <charset val="238"/>
    </font>
    <font>
      <b/>
      <sz val="11"/>
      <name val="Arial"/>
      <family val="2"/>
      <charset val="238"/>
    </font>
    <font>
      <b/>
      <sz val="10"/>
      <color indexed="8"/>
      <name val="Arial"/>
      <family val="2"/>
      <charset val="238"/>
    </font>
    <font>
      <b/>
      <sz val="11"/>
      <color indexed="8"/>
      <name val="Arial"/>
      <family val="2"/>
      <charset val="238"/>
    </font>
    <font>
      <sz val="10"/>
      <color indexed="8"/>
      <name val="Arial"/>
      <family val="2"/>
      <charset val="238"/>
    </font>
    <font>
      <b/>
      <sz val="9"/>
      <name val="Arial"/>
      <family val="2"/>
      <charset val="238"/>
    </font>
    <font>
      <b/>
      <sz val="14"/>
      <color indexed="8"/>
      <name val="Arial"/>
      <family val="2"/>
      <charset val="238"/>
    </font>
    <font>
      <b/>
      <sz val="18"/>
      <color indexed="8"/>
      <name val="Arial"/>
      <family val="2"/>
      <charset val="238"/>
    </font>
    <font>
      <b/>
      <sz val="11"/>
      <name val="Calibri"/>
      <family val="2"/>
      <charset val="238"/>
    </font>
    <font>
      <b/>
      <u/>
      <sz val="11"/>
      <name val="Arial"/>
      <family val="2"/>
      <charset val="238"/>
    </font>
    <font>
      <sz val="10"/>
      <name val="Calibri"/>
      <family val="2"/>
      <charset val="1"/>
    </font>
    <font>
      <sz val="11"/>
      <name val="Calibri"/>
      <family val="2"/>
      <charset val="1"/>
    </font>
    <font>
      <strike/>
      <sz val="10"/>
      <color indexed="10"/>
      <name val="Arial"/>
      <family val="2"/>
      <charset val="238"/>
    </font>
    <font>
      <sz val="11"/>
      <color theme="1"/>
      <name val="Calibri"/>
      <family val="2"/>
      <charset val="238"/>
      <scheme val="minor"/>
    </font>
    <font>
      <b/>
      <i/>
      <sz val="16"/>
      <color rgb="FF000000"/>
      <name val="Arial"/>
      <family val="2"/>
      <charset val="238"/>
    </font>
    <font>
      <sz val="11"/>
      <color rgb="FF000000"/>
      <name val="Arial"/>
      <family val="2"/>
      <charset val="238"/>
    </font>
    <font>
      <b/>
      <i/>
      <u/>
      <sz val="11"/>
      <color rgb="FF000000"/>
      <name val="Arial"/>
      <family val="2"/>
      <charset val="238"/>
    </font>
    <font>
      <sz val="10"/>
      <color rgb="FF000000"/>
      <name val="Arial"/>
      <family val="2"/>
      <charset val="1"/>
    </font>
    <font>
      <sz val="10"/>
      <color theme="1"/>
      <name val="Arial Narrow"/>
      <family val="2"/>
      <charset val="238"/>
    </font>
    <font>
      <b/>
      <sz val="10"/>
      <name val="Calibri"/>
      <family val="2"/>
      <charset val="238"/>
      <scheme val="minor"/>
    </font>
    <font>
      <sz val="10"/>
      <name val="Calibri"/>
      <family val="2"/>
      <charset val="238"/>
      <scheme val="minor"/>
    </font>
    <font>
      <b/>
      <sz val="10"/>
      <color theme="1"/>
      <name val="Calibri"/>
      <family val="2"/>
      <charset val="238"/>
      <scheme val="minor"/>
    </font>
    <font>
      <b/>
      <sz val="10"/>
      <color indexed="8"/>
      <name val="Calibri"/>
      <family val="2"/>
      <charset val="238"/>
      <scheme val="minor"/>
    </font>
    <font>
      <sz val="10"/>
      <color indexed="8"/>
      <name val="Calibri"/>
      <family val="2"/>
      <charset val="238"/>
      <scheme val="minor"/>
    </font>
    <font>
      <sz val="10"/>
      <color theme="1"/>
      <name val="Calibri"/>
      <family val="2"/>
      <charset val="238"/>
      <scheme val="minor"/>
    </font>
    <font>
      <sz val="11"/>
      <color indexed="8"/>
      <name val="Calibri"/>
      <family val="2"/>
      <charset val="238"/>
      <scheme val="minor"/>
    </font>
    <font>
      <b/>
      <sz val="11"/>
      <color indexed="8"/>
      <name val="Calibri"/>
      <family val="2"/>
      <charset val="238"/>
      <scheme val="minor"/>
    </font>
    <font>
      <b/>
      <sz val="11"/>
      <color theme="2"/>
      <name val="Calibri"/>
      <family val="2"/>
      <charset val="238"/>
      <scheme val="minor"/>
    </font>
    <font>
      <sz val="11"/>
      <name val="Calibri"/>
      <family val="2"/>
      <charset val="238"/>
      <scheme val="minor"/>
    </font>
    <font>
      <b/>
      <sz val="11"/>
      <name val="Calibri"/>
      <family val="2"/>
      <charset val="238"/>
      <scheme val="minor"/>
    </font>
    <font>
      <b/>
      <i/>
      <sz val="10"/>
      <color indexed="8"/>
      <name val="Calibri"/>
      <family val="2"/>
      <charset val="238"/>
      <scheme val="minor"/>
    </font>
    <font>
      <sz val="9"/>
      <color indexed="8"/>
      <name val="Calibri"/>
      <family val="2"/>
      <charset val="238"/>
      <scheme val="minor"/>
    </font>
    <font>
      <sz val="9"/>
      <name val="Calibri"/>
      <family val="2"/>
      <charset val="238"/>
      <scheme val="minor"/>
    </font>
    <font>
      <b/>
      <i/>
      <sz val="10"/>
      <name val="Calibri"/>
      <family val="2"/>
      <charset val="238"/>
      <scheme val="minor"/>
    </font>
    <font>
      <sz val="9"/>
      <color theme="1"/>
      <name val="Arial"/>
      <family val="2"/>
      <charset val="238"/>
    </font>
    <font>
      <sz val="9"/>
      <color rgb="FF000000"/>
      <name val="Arial"/>
      <family val="2"/>
      <charset val="1"/>
    </font>
    <font>
      <b/>
      <sz val="12"/>
      <name val="Calibri"/>
      <family val="2"/>
      <charset val="238"/>
      <scheme val="minor"/>
    </font>
    <font>
      <sz val="12"/>
      <color indexed="8"/>
      <name val="Calibri"/>
      <family val="2"/>
      <charset val="238"/>
      <scheme val="minor"/>
    </font>
    <font>
      <b/>
      <sz val="12"/>
      <color indexed="8"/>
      <name val="Calibri"/>
      <family val="2"/>
      <charset val="238"/>
      <scheme val="minor"/>
    </font>
    <font>
      <sz val="12"/>
      <name val="Calibri"/>
      <family val="2"/>
      <charset val="238"/>
      <scheme val="minor"/>
    </font>
    <font>
      <b/>
      <sz val="12"/>
      <color theme="1"/>
      <name val="Arial"/>
      <family val="2"/>
      <charset val="238"/>
    </font>
    <font>
      <sz val="12"/>
      <color theme="1"/>
      <name val="Arial"/>
      <family val="2"/>
      <charset val="238"/>
    </font>
    <font>
      <sz val="10"/>
      <color theme="1"/>
      <name val="Arial"/>
      <family val="2"/>
      <charset val="238"/>
    </font>
    <font>
      <sz val="11"/>
      <color theme="0"/>
      <name val="Arial"/>
      <family val="2"/>
      <charset val="238"/>
    </font>
    <font>
      <b/>
      <sz val="11"/>
      <color theme="0"/>
      <name val="Arial"/>
      <family val="2"/>
      <charset val="238"/>
    </font>
    <font>
      <sz val="12"/>
      <color theme="0"/>
      <name val="Arial"/>
      <family val="2"/>
      <charset val="238"/>
    </font>
    <font>
      <sz val="10"/>
      <color theme="0"/>
      <name val="Arial"/>
      <family val="2"/>
      <charset val="238"/>
    </font>
    <font>
      <b/>
      <i/>
      <sz val="10"/>
      <color theme="3" tint="-0.249977111117893"/>
      <name val="Calibri"/>
      <family val="2"/>
      <charset val="238"/>
      <scheme val="minor"/>
    </font>
    <font>
      <sz val="11"/>
      <color theme="3" tint="-0.249977111117893"/>
      <name val="Calibri"/>
      <family val="2"/>
      <charset val="238"/>
      <scheme val="minor"/>
    </font>
    <font>
      <b/>
      <i/>
      <sz val="11"/>
      <color indexed="8"/>
      <name val="Calibri"/>
      <family val="2"/>
      <charset val="238"/>
      <scheme val="minor"/>
    </font>
    <font>
      <b/>
      <sz val="11"/>
      <color rgb="FF000000"/>
      <name val="Calibri"/>
      <family val="2"/>
      <charset val="238"/>
      <scheme val="minor"/>
    </font>
    <font>
      <sz val="8"/>
      <name val="Arial"/>
      <family val="2"/>
      <charset val="238"/>
    </font>
  </fonts>
  <fills count="33">
    <fill>
      <patternFill patternType="none"/>
    </fill>
    <fill>
      <patternFill patternType="gray125"/>
    </fill>
    <fill>
      <patternFill patternType="solid">
        <fgColor indexed="42"/>
        <bgColor indexed="27"/>
      </patternFill>
    </fill>
    <fill>
      <patternFill patternType="solid">
        <fgColor indexed="9"/>
        <bgColor indexed="26"/>
      </patternFill>
    </fill>
    <fill>
      <patternFill patternType="solid">
        <fgColor indexed="43"/>
        <bgColor indexed="26"/>
      </patternFill>
    </fill>
    <fill>
      <patternFill patternType="solid">
        <fgColor indexed="47"/>
        <bgColor indexed="22"/>
      </patternFill>
    </fill>
    <fill>
      <patternFill patternType="solid">
        <fgColor indexed="22"/>
        <bgColor indexed="31"/>
      </patternFill>
    </fill>
    <fill>
      <patternFill patternType="solid">
        <fgColor indexed="55"/>
        <bgColor indexed="23"/>
      </patternFill>
    </fill>
    <fill>
      <patternFill patternType="solid">
        <fgColor theme="0"/>
        <bgColor indexed="26"/>
      </patternFill>
    </fill>
    <fill>
      <patternFill patternType="solid">
        <fgColor theme="0"/>
        <bgColor indexed="22"/>
      </patternFill>
    </fill>
    <fill>
      <patternFill patternType="solid">
        <fgColor theme="0"/>
        <bgColor indexed="3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3"/>
      </patternFill>
    </fill>
    <fill>
      <patternFill patternType="solid">
        <fgColor theme="0" tint="-0.14999847407452621"/>
        <bgColor indexed="31"/>
      </patternFill>
    </fill>
    <fill>
      <patternFill patternType="solid">
        <fgColor theme="5" tint="0.59999389629810485"/>
        <bgColor indexed="64"/>
      </patternFill>
    </fill>
    <fill>
      <patternFill patternType="solid">
        <fgColor theme="5" tint="0.59999389629810485"/>
        <bgColor indexed="31"/>
      </patternFill>
    </fill>
    <fill>
      <patternFill patternType="solid">
        <fgColor rgb="FF00FF00"/>
        <bgColor indexed="49"/>
      </patternFill>
    </fill>
    <fill>
      <patternFill patternType="solid">
        <fgColor rgb="FF00FF00"/>
        <bgColor indexed="64"/>
      </patternFill>
    </fill>
    <fill>
      <patternFill patternType="solid">
        <fgColor rgb="FF00FF00"/>
        <bgColor indexed="31"/>
      </patternFill>
    </fill>
    <fill>
      <patternFill patternType="solid">
        <fgColor rgb="FFFFFF00"/>
        <bgColor indexed="64"/>
      </patternFill>
    </fill>
    <fill>
      <patternFill patternType="solid">
        <fgColor rgb="FFFFFF00"/>
        <bgColor indexed="31"/>
      </patternFill>
    </fill>
    <fill>
      <patternFill patternType="solid">
        <fgColor rgb="FFFFFF00"/>
        <bgColor indexed="26"/>
      </patternFill>
    </fill>
    <fill>
      <patternFill patternType="solid">
        <fgColor rgb="FFFFFF00"/>
        <bgColor indexed="22"/>
      </patternFill>
    </fill>
    <fill>
      <patternFill patternType="solid">
        <fgColor theme="5" tint="0.59999389629810485"/>
        <bgColor indexed="26"/>
      </patternFill>
    </fill>
    <fill>
      <patternFill patternType="solid">
        <fgColor theme="5" tint="0.59999389629810485"/>
        <bgColor indexed="22"/>
      </patternFill>
    </fill>
    <fill>
      <patternFill patternType="solid">
        <fgColor rgb="FF00FF00"/>
        <bgColor indexed="26"/>
      </patternFill>
    </fill>
    <fill>
      <patternFill patternType="solid">
        <fgColor rgb="FF00FF00"/>
        <bgColor indexed="22"/>
      </patternFill>
    </fill>
    <fill>
      <patternFill patternType="solid">
        <fgColor theme="0"/>
        <bgColor indexed="49"/>
      </patternFill>
    </fill>
    <fill>
      <patternFill patternType="solid">
        <fgColor theme="0" tint="-0.499984740745262"/>
        <bgColor indexed="64"/>
      </patternFill>
    </fill>
    <fill>
      <patternFill patternType="solid">
        <fgColor theme="0" tint="-0.499984740745262"/>
        <bgColor indexed="31"/>
      </patternFill>
    </fill>
    <fill>
      <patternFill patternType="solid">
        <fgColor theme="0" tint="-0.499984740745262"/>
        <bgColor indexed="26"/>
      </patternFill>
    </fill>
  </fills>
  <borders count="7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style="thin">
        <color indexed="8"/>
      </bottom>
      <diagonal/>
    </border>
    <border>
      <left style="thin">
        <color indexed="64"/>
      </left>
      <right/>
      <top/>
      <bottom style="thin">
        <color indexed="8"/>
      </bottom>
      <diagonal/>
    </border>
    <border>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3">
    <xf numFmtId="0" fontId="0" fillId="0" borderId="0"/>
    <xf numFmtId="43" fontId="1" fillId="0" borderId="0" applyFill="0" applyBorder="0" applyAlignment="0" applyProtection="0"/>
    <xf numFmtId="0" fontId="6" fillId="2" borderId="0"/>
    <xf numFmtId="0" fontId="6" fillId="2" borderId="0"/>
    <xf numFmtId="0" fontId="11" fillId="0" borderId="0"/>
    <xf numFmtId="0" fontId="6" fillId="2" borderId="0" applyNumberFormat="0" applyBorder="0" applyAlignment="0" applyProtection="0"/>
    <xf numFmtId="0" fontId="46" fillId="0" borderId="0" applyNumberFormat="0" applyBorder="0" applyProtection="0">
      <alignment horizontal="center"/>
    </xf>
    <xf numFmtId="0" fontId="46" fillId="0" borderId="0" applyNumberFormat="0" applyBorder="0" applyProtection="0">
      <alignment horizontal="center" textRotation="90"/>
    </xf>
    <xf numFmtId="0" fontId="47" fillId="0" borderId="0"/>
    <xf numFmtId="9" fontId="1" fillId="0" borderId="0" applyFill="0" applyBorder="0" applyAlignment="0" applyProtection="0"/>
    <xf numFmtId="0" fontId="48" fillId="0" borderId="0" applyNumberFormat="0" applyBorder="0" applyProtection="0"/>
    <xf numFmtId="165" fontId="48" fillId="0" borderId="0" applyBorder="0" applyProtection="0"/>
    <xf numFmtId="9" fontId="49" fillId="0" borderId="0"/>
  </cellStyleXfs>
  <cellXfs count="992">
    <xf numFmtId="0" fontId="0" fillId="0" borderId="0" xfId="0"/>
    <xf numFmtId="0" fontId="2" fillId="0" borderId="0" xfId="0" applyFont="1"/>
    <xf numFmtId="3" fontId="2" fillId="0" borderId="0" xfId="0" applyNumberFormat="1" applyFont="1"/>
    <xf numFmtId="4" fontId="2" fillId="0" borderId="0" xfId="0" applyNumberFormat="1" applyFont="1"/>
    <xf numFmtId="3" fontId="2" fillId="0" borderId="0" xfId="0" applyNumberFormat="1" applyFont="1" applyFill="1" applyAlignment="1">
      <alignment horizontal="center" vertical="center"/>
    </xf>
    <xf numFmtId="3"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xf numFmtId="0" fontId="4" fillId="0" borderId="0" xfId="0" applyFont="1" applyFill="1" applyAlignment="1">
      <alignment horizontal="center" vertical="center"/>
    </xf>
    <xf numFmtId="0" fontId="4" fillId="0" borderId="0" xfId="0" applyFont="1" applyFill="1"/>
    <xf numFmtId="0" fontId="7" fillId="0" borderId="0" xfId="0" applyFont="1" applyAlignment="1">
      <alignment horizontal="center" vertical="center"/>
    </xf>
    <xf numFmtId="0" fontId="7" fillId="0" borderId="0" xfId="0" applyFont="1"/>
    <xf numFmtId="0" fontId="3" fillId="0" borderId="0" xfId="0" applyFont="1" applyFill="1"/>
    <xf numFmtId="0" fontId="3" fillId="0" borderId="0" xfId="0" applyFont="1" applyBorder="1"/>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3" borderId="0" xfId="0" applyFont="1" applyFill="1" applyAlignment="1">
      <alignment horizontal="center" vertical="center"/>
    </xf>
    <xf numFmtId="0" fontId="2" fillId="3" borderId="0" xfId="0" applyFont="1" applyFill="1"/>
    <xf numFmtId="0" fontId="3" fillId="4" borderId="0" xfId="0" applyFont="1" applyFill="1"/>
    <xf numFmtId="0" fontId="8" fillId="5" borderId="0" xfId="0" applyFont="1" applyFill="1"/>
    <xf numFmtId="0" fontId="10" fillId="0" borderId="0" xfId="0" applyFont="1" applyAlignment="1">
      <alignment horizontal="center" vertical="center"/>
    </xf>
    <xf numFmtId="0" fontId="10" fillId="0" borderId="0" xfId="0" applyFont="1"/>
    <xf numFmtId="0" fontId="2" fillId="0" borderId="0" xfId="0" applyFont="1" applyFill="1" applyAlignment="1">
      <alignment horizontal="center" vertical="center"/>
    </xf>
    <xf numFmtId="0" fontId="2" fillId="0" borderId="0" xfId="0" applyFont="1" applyFill="1"/>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3" fontId="50" fillId="8" borderId="0" xfId="0" applyNumberFormat="1" applyFont="1" applyFill="1" applyAlignment="1">
      <alignment horizontal="center" vertical="center"/>
    </xf>
    <xf numFmtId="0" fontId="8" fillId="9" borderId="0" xfId="0" applyFont="1" applyFill="1" applyAlignment="1">
      <alignment horizontal="center" vertical="center"/>
    </xf>
    <xf numFmtId="0" fontId="8" fillId="9" borderId="0" xfId="0" applyFont="1" applyFill="1"/>
    <xf numFmtId="0" fontId="3" fillId="10" borderId="0" xfId="0" applyFont="1" applyFill="1" applyAlignment="1">
      <alignment horizontal="center" vertical="center"/>
    </xf>
    <xf numFmtId="0" fontId="3" fillId="10" borderId="0" xfId="0" applyFont="1" applyFill="1"/>
    <xf numFmtId="0" fontId="3" fillId="0" borderId="0" xfId="0" applyFont="1" applyAlignment="1">
      <alignment vertical="center"/>
    </xf>
    <xf numFmtId="0" fontId="51" fillId="0" borderId="1" xfId="2" applyFont="1" applyFill="1" applyBorder="1" applyAlignment="1" applyProtection="1">
      <alignment horizontal="center" vertical="center" wrapText="1"/>
    </xf>
    <xf numFmtId="3" fontId="51" fillId="0" borderId="1" xfId="2" applyNumberFormat="1" applyFont="1" applyFill="1" applyBorder="1" applyAlignment="1" applyProtection="1">
      <alignment horizontal="center" vertical="center" wrapText="1"/>
    </xf>
    <xf numFmtId="4" fontId="52" fillId="0" borderId="1" xfId="2" applyNumberFormat="1" applyFont="1" applyFill="1" applyBorder="1" applyAlignment="1" applyProtection="1">
      <alignment horizontal="center" vertical="center" wrapText="1"/>
    </xf>
    <xf numFmtId="3" fontId="53" fillId="8" borderId="1" xfId="0" applyNumberFormat="1" applyFont="1" applyFill="1" applyBorder="1" applyAlignment="1">
      <alignment horizontal="center" vertical="center" wrapText="1"/>
    </xf>
    <xf numFmtId="3" fontId="51" fillId="0" borderId="1" xfId="0" applyNumberFormat="1" applyFont="1" applyFill="1" applyBorder="1" applyAlignment="1">
      <alignment horizontal="center" vertical="center" wrapText="1"/>
    </xf>
    <xf numFmtId="0" fontId="51" fillId="0" borderId="1" xfId="2" applyFont="1" applyFill="1" applyBorder="1" applyAlignment="1" applyProtection="1">
      <alignment horizontal="center"/>
    </xf>
    <xf numFmtId="0" fontId="51" fillId="0" borderId="1" xfId="2" applyFont="1" applyFill="1" applyBorder="1" applyAlignment="1" applyProtection="1">
      <alignment horizontal="center" wrapText="1"/>
    </xf>
    <xf numFmtId="3" fontId="51" fillId="0" borderId="1" xfId="2" applyNumberFormat="1" applyFont="1" applyFill="1" applyBorder="1" applyAlignment="1" applyProtection="1">
      <alignment horizontal="center"/>
    </xf>
    <xf numFmtId="3" fontId="52" fillId="0" borderId="1" xfId="2" applyNumberFormat="1" applyFont="1" applyFill="1" applyBorder="1" applyAlignment="1" applyProtection="1">
      <alignment horizontal="center"/>
    </xf>
    <xf numFmtId="3" fontId="53" fillId="8" borderId="1" xfId="0" applyNumberFormat="1" applyFont="1" applyFill="1" applyBorder="1" applyAlignment="1">
      <alignment horizontal="center" vertical="center"/>
    </xf>
    <xf numFmtId="3" fontId="54" fillId="0" borderId="1" xfId="0" applyNumberFormat="1" applyFont="1" applyFill="1" applyBorder="1" applyAlignment="1">
      <alignment horizontal="center" vertical="center"/>
    </xf>
    <xf numFmtId="0" fontId="55" fillId="0" borderId="1" xfId="0" applyFont="1" applyBorder="1" applyAlignment="1">
      <alignment horizontal="center" vertical="center"/>
    </xf>
    <xf numFmtId="0" fontId="52" fillId="0" borderId="1" xfId="0" applyFont="1" applyBorder="1" applyAlignment="1">
      <alignment horizontal="left" vertical="center" wrapText="1"/>
    </xf>
    <xf numFmtId="3" fontId="55" fillId="0" borderId="1" xfId="0" applyNumberFormat="1" applyFont="1" applyBorder="1" applyAlignment="1">
      <alignment horizontal="center" vertical="center"/>
    </xf>
    <xf numFmtId="2" fontId="55" fillId="0" borderId="2" xfId="0" applyNumberFormat="1" applyFont="1" applyBorder="1" applyAlignment="1">
      <alignment horizontal="center" vertical="center"/>
    </xf>
    <xf numFmtId="4" fontId="55" fillId="0" borderId="1" xfId="0" applyNumberFormat="1" applyFont="1" applyBorder="1" applyAlignment="1">
      <alignment horizontal="center" vertical="center"/>
    </xf>
    <xf numFmtId="9" fontId="55" fillId="0" borderId="1" xfId="0" applyNumberFormat="1" applyFont="1" applyBorder="1" applyAlignment="1">
      <alignment horizontal="center" vertical="center"/>
    </xf>
    <xf numFmtId="3" fontId="56" fillId="8" borderId="1" xfId="0" applyNumberFormat="1" applyFont="1" applyFill="1" applyBorder="1" applyAlignment="1">
      <alignment horizontal="center" vertical="center"/>
    </xf>
    <xf numFmtId="3" fontId="55" fillId="0" borderId="1" xfId="0" applyNumberFormat="1" applyFont="1" applyFill="1" applyBorder="1" applyAlignment="1">
      <alignment horizontal="center" vertical="center"/>
    </xf>
    <xf numFmtId="3" fontId="57" fillId="0" borderId="1" xfId="0" applyNumberFormat="1" applyFont="1" applyFill="1" applyBorder="1" applyAlignment="1">
      <alignment horizontal="center" vertical="center"/>
    </xf>
    <xf numFmtId="4" fontId="54" fillId="11" borderId="1" xfId="0" applyNumberFormat="1" applyFont="1" applyFill="1" applyBorder="1" applyAlignment="1">
      <alignment horizontal="center" vertical="center"/>
    </xf>
    <xf numFmtId="9" fontId="54" fillId="12" borderId="1" xfId="0" applyNumberFormat="1" applyFont="1" applyFill="1" applyBorder="1" applyAlignment="1">
      <alignment horizontal="center" vertical="center"/>
    </xf>
    <xf numFmtId="3" fontId="54" fillId="12" borderId="1" xfId="0" applyNumberFormat="1" applyFont="1" applyFill="1" applyBorder="1" applyAlignment="1">
      <alignment horizontal="center" vertical="center"/>
    </xf>
    <xf numFmtId="3" fontId="58" fillId="12" borderId="1" xfId="0" applyNumberFormat="1" applyFont="1" applyFill="1" applyBorder="1" applyAlignment="1">
      <alignment horizontal="center" vertical="center"/>
    </xf>
    <xf numFmtId="0" fontId="51" fillId="0" borderId="1" xfId="2" applyFont="1" applyFill="1" applyBorder="1" applyAlignment="1" applyProtection="1">
      <alignment horizontal="center" vertical="center"/>
    </xf>
    <xf numFmtId="3" fontId="51" fillId="0" borderId="1" xfId="2" applyNumberFormat="1" applyFont="1" applyFill="1" applyBorder="1" applyAlignment="1" applyProtection="1">
      <alignment horizontal="center" vertical="center"/>
    </xf>
    <xf numFmtId="3" fontId="52" fillId="0" borderId="1" xfId="2" applyNumberFormat="1" applyFont="1" applyFill="1" applyBorder="1" applyAlignment="1" applyProtection="1">
      <alignment horizontal="center" vertical="center"/>
    </xf>
    <xf numFmtId="3" fontId="54" fillId="12" borderId="1" xfId="0" applyNumberFormat="1" applyFont="1" applyFill="1" applyBorder="1"/>
    <xf numFmtId="3" fontId="53" fillId="11" borderId="1" xfId="0" applyNumberFormat="1" applyFont="1" applyFill="1" applyBorder="1" applyAlignment="1">
      <alignment horizontal="center" vertical="center"/>
    </xf>
    <xf numFmtId="0" fontId="52" fillId="0" borderId="1" xfId="2" applyFont="1" applyFill="1" applyBorder="1" applyAlignment="1" applyProtection="1">
      <alignment horizontal="center" vertical="center"/>
    </xf>
    <xf numFmtId="0" fontId="52" fillId="0" borderId="1" xfId="2" applyFont="1" applyFill="1" applyBorder="1" applyAlignment="1" applyProtection="1">
      <alignment horizontal="left" vertical="center" wrapText="1"/>
    </xf>
    <xf numFmtId="0" fontId="52" fillId="0" borderId="1" xfId="2" applyFont="1" applyFill="1" applyBorder="1" applyAlignment="1" applyProtection="1">
      <alignment horizontal="center" vertical="center" wrapText="1"/>
    </xf>
    <xf numFmtId="3" fontId="52" fillId="0" borderId="1" xfId="2" applyNumberFormat="1" applyFont="1" applyFill="1" applyBorder="1" applyAlignment="1" applyProtection="1">
      <alignment horizontal="center" vertical="center" wrapText="1"/>
    </xf>
    <xf numFmtId="4" fontId="52" fillId="0" borderId="2" xfId="2" applyNumberFormat="1" applyFont="1" applyFill="1" applyBorder="1" applyAlignment="1" applyProtection="1">
      <alignment horizontal="center" vertical="center" wrapText="1"/>
    </xf>
    <xf numFmtId="4" fontId="52" fillId="0" borderId="2" xfId="2" applyNumberFormat="1" applyFont="1" applyFill="1" applyBorder="1" applyAlignment="1" applyProtection="1">
      <alignment horizontal="center" vertical="center"/>
    </xf>
    <xf numFmtId="4" fontId="55" fillId="0" borderId="2" xfId="0" applyNumberFormat="1" applyFont="1" applyBorder="1" applyAlignment="1">
      <alignment horizontal="center" vertical="center"/>
    </xf>
    <xf numFmtId="3" fontId="55" fillId="6" borderId="1" xfId="0" applyNumberFormat="1" applyFont="1" applyFill="1" applyBorder="1"/>
    <xf numFmtId="4" fontId="55" fillId="6" borderId="2" xfId="0" applyNumberFormat="1" applyFont="1" applyFill="1" applyBorder="1"/>
    <xf numFmtId="4" fontId="54" fillId="0" borderId="1" xfId="0" applyNumberFormat="1" applyFont="1" applyFill="1" applyBorder="1" applyAlignment="1">
      <alignment horizontal="center" vertical="center"/>
    </xf>
    <xf numFmtId="9" fontId="54" fillId="6" borderId="1" xfId="0" applyNumberFormat="1" applyFont="1" applyFill="1" applyBorder="1" applyAlignment="1">
      <alignment horizontal="center" vertical="center"/>
    </xf>
    <xf numFmtId="3" fontId="53" fillId="13" borderId="1" xfId="0" applyNumberFormat="1" applyFont="1" applyFill="1" applyBorder="1" applyAlignment="1">
      <alignment horizontal="center" vertical="center"/>
    </xf>
    <xf numFmtId="3" fontId="54" fillId="6" borderId="1" xfId="0" applyNumberFormat="1" applyFont="1" applyFill="1" applyBorder="1" applyAlignment="1">
      <alignment horizontal="center" vertical="center"/>
    </xf>
    <xf numFmtId="3" fontId="59" fillId="12" borderId="1" xfId="0" applyNumberFormat="1" applyFont="1" applyFill="1" applyBorder="1" applyAlignment="1">
      <alignment horizontal="center" vertical="center"/>
    </xf>
    <xf numFmtId="3" fontId="58" fillId="6" borderId="1" xfId="0" applyNumberFormat="1" applyFont="1" applyFill="1" applyBorder="1" applyAlignment="1">
      <alignment horizontal="center" vertical="center"/>
    </xf>
    <xf numFmtId="3" fontId="52" fillId="0" borderId="3" xfId="2" applyNumberFormat="1" applyFont="1" applyFill="1" applyBorder="1" applyAlignment="1" applyProtection="1">
      <alignment horizontal="center" vertical="center"/>
    </xf>
    <xf numFmtId="3" fontId="54" fillId="0" borderId="3" xfId="0" applyNumberFormat="1" applyFont="1" applyFill="1" applyBorder="1" applyAlignment="1">
      <alignment horizontal="center" vertical="center"/>
    </xf>
    <xf numFmtId="0" fontId="60" fillId="0" borderId="4" xfId="0" applyFont="1" applyBorder="1" applyAlignment="1">
      <alignment horizontal="center"/>
    </xf>
    <xf numFmtId="0" fontId="57" fillId="0" borderId="5" xfId="0" applyFont="1" applyBorder="1" applyAlignment="1">
      <alignment wrapText="1"/>
    </xf>
    <xf numFmtId="0" fontId="57" fillId="0" borderId="6" xfId="0" applyFont="1" applyBorder="1" applyAlignment="1">
      <alignment horizontal="center" vertical="center"/>
    </xf>
    <xf numFmtId="0" fontId="57" fillId="0" borderId="4" xfId="0" applyFont="1" applyBorder="1" applyAlignment="1">
      <alignment horizontal="center" vertical="center"/>
    </xf>
    <xf numFmtId="0" fontId="61" fillId="0" borderId="7" xfId="0" applyFont="1" applyBorder="1" applyAlignment="1">
      <alignment horizontal="center"/>
    </xf>
    <xf numFmtId="0" fontId="57" fillId="12" borderId="6" xfId="0" applyFont="1" applyFill="1" applyBorder="1" applyAlignment="1">
      <alignment horizontal="center" vertical="center"/>
    </xf>
    <xf numFmtId="0" fontId="51" fillId="0" borderId="8" xfId="2" applyFont="1" applyFill="1" applyBorder="1" applyAlignment="1" applyProtection="1">
      <alignment horizontal="center" vertical="center" wrapText="1"/>
    </xf>
    <xf numFmtId="3" fontId="51" fillId="0" borderId="8" xfId="2" applyNumberFormat="1" applyFont="1" applyFill="1" applyBorder="1" applyAlignment="1" applyProtection="1">
      <alignment horizontal="center" vertical="center" wrapText="1"/>
    </xf>
    <xf numFmtId="4" fontId="52" fillId="0" borderId="9" xfId="2" applyNumberFormat="1" applyFont="1" applyFill="1" applyBorder="1" applyAlignment="1" applyProtection="1">
      <alignment horizontal="center" vertical="center" wrapText="1"/>
    </xf>
    <xf numFmtId="4" fontId="52" fillId="0" borderId="10" xfId="2" applyNumberFormat="1" applyFont="1" applyFill="1" applyBorder="1" applyAlignment="1" applyProtection="1">
      <alignment horizontal="center" vertical="center" wrapText="1"/>
    </xf>
    <xf numFmtId="3" fontId="53" fillId="8" borderId="11" xfId="0" applyNumberFormat="1" applyFont="1" applyFill="1" applyBorder="1" applyAlignment="1">
      <alignment horizontal="center" vertical="center" wrapText="1"/>
    </xf>
    <xf numFmtId="3" fontId="51" fillId="0" borderId="8" xfId="0" applyNumberFormat="1" applyFont="1" applyFill="1" applyBorder="1" applyAlignment="1">
      <alignment horizontal="center" vertical="center" wrapText="1"/>
    </xf>
    <xf numFmtId="0" fontId="51" fillId="0" borderId="3" xfId="2" applyFont="1" applyFill="1" applyBorder="1" applyAlignment="1" applyProtection="1">
      <alignment horizontal="center" wrapText="1"/>
    </xf>
    <xf numFmtId="0" fontId="51" fillId="0" borderId="3" xfId="2" applyFont="1" applyFill="1" applyBorder="1" applyAlignment="1" applyProtection="1">
      <alignment horizontal="center"/>
    </xf>
    <xf numFmtId="3" fontId="51" fillId="0" borderId="3" xfId="2" applyNumberFormat="1" applyFont="1" applyFill="1" applyBorder="1" applyAlignment="1" applyProtection="1">
      <alignment horizontal="center"/>
    </xf>
    <xf numFmtId="3" fontId="52" fillId="0" borderId="12" xfId="2" applyNumberFormat="1" applyFont="1" applyFill="1" applyBorder="1" applyAlignment="1" applyProtection="1">
      <alignment horizontal="center"/>
    </xf>
    <xf numFmtId="3" fontId="52" fillId="0" borderId="6" xfId="2" applyNumberFormat="1" applyFont="1" applyFill="1" applyBorder="1" applyAlignment="1" applyProtection="1">
      <alignment horizontal="center"/>
    </xf>
    <xf numFmtId="3" fontId="53" fillId="8" borderId="13" xfId="0" applyNumberFormat="1" applyFont="1" applyFill="1" applyBorder="1" applyAlignment="1">
      <alignment horizontal="center" vertical="center"/>
    </xf>
    <xf numFmtId="0" fontId="57" fillId="0" borderId="4" xfId="0" applyFont="1" applyBorder="1" applyAlignment="1">
      <alignment vertical="center"/>
    </xf>
    <xf numFmtId="4" fontId="55" fillId="0" borderId="8" xfId="0" applyNumberFormat="1" applyFont="1" applyBorder="1" applyAlignment="1">
      <alignment horizontal="center" vertical="center"/>
    </xf>
    <xf numFmtId="3" fontId="56" fillId="8" borderId="8" xfId="0" applyNumberFormat="1" applyFont="1" applyFill="1" applyBorder="1" applyAlignment="1">
      <alignment horizontal="center" vertical="center"/>
    </xf>
    <xf numFmtId="2" fontId="52" fillId="0" borderId="2" xfId="2" applyNumberFormat="1" applyFont="1" applyFill="1" applyBorder="1" applyAlignment="1" applyProtection="1">
      <alignment horizontal="center" vertical="center"/>
    </xf>
    <xf numFmtId="3" fontId="51" fillId="7" borderId="1" xfId="2" applyNumberFormat="1" applyFont="1" applyFill="1" applyBorder="1" applyAlignment="1" applyProtection="1">
      <alignment horizontal="center" vertical="center"/>
    </xf>
    <xf numFmtId="4" fontId="51" fillId="7" borderId="2" xfId="2" applyNumberFormat="1" applyFont="1" applyFill="1" applyBorder="1" applyAlignment="1" applyProtection="1">
      <alignment horizontal="center"/>
    </xf>
    <xf numFmtId="4" fontId="54" fillId="0" borderId="1" xfId="0" applyNumberFormat="1" applyFont="1" applyBorder="1" applyAlignment="1">
      <alignment horizontal="center" vertical="center"/>
    </xf>
    <xf numFmtId="3" fontId="56" fillId="13" borderId="1" xfId="0" applyNumberFormat="1" applyFont="1" applyFill="1" applyBorder="1" applyAlignment="1">
      <alignment horizontal="center" vertical="center"/>
    </xf>
    <xf numFmtId="3" fontId="55" fillId="6" borderId="1" xfId="0" applyNumberFormat="1" applyFont="1" applyFill="1" applyBorder="1" applyAlignment="1">
      <alignment horizontal="center" vertical="center"/>
    </xf>
    <xf numFmtId="3" fontId="57" fillId="6" borderId="1" xfId="0" applyNumberFormat="1" applyFont="1" applyFill="1" applyBorder="1" applyAlignment="1">
      <alignment horizontal="center" vertical="center"/>
    </xf>
    <xf numFmtId="0" fontId="55" fillId="0" borderId="2" xfId="0" applyFont="1" applyBorder="1"/>
    <xf numFmtId="0" fontId="55" fillId="0" borderId="0" xfId="0" applyFont="1"/>
    <xf numFmtId="3" fontId="55" fillId="0" borderId="0" xfId="0" applyNumberFormat="1" applyFont="1"/>
    <xf numFmtId="4" fontId="55" fillId="0" borderId="0" xfId="0" applyNumberFormat="1" applyFont="1"/>
    <xf numFmtId="3" fontId="52" fillId="3" borderId="1" xfId="2" applyNumberFormat="1" applyFont="1" applyFill="1" applyBorder="1" applyAlignment="1" applyProtection="1">
      <alignment horizontal="center" vertical="center" wrapText="1"/>
    </xf>
    <xf numFmtId="2" fontId="52" fillId="3" borderId="2" xfId="2" applyNumberFormat="1" applyFont="1" applyFill="1" applyBorder="1" applyAlignment="1" applyProtection="1">
      <alignment horizontal="center" vertical="center" wrapText="1"/>
    </xf>
    <xf numFmtId="3" fontId="52" fillId="7" borderId="1" xfId="2" applyNumberFormat="1" applyFont="1" applyFill="1" applyBorder="1" applyAlignment="1" applyProtection="1">
      <alignment horizontal="center" vertical="center" wrapText="1"/>
    </xf>
    <xf numFmtId="2" fontId="52" fillId="7" borderId="2" xfId="2" applyNumberFormat="1" applyFont="1" applyFill="1" applyBorder="1" applyAlignment="1" applyProtection="1">
      <alignment horizontal="center" vertical="center" wrapText="1"/>
    </xf>
    <xf numFmtId="3" fontId="56" fillId="11" borderId="1" xfId="0" applyNumberFormat="1" applyFont="1" applyFill="1" applyBorder="1" applyAlignment="1">
      <alignment horizontal="center" vertical="center"/>
    </xf>
    <xf numFmtId="0" fontId="55" fillId="0" borderId="1" xfId="2" applyFont="1" applyFill="1" applyBorder="1" applyAlignment="1" applyProtection="1">
      <alignment horizontal="left" vertical="center" wrapText="1"/>
    </xf>
    <xf numFmtId="0" fontId="55" fillId="0" borderId="1" xfId="2" applyFont="1" applyFill="1" applyBorder="1" applyAlignment="1" applyProtection="1">
      <alignment horizontal="justify" vertical="center" wrapText="1"/>
    </xf>
    <xf numFmtId="0" fontId="55" fillId="0" borderId="1" xfId="0" applyFont="1" applyBorder="1" applyAlignment="1">
      <alignment vertical="center" wrapText="1"/>
    </xf>
    <xf numFmtId="0" fontId="55" fillId="0" borderId="1" xfId="0" applyFont="1" applyBorder="1" applyAlignment="1">
      <alignment wrapText="1"/>
    </xf>
    <xf numFmtId="0" fontId="52" fillId="0" borderId="1" xfId="0" applyFont="1" applyBorder="1" applyAlignment="1">
      <alignment horizontal="justify" vertical="center"/>
    </xf>
    <xf numFmtId="0" fontId="55" fillId="0" borderId="1" xfId="0" applyFont="1" applyBorder="1" applyAlignment="1">
      <alignment horizontal="left" vertical="center" wrapText="1"/>
    </xf>
    <xf numFmtId="3" fontId="55" fillId="7" borderId="1" xfId="0" applyNumberFormat="1" applyFont="1" applyFill="1" applyBorder="1" applyAlignment="1">
      <alignment horizontal="center"/>
    </xf>
    <xf numFmtId="0" fontId="55" fillId="7" borderId="2" xfId="0" applyFont="1" applyFill="1" applyBorder="1" applyAlignment="1">
      <alignment horizontal="center"/>
    </xf>
    <xf numFmtId="0" fontId="52" fillId="0" borderId="1" xfId="2" applyFont="1" applyFill="1" applyBorder="1" applyAlignment="1" applyProtection="1">
      <alignment vertical="center" wrapText="1"/>
    </xf>
    <xf numFmtId="4" fontId="51" fillId="7" borderId="2" xfId="2" applyNumberFormat="1" applyFont="1" applyFill="1" applyBorder="1" applyAlignment="1" applyProtection="1">
      <alignment horizontal="center" vertical="center"/>
    </xf>
    <xf numFmtId="3" fontId="55" fillId="7" borderId="1" xfId="0" applyNumberFormat="1" applyFont="1" applyFill="1" applyBorder="1" applyAlignment="1">
      <alignment horizontal="center" vertical="center"/>
    </xf>
    <xf numFmtId="164" fontId="55" fillId="7" borderId="2" xfId="0" applyNumberFormat="1" applyFont="1" applyFill="1" applyBorder="1" applyAlignment="1">
      <alignment horizontal="center" vertical="center"/>
    </xf>
    <xf numFmtId="3" fontId="58" fillId="0" borderId="1" xfId="0" applyNumberFormat="1" applyFont="1" applyFill="1" applyBorder="1" applyAlignment="1">
      <alignment horizontal="center" vertical="center"/>
    </xf>
    <xf numFmtId="0" fontId="55" fillId="0" borderId="2" xfId="0" applyFont="1" applyBorder="1" applyAlignment="1">
      <alignment horizontal="center" vertical="center"/>
    </xf>
    <xf numFmtId="0" fontId="55" fillId="7" borderId="2" xfId="0" applyFont="1" applyFill="1" applyBorder="1" applyAlignment="1">
      <alignment horizontal="center" vertical="center"/>
    </xf>
    <xf numFmtId="0" fontId="52" fillId="0" borderId="1" xfId="0" applyFont="1" applyBorder="1" applyAlignment="1">
      <alignment vertical="center" wrapText="1"/>
    </xf>
    <xf numFmtId="3" fontId="52" fillId="3" borderId="1" xfId="2" applyNumberFormat="1" applyFont="1" applyFill="1" applyBorder="1" applyAlignment="1" applyProtection="1">
      <alignment horizontal="center" vertical="center"/>
    </xf>
    <xf numFmtId="2" fontId="52" fillId="3" borderId="2" xfId="0" applyNumberFormat="1" applyFont="1" applyFill="1" applyBorder="1" applyAlignment="1">
      <alignment horizontal="center" vertical="center"/>
    </xf>
    <xf numFmtId="0" fontId="52" fillId="0" borderId="1" xfId="0" applyFont="1" applyBorder="1" applyAlignment="1">
      <alignment wrapText="1"/>
    </xf>
    <xf numFmtId="0" fontId="54" fillId="3" borderId="1" xfId="0" applyFont="1" applyFill="1" applyBorder="1" applyAlignment="1">
      <alignment horizontal="center" vertical="center" wrapText="1"/>
    </xf>
    <xf numFmtId="0" fontId="55" fillId="3" borderId="1" xfId="0" applyFont="1" applyFill="1" applyBorder="1" applyAlignment="1">
      <alignment horizontal="left" vertical="center" wrapText="1"/>
    </xf>
    <xf numFmtId="0" fontId="55" fillId="3" borderId="1" xfId="0" applyFont="1" applyFill="1" applyBorder="1" applyAlignment="1">
      <alignment horizontal="center" vertical="center"/>
    </xf>
    <xf numFmtId="3" fontId="55" fillId="3" borderId="1" xfId="0" applyNumberFormat="1" applyFont="1" applyFill="1" applyBorder="1" applyAlignment="1">
      <alignment horizontal="center" vertical="center"/>
    </xf>
    <xf numFmtId="2" fontId="55" fillId="3" borderId="2" xfId="0" applyNumberFormat="1" applyFont="1" applyFill="1" applyBorder="1" applyAlignment="1">
      <alignment horizontal="center" vertical="center"/>
    </xf>
    <xf numFmtId="4" fontId="55" fillId="3" borderId="1" xfId="0" applyNumberFormat="1" applyFont="1" applyFill="1" applyBorder="1" applyAlignment="1">
      <alignment horizontal="center" vertical="center"/>
    </xf>
    <xf numFmtId="9" fontId="55" fillId="3" borderId="1" xfId="0" applyNumberFormat="1" applyFont="1" applyFill="1" applyBorder="1" applyAlignment="1">
      <alignment horizontal="center" vertical="center"/>
    </xf>
    <xf numFmtId="3" fontId="57" fillId="3" borderId="3" xfId="0" applyNumberFormat="1" applyFont="1" applyFill="1" applyBorder="1" applyAlignment="1">
      <alignment horizontal="center" vertical="center"/>
    </xf>
    <xf numFmtId="0" fontId="57" fillId="3" borderId="1" xfId="0" applyFont="1" applyFill="1" applyBorder="1" applyAlignment="1">
      <alignment horizontal="left" vertical="center" wrapText="1"/>
    </xf>
    <xf numFmtId="3" fontId="57" fillId="3" borderId="1" xfId="0" applyNumberFormat="1" applyFont="1" applyFill="1" applyBorder="1" applyAlignment="1">
      <alignment horizontal="center" vertical="center"/>
    </xf>
    <xf numFmtId="0" fontId="55" fillId="0" borderId="1" xfId="0" applyFont="1" applyBorder="1" applyAlignment="1">
      <alignment horizontal="left" wrapText="1"/>
    </xf>
    <xf numFmtId="0" fontId="56" fillId="8" borderId="1" xfId="2" applyFont="1" applyFill="1" applyBorder="1" applyAlignment="1" applyProtection="1">
      <alignment horizontal="justify" vertical="center" wrapText="1"/>
    </xf>
    <xf numFmtId="0" fontId="52" fillId="3" borderId="1" xfId="2" applyFont="1" applyFill="1" applyBorder="1" applyAlignment="1" applyProtection="1">
      <alignment horizontal="center" vertical="center"/>
    </xf>
    <xf numFmtId="4" fontId="52" fillId="3" borderId="2" xfId="2" applyNumberFormat="1" applyFont="1" applyFill="1" applyBorder="1" applyAlignment="1" applyProtection="1">
      <alignment horizontal="center" vertical="center"/>
    </xf>
    <xf numFmtId="0" fontId="57" fillId="3" borderId="14" xfId="0" applyFont="1" applyFill="1" applyBorder="1" applyAlignment="1">
      <alignment vertical="center" wrapText="1"/>
    </xf>
    <xf numFmtId="0" fontId="57" fillId="3" borderId="15" xfId="0" applyFont="1" applyFill="1" applyBorder="1" applyAlignment="1">
      <alignment vertical="center" wrapText="1"/>
    </xf>
    <xf numFmtId="3" fontId="62" fillId="7" borderId="1" xfId="0" applyNumberFormat="1" applyFont="1" applyFill="1" applyBorder="1" applyAlignment="1">
      <alignment horizontal="right" vertical="center"/>
    </xf>
    <xf numFmtId="0" fontId="52" fillId="3" borderId="1" xfId="2" applyFont="1" applyFill="1" applyBorder="1" applyAlignment="1" applyProtection="1">
      <alignment vertical="center" wrapText="1"/>
    </xf>
    <xf numFmtId="2" fontId="52" fillId="0" borderId="2" xfId="2" applyNumberFormat="1" applyFont="1" applyFill="1" applyBorder="1" applyAlignment="1" applyProtection="1">
      <alignment horizontal="center" vertical="center" wrapText="1"/>
    </xf>
    <xf numFmtId="3" fontId="55" fillId="13" borderId="1" xfId="0" applyNumberFormat="1" applyFont="1" applyFill="1" applyBorder="1" applyAlignment="1">
      <alignment horizontal="center" vertical="center"/>
    </xf>
    <xf numFmtId="0" fontId="52" fillId="8" borderId="1" xfId="2" applyFont="1" applyFill="1" applyBorder="1" applyAlignment="1" applyProtection="1">
      <alignment vertical="center" wrapText="1"/>
    </xf>
    <xf numFmtId="0" fontId="55" fillId="0" borderId="1" xfId="0" applyFont="1" applyBorder="1" applyAlignment="1">
      <alignment vertical="top" wrapText="1"/>
    </xf>
    <xf numFmtId="0" fontId="51" fillId="0" borderId="1" xfId="2" applyFont="1" applyFill="1" applyBorder="1" applyAlignment="1" applyProtection="1">
      <alignment vertical="center"/>
    </xf>
    <xf numFmtId="0" fontId="52" fillId="0" borderId="2" xfId="2" applyFont="1" applyFill="1" applyBorder="1" applyAlignment="1" applyProtection="1">
      <alignment horizontal="center" vertical="center"/>
    </xf>
    <xf numFmtId="4" fontId="55" fillId="0" borderId="1" xfId="0" applyNumberFormat="1" applyFont="1" applyFill="1" applyBorder="1" applyAlignment="1">
      <alignment horizontal="center" vertical="center"/>
    </xf>
    <xf numFmtId="9" fontId="55" fillId="0" borderId="1" xfId="0" applyNumberFormat="1" applyFont="1" applyFill="1" applyBorder="1" applyAlignment="1">
      <alignment horizontal="center" vertical="center"/>
    </xf>
    <xf numFmtId="0" fontId="51" fillId="0" borderId="1" xfId="2" applyFont="1" applyFill="1" applyBorder="1" applyAlignment="1" applyProtection="1">
      <alignment vertical="center" wrapText="1"/>
    </xf>
    <xf numFmtId="0" fontId="52" fillId="0" borderId="3" xfId="2" applyFont="1" applyFill="1" applyBorder="1" applyAlignment="1" applyProtection="1">
      <alignment horizontal="center" vertical="center"/>
    </xf>
    <xf numFmtId="0" fontId="52" fillId="0" borderId="2" xfId="2" applyFont="1" applyFill="1" applyBorder="1" applyAlignment="1" applyProtection="1">
      <alignment vertical="center" wrapText="1"/>
    </xf>
    <xf numFmtId="2" fontId="52" fillId="0" borderId="16" xfId="2" applyNumberFormat="1" applyFont="1" applyFill="1" applyBorder="1" applyAlignment="1" applyProtection="1">
      <alignment horizontal="center" vertical="center"/>
    </xf>
    <xf numFmtId="49" fontId="55" fillId="0" borderId="1" xfId="0" applyNumberFormat="1" applyFont="1" applyFill="1" applyBorder="1" applyAlignment="1">
      <alignment vertical="center" wrapText="1"/>
    </xf>
    <xf numFmtId="2" fontId="52" fillId="6" borderId="2" xfId="2" applyNumberFormat="1" applyFont="1" applyFill="1" applyBorder="1" applyAlignment="1" applyProtection="1">
      <alignment horizontal="center" vertical="center"/>
    </xf>
    <xf numFmtId="0" fontId="52" fillId="0" borderId="1" xfId="0" applyFont="1" applyBorder="1" applyAlignment="1">
      <alignment horizontal="left" wrapText="1"/>
    </xf>
    <xf numFmtId="3" fontId="54" fillId="7" borderId="1" xfId="0" applyNumberFormat="1" applyFont="1" applyFill="1" applyBorder="1" applyAlignment="1">
      <alignment horizontal="center" vertical="center"/>
    </xf>
    <xf numFmtId="0" fontId="54" fillId="7" borderId="2" xfId="0" applyFont="1" applyFill="1" applyBorder="1" applyAlignment="1">
      <alignment horizontal="center" vertical="center"/>
    </xf>
    <xf numFmtId="0" fontId="51" fillId="11" borderId="1" xfId="2" applyFont="1" applyFill="1" applyBorder="1" applyAlignment="1" applyProtection="1">
      <alignment horizontal="center" vertical="center" wrapText="1"/>
    </xf>
    <xf numFmtId="3" fontId="51" fillId="11" borderId="1" xfId="2" applyNumberFormat="1" applyFont="1" applyFill="1" applyBorder="1" applyAlignment="1" applyProtection="1">
      <alignment horizontal="center" vertical="center" wrapText="1"/>
    </xf>
    <xf numFmtId="4" fontId="52" fillId="11" borderId="1" xfId="2" applyNumberFormat="1" applyFont="1" applyFill="1" applyBorder="1" applyAlignment="1" applyProtection="1">
      <alignment horizontal="center" vertical="center" wrapText="1"/>
    </xf>
    <xf numFmtId="0" fontId="51" fillId="11" borderId="1" xfId="2" applyFont="1" applyFill="1" applyBorder="1" applyAlignment="1" applyProtection="1">
      <alignment horizontal="center"/>
    </xf>
    <xf numFmtId="0" fontId="51" fillId="11" borderId="1" xfId="2" applyFont="1" applyFill="1" applyBorder="1" applyAlignment="1" applyProtection="1">
      <alignment horizontal="center" wrapText="1"/>
    </xf>
    <xf numFmtId="3" fontId="51" fillId="11" borderId="1" xfId="2" applyNumberFormat="1" applyFont="1" applyFill="1" applyBorder="1" applyAlignment="1" applyProtection="1">
      <alignment horizontal="center"/>
    </xf>
    <xf numFmtId="3" fontId="52" fillId="11" borderId="1" xfId="2" applyNumberFormat="1" applyFont="1" applyFill="1" applyBorder="1" applyAlignment="1" applyProtection="1">
      <alignment horizontal="center"/>
    </xf>
    <xf numFmtId="3" fontId="54" fillId="11" borderId="1" xfId="0" applyNumberFormat="1" applyFont="1" applyFill="1" applyBorder="1" applyAlignment="1">
      <alignment horizontal="center" vertical="center"/>
    </xf>
    <xf numFmtId="0" fontId="52" fillId="9" borderId="1" xfId="2" applyFont="1" applyFill="1" applyBorder="1" applyAlignment="1" applyProtection="1">
      <alignment horizontal="center" vertical="center"/>
    </xf>
    <xf numFmtId="0" fontId="52" fillId="9" borderId="1" xfId="2" applyFont="1" applyFill="1" applyBorder="1" applyAlignment="1" applyProtection="1">
      <alignment vertical="center" wrapText="1"/>
    </xf>
    <xf numFmtId="3" fontId="52" fillId="9" borderId="1" xfId="2" applyNumberFormat="1" applyFont="1" applyFill="1" applyBorder="1" applyAlignment="1" applyProtection="1">
      <alignment horizontal="center" vertical="center"/>
    </xf>
    <xf numFmtId="2" fontId="52" fillId="9" borderId="2" xfId="2" applyNumberFormat="1" applyFont="1" applyFill="1" applyBorder="1" applyAlignment="1" applyProtection="1">
      <alignment horizontal="center" vertical="center"/>
    </xf>
    <xf numFmtId="4" fontId="52" fillId="9" borderId="1" xfId="0" applyNumberFormat="1" applyFont="1" applyFill="1" applyBorder="1" applyAlignment="1">
      <alignment horizontal="center" vertical="center"/>
    </xf>
    <xf numFmtId="9" fontId="52" fillId="9" borderId="1" xfId="0" applyNumberFormat="1" applyFont="1" applyFill="1" applyBorder="1" applyAlignment="1">
      <alignment horizontal="center" vertical="center"/>
    </xf>
    <xf numFmtId="3" fontId="56" fillId="9" borderId="1" xfId="0" applyNumberFormat="1" applyFont="1" applyFill="1" applyBorder="1" applyAlignment="1">
      <alignment horizontal="center" vertical="center"/>
    </xf>
    <xf numFmtId="3" fontId="52" fillId="9" borderId="1" xfId="0" applyNumberFormat="1" applyFont="1" applyFill="1" applyBorder="1" applyAlignment="1">
      <alignment horizontal="center" vertical="center"/>
    </xf>
    <xf numFmtId="3" fontId="60" fillId="11" borderId="1" xfId="0" applyNumberFormat="1" applyFont="1" applyFill="1" applyBorder="1" applyAlignment="1">
      <alignment horizontal="center" vertical="center"/>
    </xf>
    <xf numFmtId="3" fontId="60" fillId="9" borderId="1" xfId="0" applyNumberFormat="1" applyFont="1" applyFill="1" applyBorder="1" applyAlignment="1">
      <alignment horizontal="center" vertical="center"/>
    </xf>
    <xf numFmtId="4" fontId="51" fillId="11" borderId="2" xfId="2" applyNumberFormat="1" applyFont="1" applyFill="1" applyBorder="1" applyAlignment="1" applyProtection="1">
      <alignment horizontal="center" vertical="center"/>
    </xf>
    <xf numFmtId="3" fontId="63" fillId="0" borderId="1" xfId="0" applyNumberFormat="1" applyFont="1" applyFill="1" applyBorder="1" applyAlignment="1">
      <alignment horizontal="center" vertical="center"/>
    </xf>
    <xf numFmtId="0" fontId="52" fillId="0" borderId="3" xfId="0" applyFont="1" applyBorder="1" applyAlignment="1">
      <alignment vertical="center" wrapText="1"/>
    </xf>
    <xf numFmtId="3" fontId="52" fillId="7" borderId="1" xfId="2" applyNumberFormat="1" applyFont="1" applyFill="1" applyBorder="1" applyAlignment="1" applyProtection="1">
      <alignment vertical="center"/>
    </xf>
    <xf numFmtId="0" fontId="52" fillId="7" borderId="2" xfId="2" applyFont="1" applyFill="1" applyBorder="1" applyAlignment="1" applyProtection="1">
      <alignment vertical="center"/>
    </xf>
    <xf numFmtId="0" fontId="55" fillId="0" borderId="2" xfId="0" applyFont="1" applyBorder="1" applyAlignment="1">
      <alignment vertical="center"/>
    </xf>
    <xf numFmtId="3" fontId="51" fillId="7" borderId="1" xfId="2" applyNumberFormat="1" applyFont="1" applyFill="1" applyBorder="1" applyAlignment="1" applyProtection="1">
      <alignment vertical="center"/>
    </xf>
    <xf numFmtId="0" fontId="51" fillId="7" borderId="2" xfId="2" applyFont="1" applyFill="1" applyBorder="1" applyAlignment="1" applyProtection="1">
      <alignment vertical="center"/>
    </xf>
    <xf numFmtId="0" fontId="52" fillId="11" borderId="1" xfId="2" applyFont="1" applyFill="1" applyBorder="1" applyAlignment="1" applyProtection="1">
      <alignment horizontal="center" vertical="center"/>
    </xf>
    <xf numFmtId="0" fontId="64" fillId="11" borderId="1" xfId="0" applyFont="1" applyFill="1" applyBorder="1" applyAlignment="1">
      <alignment horizontal="left" vertical="center" wrapText="1"/>
    </xf>
    <xf numFmtId="3" fontId="52" fillId="11" borderId="1" xfId="2" applyNumberFormat="1" applyFont="1" applyFill="1" applyBorder="1" applyAlignment="1" applyProtection="1">
      <alignment horizontal="center" vertical="center"/>
    </xf>
    <xf numFmtId="0" fontId="52" fillId="11" borderId="2" xfId="2" applyFont="1" applyFill="1" applyBorder="1" applyAlignment="1" applyProtection="1">
      <alignment horizontal="center" vertical="center"/>
    </xf>
    <xf numFmtId="4" fontId="55" fillId="11" borderId="1" xfId="0" applyNumberFormat="1" applyFont="1" applyFill="1" applyBorder="1" applyAlignment="1">
      <alignment horizontal="center" vertical="center"/>
    </xf>
    <xf numFmtId="9" fontId="55" fillId="11" borderId="1" xfId="0" applyNumberFormat="1" applyFont="1" applyFill="1" applyBorder="1" applyAlignment="1">
      <alignment horizontal="center" vertical="center"/>
    </xf>
    <xf numFmtId="3" fontId="55" fillId="11" borderId="1" xfId="0" applyNumberFormat="1" applyFont="1" applyFill="1" applyBorder="1" applyAlignment="1">
      <alignment horizontal="center" vertical="center"/>
    </xf>
    <xf numFmtId="3" fontId="57" fillId="11" borderId="1" xfId="0" applyNumberFormat="1" applyFont="1" applyFill="1" applyBorder="1" applyAlignment="1">
      <alignment horizontal="center" vertical="center"/>
    </xf>
    <xf numFmtId="3" fontId="65" fillId="7" borderId="1" xfId="2" applyNumberFormat="1" applyFont="1" applyFill="1" applyBorder="1" applyAlignment="1" applyProtection="1">
      <alignment horizontal="right" vertical="center"/>
    </xf>
    <xf numFmtId="9" fontId="55" fillId="6" borderId="1" xfId="0" applyNumberFormat="1" applyFont="1" applyFill="1" applyBorder="1" applyAlignment="1">
      <alignment horizontal="center" vertical="center"/>
    </xf>
    <xf numFmtId="0" fontId="52" fillId="0" borderId="1" xfId="0" applyFont="1" applyBorder="1" applyAlignment="1">
      <alignment horizontal="center" vertical="center"/>
    </xf>
    <xf numFmtId="3" fontId="52" fillId="7" borderId="1" xfId="0" applyNumberFormat="1" applyFont="1" applyFill="1" applyBorder="1"/>
    <xf numFmtId="0" fontId="52" fillId="7" borderId="2" xfId="0" applyFont="1" applyFill="1" applyBorder="1"/>
    <xf numFmtId="0" fontId="55" fillId="3" borderId="1" xfId="2" applyFont="1" applyFill="1" applyBorder="1" applyAlignment="1" applyProtection="1">
      <alignment vertical="center" wrapText="1"/>
    </xf>
    <xf numFmtId="3" fontId="51" fillId="7" borderId="1" xfId="2" applyNumberFormat="1" applyFont="1" applyFill="1" applyBorder="1" applyAlignment="1" applyProtection="1">
      <alignment horizontal="left"/>
    </xf>
    <xf numFmtId="2" fontId="51" fillId="7" borderId="2" xfId="2" applyNumberFormat="1" applyFont="1" applyFill="1" applyBorder="1" applyAlignment="1" applyProtection="1">
      <alignment horizontal="left"/>
    </xf>
    <xf numFmtId="3" fontId="51" fillId="7" borderId="1" xfId="2" applyNumberFormat="1" applyFont="1" applyFill="1" applyBorder="1" applyAlignment="1" applyProtection="1">
      <alignment horizontal="center"/>
    </xf>
    <xf numFmtId="2" fontId="51" fillId="7" borderId="2" xfId="2" applyNumberFormat="1" applyFont="1" applyFill="1" applyBorder="1" applyAlignment="1" applyProtection="1"/>
    <xf numFmtId="4" fontId="55" fillId="13" borderId="1" xfId="0" applyNumberFormat="1" applyFont="1" applyFill="1" applyBorder="1" applyAlignment="1">
      <alignment horizontal="center" vertical="center"/>
    </xf>
    <xf numFmtId="4" fontId="54" fillId="13" borderId="1" xfId="0" applyNumberFormat="1" applyFont="1" applyFill="1" applyBorder="1" applyAlignment="1">
      <alignment horizontal="center" vertical="center"/>
    </xf>
    <xf numFmtId="2" fontId="52" fillId="0" borderId="12" xfId="2" applyNumberFormat="1" applyFont="1" applyFill="1" applyBorder="1" applyAlignment="1" applyProtection="1">
      <alignment horizontal="center" vertical="center"/>
    </xf>
    <xf numFmtId="4" fontId="55" fillId="0" borderId="3" xfId="0" applyNumberFormat="1" applyFont="1" applyBorder="1" applyAlignment="1">
      <alignment horizontal="center" vertical="center"/>
    </xf>
    <xf numFmtId="9" fontId="55" fillId="0" borderId="3" xfId="0" applyNumberFormat="1" applyFont="1" applyBorder="1" applyAlignment="1">
      <alignment horizontal="center" vertical="center"/>
    </xf>
    <xf numFmtId="3" fontId="55" fillId="0" borderId="3" xfId="0" applyNumberFormat="1" applyFont="1" applyFill="1" applyBorder="1" applyAlignment="1">
      <alignment horizontal="center" vertical="center"/>
    </xf>
    <xf numFmtId="3" fontId="57" fillId="0" borderId="3" xfId="0" applyNumberFormat="1" applyFont="1" applyFill="1" applyBorder="1" applyAlignment="1">
      <alignment horizontal="center" vertical="center"/>
    </xf>
    <xf numFmtId="0" fontId="52" fillId="3" borderId="1" xfId="3" applyFont="1" applyFill="1" applyBorder="1" applyAlignment="1" applyProtection="1">
      <alignment vertical="center" wrapText="1"/>
    </xf>
    <xf numFmtId="2" fontId="52" fillId="0" borderId="1" xfId="2" applyNumberFormat="1" applyFont="1" applyFill="1" applyBorder="1" applyAlignment="1" applyProtection="1">
      <alignment horizontal="center" vertical="center"/>
    </xf>
    <xf numFmtId="3" fontId="51" fillId="7" borderId="8" xfId="2" applyNumberFormat="1" applyFont="1" applyFill="1" applyBorder="1" applyAlignment="1" applyProtection="1">
      <alignment horizontal="center" vertical="center"/>
    </xf>
    <xf numFmtId="2" fontId="51" fillId="7" borderId="9" xfId="2" applyNumberFormat="1" applyFont="1" applyFill="1" applyBorder="1" applyAlignment="1" applyProtection="1">
      <alignment horizontal="center" vertical="center"/>
    </xf>
    <xf numFmtId="4" fontId="54" fillId="13" borderId="8" xfId="0" applyNumberFormat="1" applyFont="1" applyFill="1" applyBorder="1" applyAlignment="1">
      <alignment horizontal="center" vertical="center"/>
    </xf>
    <xf numFmtId="3" fontId="56" fillId="13" borderId="8" xfId="0" applyNumberFormat="1" applyFont="1" applyFill="1" applyBorder="1" applyAlignment="1">
      <alignment horizontal="center" vertical="center"/>
    </xf>
    <xf numFmtId="3" fontId="55" fillId="6" borderId="8" xfId="0" applyNumberFormat="1" applyFont="1" applyFill="1" applyBorder="1" applyAlignment="1">
      <alignment horizontal="center" vertical="center"/>
    </xf>
    <xf numFmtId="3" fontId="57" fillId="6" borderId="8" xfId="0" applyNumberFormat="1" applyFont="1" applyFill="1" applyBorder="1" applyAlignment="1">
      <alignment horizontal="center" vertical="center"/>
    </xf>
    <xf numFmtId="0" fontId="52" fillId="0" borderId="2" xfId="0" applyFont="1" applyBorder="1" applyAlignment="1"/>
    <xf numFmtId="3" fontId="52" fillId="7" borderId="1" xfId="2" applyNumberFormat="1" applyFont="1" applyFill="1" applyBorder="1" applyAlignment="1" applyProtection="1">
      <alignment horizontal="center" vertical="center"/>
    </xf>
    <xf numFmtId="2" fontId="52" fillId="7" borderId="2" xfId="2" applyNumberFormat="1" applyFont="1" applyFill="1" applyBorder="1" applyAlignment="1" applyProtection="1">
      <alignment horizontal="center" vertical="center"/>
    </xf>
    <xf numFmtId="0" fontId="52" fillId="0" borderId="3" xfId="2" applyFont="1" applyFill="1" applyBorder="1" applyAlignment="1" applyProtection="1">
      <alignment vertical="center" wrapText="1"/>
    </xf>
    <xf numFmtId="3" fontId="52" fillId="0" borderId="17" xfId="2" applyNumberFormat="1" applyFont="1" applyFill="1" applyBorder="1" applyAlignment="1" applyProtection="1">
      <alignment horizontal="center" vertical="center"/>
    </xf>
    <xf numFmtId="0" fontId="51" fillId="7" borderId="2" xfId="2" applyFont="1" applyFill="1" applyBorder="1" applyAlignment="1" applyProtection="1">
      <alignment horizontal="center" vertical="center"/>
    </xf>
    <xf numFmtId="0" fontId="52" fillId="0" borderId="1" xfId="2" applyFont="1" applyFill="1" applyBorder="1" applyAlignment="1" applyProtection="1">
      <alignment horizontal="center"/>
    </xf>
    <xf numFmtId="0" fontId="52" fillId="0" borderId="1" xfId="2" applyFont="1" applyFill="1" applyBorder="1" applyAlignment="1" applyProtection="1">
      <alignment wrapText="1"/>
    </xf>
    <xf numFmtId="3" fontId="52" fillId="7" borderId="1" xfId="2" applyNumberFormat="1" applyFont="1" applyFill="1" applyBorder="1" applyAlignment="1" applyProtection="1">
      <alignment horizontal="center"/>
    </xf>
    <xf numFmtId="2" fontId="52" fillId="7" borderId="2" xfId="2" applyNumberFormat="1" applyFont="1" applyFill="1" applyBorder="1" applyAlignment="1" applyProtection="1">
      <alignment horizontal="center"/>
    </xf>
    <xf numFmtId="2" fontId="52" fillId="3" borderId="2" xfId="2" applyNumberFormat="1" applyFont="1" applyFill="1" applyBorder="1" applyAlignment="1" applyProtection="1">
      <alignment horizontal="center"/>
    </xf>
    <xf numFmtId="3" fontId="52" fillId="3" borderId="1" xfId="2" applyNumberFormat="1" applyFont="1" applyFill="1" applyBorder="1" applyAlignment="1" applyProtection="1">
      <alignment horizontal="center"/>
    </xf>
    <xf numFmtId="3" fontId="52" fillId="7" borderId="1" xfId="2" applyNumberFormat="1" applyFont="1" applyFill="1" applyBorder="1" applyAlignment="1" applyProtection="1"/>
    <xf numFmtId="0" fontId="52" fillId="7" borderId="2" xfId="2" applyFont="1" applyFill="1" applyBorder="1" applyAlignment="1" applyProtection="1">
      <alignment horizontal="center"/>
    </xf>
    <xf numFmtId="3" fontId="52" fillId="0" borderId="3" xfId="2" applyNumberFormat="1" applyFont="1" applyFill="1" applyBorder="1" applyAlignment="1" applyProtection="1">
      <alignment horizontal="center"/>
    </xf>
    <xf numFmtId="0" fontId="52" fillId="0" borderId="1" xfId="2" applyFont="1" applyFill="1" applyBorder="1" applyAlignment="1" applyProtection="1">
      <alignment horizontal="left" wrapText="1"/>
    </xf>
    <xf numFmtId="0" fontId="51" fillId="0" borderId="2" xfId="2" applyFont="1" applyFill="1" applyBorder="1" applyAlignment="1" applyProtection="1">
      <alignment horizontal="center"/>
    </xf>
    <xf numFmtId="0" fontId="52" fillId="3" borderId="1" xfId="0" applyFont="1" applyFill="1" applyBorder="1" applyAlignment="1">
      <alignment horizontal="center"/>
    </xf>
    <xf numFmtId="0" fontId="64" fillId="3" borderId="1" xfId="0" applyFont="1" applyFill="1" applyBorder="1" applyAlignment="1">
      <alignment horizontal="left" wrapText="1"/>
    </xf>
    <xf numFmtId="0" fontId="52" fillId="3" borderId="1" xfId="0" applyFont="1" applyFill="1" applyBorder="1" applyAlignment="1">
      <alignment horizontal="center" wrapText="1"/>
    </xf>
    <xf numFmtId="3" fontId="52" fillId="3" borderId="8" xfId="0" applyNumberFormat="1" applyFont="1" applyFill="1" applyBorder="1" applyAlignment="1">
      <alignment horizontal="center" vertical="center"/>
    </xf>
    <xf numFmtId="2" fontId="52" fillId="3" borderId="9" xfId="0" applyNumberFormat="1" applyFont="1" applyFill="1" applyBorder="1" applyAlignment="1">
      <alignment horizontal="center"/>
    </xf>
    <xf numFmtId="3" fontId="52" fillId="7" borderId="1" xfId="0" applyNumberFormat="1" applyFont="1" applyFill="1" applyBorder="1" applyAlignment="1">
      <alignment horizontal="center"/>
    </xf>
    <xf numFmtId="0" fontId="52" fillId="7" borderId="2" xfId="0" applyFont="1" applyFill="1" applyBorder="1" applyAlignment="1">
      <alignment horizontal="center"/>
    </xf>
    <xf numFmtId="0" fontId="55" fillId="0" borderId="4" xfId="0" applyFont="1" applyBorder="1" applyAlignment="1">
      <alignment horizontal="center" vertical="center"/>
    </xf>
    <xf numFmtId="2" fontId="55" fillId="0" borderId="4" xfId="0" applyNumberFormat="1" applyFont="1" applyBorder="1" applyAlignment="1">
      <alignment horizontal="center" vertical="center"/>
    </xf>
    <xf numFmtId="9" fontId="55" fillId="0" borderId="4" xfId="0" applyNumberFormat="1" applyFont="1" applyBorder="1" applyAlignment="1">
      <alignment horizontal="center" vertical="center"/>
    </xf>
    <xf numFmtId="3" fontId="56" fillId="11" borderId="4" xfId="0" applyNumberFormat="1" applyFont="1" applyFill="1" applyBorder="1" applyAlignment="1">
      <alignment horizontal="center" vertical="center"/>
    </xf>
    <xf numFmtId="3" fontId="55" fillId="0" borderId="4" xfId="0" applyNumberFormat="1" applyFont="1" applyFill="1" applyBorder="1" applyAlignment="1">
      <alignment horizontal="center" vertical="center"/>
    </xf>
    <xf numFmtId="3" fontId="57" fillId="0" borderId="4" xfId="0" applyNumberFormat="1" applyFont="1" applyFill="1" applyBorder="1" applyAlignment="1">
      <alignment horizontal="center" vertical="center"/>
    </xf>
    <xf numFmtId="4" fontId="55" fillId="0" borderId="4" xfId="0" applyNumberFormat="1" applyFont="1" applyBorder="1" applyAlignment="1">
      <alignment horizontal="center" vertical="center"/>
    </xf>
    <xf numFmtId="3" fontId="51" fillId="14" borderId="1" xfId="2" applyNumberFormat="1" applyFont="1" applyFill="1" applyBorder="1" applyAlignment="1" applyProtection="1">
      <alignment horizontal="center"/>
    </xf>
    <xf numFmtId="4" fontId="51" fillId="14" borderId="2" xfId="2" applyNumberFormat="1" applyFont="1" applyFill="1" applyBorder="1" applyAlignment="1" applyProtection="1">
      <alignment horizontal="center"/>
    </xf>
    <xf numFmtId="4" fontId="54" fillId="12" borderId="4" xfId="0" applyNumberFormat="1" applyFont="1" applyFill="1" applyBorder="1"/>
    <xf numFmtId="3" fontId="53" fillId="11" borderId="4" xfId="0" applyNumberFormat="1" applyFont="1" applyFill="1" applyBorder="1" applyAlignment="1">
      <alignment horizontal="center" vertical="center"/>
    </xf>
    <xf numFmtId="3" fontId="54" fillId="12" borderId="4" xfId="0" applyNumberFormat="1" applyFont="1" applyFill="1" applyBorder="1" applyAlignment="1">
      <alignment horizontal="center" vertical="center"/>
    </xf>
    <xf numFmtId="3" fontId="58" fillId="12" borderId="4" xfId="0" applyNumberFormat="1" applyFont="1" applyFill="1" applyBorder="1" applyAlignment="1">
      <alignment horizontal="center" vertical="center"/>
    </xf>
    <xf numFmtId="0" fontId="52" fillId="0" borderId="3" xfId="2" applyFont="1" applyFill="1" applyBorder="1" applyAlignment="1" applyProtection="1">
      <alignment horizontal="left" vertical="top" wrapText="1"/>
    </xf>
    <xf numFmtId="3" fontId="55" fillId="0" borderId="4" xfId="0" applyNumberFormat="1" applyFont="1" applyBorder="1" applyAlignment="1">
      <alignment horizontal="center" vertical="center"/>
    </xf>
    <xf numFmtId="0" fontId="55" fillId="0" borderId="4" xfId="0" applyNumberFormat="1" applyFont="1" applyBorder="1" applyAlignment="1">
      <alignment horizontal="center" vertical="center"/>
    </xf>
    <xf numFmtId="3" fontId="56" fillId="8" borderId="4" xfId="0" applyNumberFormat="1" applyFont="1" applyFill="1" applyBorder="1" applyAlignment="1">
      <alignment horizontal="center" vertical="center"/>
    </xf>
    <xf numFmtId="3" fontId="56" fillId="8" borderId="0" xfId="0" applyNumberFormat="1" applyFont="1" applyFill="1" applyAlignment="1">
      <alignment horizontal="center" vertical="center"/>
    </xf>
    <xf numFmtId="3" fontId="55" fillId="0" borderId="0" xfId="0" applyNumberFormat="1" applyFont="1" applyFill="1" applyAlignment="1">
      <alignment horizontal="center" vertical="center"/>
    </xf>
    <xf numFmtId="3" fontId="57" fillId="0" borderId="0" xfId="0" applyNumberFormat="1" applyFont="1" applyFill="1" applyAlignment="1">
      <alignment horizontal="center" vertical="center"/>
    </xf>
    <xf numFmtId="0" fontId="52" fillId="0" borderId="4" xfId="2" applyFont="1" applyFill="1" applyBorder="1" applyAlignment="1" applyProtection="1">
      <alignment horizontal="center" vertical="center"/>
    </xf>
    <xf numFmtId="0" fontId="3" fillId="0" borderId="4" xfId="0" applyFont="1" applyBorder="1"/>
    <xf numFmtId="0" fontId="52" fillId="0" borderId="4" xfId="2" applyFont="1" applyFill="1" applyBorder="1" applyAlignment="1" applyProtection="1">
      <alignment horizontal="left" vertical="center" wrapText="1"/>
    </xf>
    <xf numFmtId="0" fontId="52" fillId="0" borderId="4" xfId="2" applyFont="1" applyFill="1" applyBorder="1" applyAlignment="1" applyProtection="1">
      <alignment horizontal="center" vertical="center" wrapText="1"/>
    </xf>
    <xf numFmtId="0" fontId="52" fillId="10" borderId="4" xfId="2" applyFont="1" applyFill="1" applyBorder="1" applyAlignment="1" applyProtection="1">
      <alignment horizontal="justify" vertical="center" wrapText="1"/>
    </xf>
    <xf numFmtId="3" fontId="52" fillId="0" borderId="4" xfId="2" applyNumberFormat="1" applyFont="1" applyFill="1" applyBorder="1" applyAlignment="1" applyProtection="1">
      <alignment horizontal="center" vertical="center"/>
    </xf>
    <xf numFmtId="0" fontId="52" fillId="0" borderId="4" xfId="2" applyFont="1" applyFill="1" applyBorder="1" applyAlignment="1" applyProtection="1">
      <alignment horizontal="justify" vertical="center" wrapText="1"/>
    </xf>
    <xf numFmtId="2" fontId="52" fillId="0" borderId="4" xfId="2" applyNumberFormat="1" applyFont="1" applyFill="1" applyBorder="1" applyAlignment="1" applyProtection="1">
      <alignment horizontal="center" vertical="center"/>
    </xf>
    <xf numFmtId="3" fontId="55" fillId="10" borderId="4" xfId="0" applyNumberFormat="1" applyFont="1" applyFill="1" applyBorder="1" applyAlignment="1">
      <alignment horizontal="center" vertical="center"/>
    </xf>
    <xf numFmtId="0" fontId="56" fillId="3" borderId="1" xfId="0" applyFont="1" applyFill="1" applyBorder="1" applyAlignment="1">
      <alignment horizontal="center" vertical="center" wrapText="1"/>
    </xf>
    <xf numFmtId="3" fontId="55" fillId="12" borderId="3" xfId="0" applyNumberFormat="1" applyFont="1" applyFill="1" applyBorder="1" applyAlignment="1">
      <alignment horizontal="center" vertical="center"/>
    </xf>
    <xf numFmtId="4" fontId="54" fillId="11" borderId="3" xfId="0" applyNumberFormat="1" applyFont="1" applyFill="1" applyBorder="1" applyAlignment="1">
      <alignment horizontal="center" vertical="center"/>
    </xf>
    <xf numFmtId="9" fontId="54" fillId="12" borderId="3" xfId="0" applyNumberFormat="1" applyFont="1" applyFill="1" applyBorder="1" applyAlignment="1">
      <alignment horizontal="center" vertical="center"/>
    </xf>
    <xf numFmtId="2" fontId="55" fillId="12" borderId="12" xfId="0" applyNumberFormat="1" applyFont="1" applyFill="1" applyBorder="1" applyAlignment="1">
      <alignment horizontal="center" vertical="center"/>
    </xf>
    <xf numFmtId="0" fontId="54" fillId="12" borderId="2" xfId="0" applyFont="1" applyFill="1" applyBorder="1"/>
    <xf numFmtId="2" fontId="52" fillId="12" borderId="9" xfId="2" applyNumberFormat="1" applyFont="1" applyFill="1" applyBorder="1" applyAlignment="1" applyProtection="1">
      <alignment horizontal="center" vertical="center"/>
    </xf>
    <xf numFmtId="9" fontId="55" fillId="12" borderId="8" xfId="0" applyNumberFormat="1" applyFont="1" applyFill="1" applyBorder="1" applyAlignment="1">
      <alignment horizontal="center" vertical="center"/>
    </xf>
    <xf numFmtId="3" fontId="55" fillId="12" borderId="8" xfId="0" applyNumberFormat="1" applyFont="1" applyFill="1" applyBorder="1" applyAlignment="1">
      <alignment horizontal="center" vertical="center"/>
    </xf>
    <xf numFmtId="3" fontId="57" fillId="12" borderId="8" xfId="0" applyNumberFormat="1" applyFont="1" applyFill="1" applyBorder="1" applyAlignment="1">
      <alignment horizontal="center" vertical="center"/>
    </xf>
    <xf numFmtId="3" fontId="57" fillId="12" borderId="1" xfId="0" applyNumberFormat="1" applyFont="1" applyFill="1" applyBorder="1" applyAlignment="1">
      <alignment horizontal="center" vertical="center"/>
    </xf>
    <xf numFmtId="9" fontId="55" fillId="12" borderId="1" xfId="0" applyNumberFormat="1" applyFont="1" applyFill="1" applyBorder="1" applyAlignment="1">
      <alignment horizontal="center" vertical="center"/>
    </xf>
    <xf numFmtId="0" fontId="52" fillId="13" borderId="1" xfId="2" applyFont="1" applyFill="1" applyBorder="1" applyAlignment="1" applyProtection="1">
      <alignment horizontal="center" vertical="center"/>
    </xf>
    <xf numFmtId="4" fontId="54" fillId="12" borderId="1" xfId="0" applyNumberFormat="1" applyFont="1" applyFill="1" applyBorder="1" applyAlignment="1">
      <alignment horizontal="center" vertical="center"/>
    </xf>
    <xf numFmtId="3" fontId="52" fillId="15" borderId="1" xfId="2" applyNumberFormat="1" applyFont="1" applyFill="1" applyBorder="1" applyAlignment="1" applyProtection="1">
      <alignment horizontal="left" vertical="center"/>
    </xf>
    <xf numFmtId="2" fontId="52" fillId="15" borderId="2" xfId="2" applyNumberFormat="1" applyFont="1" applyFill="1" applyBorder="1" applyAlignment="1" applyProtection="1">
      <alignment horizontal="center" vertical="center"/>
    </xf>
    <xf numFmtId="4" fontId="51" fillId="12" borderId="1" xfId="0" applyNumberFormat="1" applyFont="1" applyFill="1" applyBorder="1" applyAlignment="1">
      <alignment horizontal="center" vertical="center"/>
    </xf>
    <xf numFmtId="3" fontId="52" fillId="15" borderId="1" xfId="0" applyNumberFormat="1" applyFont="1" applyFill="1" applyBorder="1" applyAlignment="1">
      <alignment horizontal="center" vertical="center"/>
    </xf>
    <xf numFmtId="3" fontId="60" fillId="12" borderId="1" xfId="0" applyNumberFormat="1" applyFont="1" applyFill="1" applyBorder="1" applyAlignment="1">
      <alignment horizontal="center" vertical="center"/>
    </xf>
    <xf numFmtId="3" fontId="60" fillId="15" borderId="1" xfId="0" applyNumberFormat="1" applyFont="1" applyFill="1" applyBorder="1" applyAlignment="1">
      <alignment horizontal="center" vertical="center"/>
    </xf>
    <xf numFmtId="0" fontId="56" fillId="9" borderId="1" xfId="2" applyFont="1" applyFill="1" applyBorder="1" applyAlignment="1" applyProtection="1">
      <alignment horizontal="center" vertical="center"/>
    </xf>
    <xf numFmtId="0" fontId="56" fillId="9" borderId="1" xfId="2" applyFont="1" applyFill="1" applyBorder="1" applyAlignment="1" applyProtection="1">
      <alignment vertical="center" wrapText="1"/>
    </xf>
    <xf numFmtId="3" fontId="56" fillId="9" borderId="1" xfId="2" applyNumberFormat="1" applyFont="1" applyFill="1" applyBorder="1" applyAlignment="1" applyProtection="1">
      <alignment horizontal="center" vertical="center"/>
    </xf>
    <xf numFmtId="2" fontId="56" fillId="9" borderId="2" xfId="2" applyNumberFormat="1" applyFont="1" applyFill="1" applyBorder="1" applyAlignment="1" applyProtection="1">
      <alignment horizontal="center" vertical="center"/>
    </xf>
    <xf numFmtId="9" fontId="54" fillId="15" borderId="8" xfId="0" applyNumberFormat="1" applyFont="1" applyFill="1" applyBorder="1" applyAlignment="1">
      <alignment horizontal="center" vertical="center"/>
    </xf>
    <xf numFmtId="3" fontId="56" fillId="8" borderId="3" xfId="0" applyNumberFormat="1" applyFont="1" applyFill="1" applyBorder="1" applyAlignment="1">
      <alignment vertical="center"/>
    </xf>
    <xf numFmtId="3" fontId="56" fillId="8" borderId="8" xfId="0" applyNumberFormat="1" applyFont="1" applyFill="1" applyBorder="1" applyAlignment="1">
      <alignment vertical="center"/>
    </xf>
    <xf numFmtId="3" fontId="55" fillId="0" borderId="17" xfId="0" applyNumberFormat="1" applyFont="1" applyFill="1" applyBorder="1" applyAlignment="1">
      <alignment horizontal="center" vertical="center"/>
    </xf>
    <xf numFmtId="3" fontId="56" fillId="8" borderId="4" xfId="0" applyNumberFormat="1" applyFont="1" applyFill="1" applyBorder="1" applyAlignment="1">
      <alignment vertical="center"/>
    </xf>
    <xf numFmtId="4" fontId="55" fillId="11" borderId="4" xfId="0" applyNumberFormat="1" applyFont="1" applyFill="1" applyBorder="1" applyAlignment="1">
      <alignment horizontal="center" vertical="center"/>
    </xf>
    <xf numFmtId="3" fontId="55" fillId="12" borderId="4" xfId="0" applyNumberFormat="1" applyFont="1" applyFill="1" applyBorder="1" applyAlignment="1">
      <alignment horizontal="center" vertical="center"/>
    </xf>
    <xf numFmtId="2" fontId="55" fillId="12" borderId="4" xfId="0" applyNumberFormat="1" applyFont="1" applyFill="1" applyBorder="1" applyAlignment="1">
      <alignment horizontal="center" vertical="center"/>
    </xf>
    <xf numFmtId="0" fontId="55" fillId="12" borderId="4" xfId="0" applyNumberFormat="1" applyFont="1" applyFill="1" applyBorder="1" applyAlignment="1">
      <alignment horizontal="center" vertical="center"/>
    </xf>
    <xf numFmtId="3" fontId="57" fillId="12" borderId="4" xfId="0" applyNumberFormat="1"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3" fillId="0" borderId="18" xfId="0" applyFont="1" applyBorder="1"/>
    <xf numFmtId="0" fontId="3" fillId="8" borderId="0" xfId="0" applyFont="1" applyFill="1" applyAlignment="1">
      <alignment horizontal="center" vertical="center"/>
    </xf>
    <xf numFmtId="0" fontId="3" fillId="8" borderId="0" xfId="0" applyFont="1" applyFill="1"/>
    <xf numFmtId="0" fontId="3" fillId="11" borderId="0" xfId="0" applyFont="1" applyFill="1" applyAlignment="1">
      <alignment horizontal="center" vertical="center"/>
    </xf>
    <xf numFmtId="0" fontId="3" fillId="11" borderId="0" xfId="0" applyFont="1" applyFill="1"/>
    <xf numFmtId="4" fontId="54" fillId="11" borderId="4" xfId="0" applyNumberFormat="1" applyFont="1" applyFill="1" applyBorder="1"/>
    <xf numFmtId="9" fontId="55" fillId="15" borderId="1" xfId="0" applyNumberFormat="1" applyFont="1" applyFill="1" applyBorder="1" applyAlignment="1">
      <alignment horizontal="center" vertical="center"/>
    </xf>
    <xf numFmtId="4" fontId="55" fillId="0" borderId="19" xfId="0" applyNumberFormat="1" applyFont="1" applyBorder="1" applyAlignment="1">
      <alignment horizontal="center" vertical="center"/>
    </xf>
    <xf numFmtId="9" fontId="55" fillId="0" borderId="20" xfId="0" applyNumberFormat="1" applyFont="1" applyBorder="1" applyAlignment="1">
      <alignment horizontal="center" vertical="center"/>
    </xf>
    <xf numFmtId="4" fontId="55" fillId="0" borderId="20" xfId="0" applyNumberFormat="1" applyFont="1" applyBorder="1" applyAlignment="1">
      <alignment horizontal="center" vertical="center"/>
    </xf>
    <xf numFmtId="3" fontId="56" fillId="8" borderId="20" xfId="0" applyNumberFormat="1" applyFont="1" applyFill="1" applyBorder="1" applyAlignment="1">
      <alignment horizontal="center" vertical="center"/>
    </xf>
    <xf numFmtId="3" fontId="55" fillId="0" borderId="20" xfId="0" applyNumberFormat="1" applyFont="1" applyFill="1" applyBorder="1" applyAlignment="1">
      <alignment horizontal="center" vertical="center"/>
    </xf>
    <xf numFmtId="3" fontId="57" fillId="0" borderId="20" xfId="0" applyNumberFormat="1" applyFont="1" applyFill="1" applyBorder="1" applyAlignment="1">
      <alignment horizontal="center" vertical="center"/>
    </xf>
    <xf numFmtId="3" fontId="57" fillId="0" borderId="21" xfId="0" applyNumberFormat="1" applyFont="1" applyFill="1" applyBorder="1" applyAlignment="1">
      <alignment horizontal="center" vertical="center"/>
    </xf>
    <xf numFmtId="0" fontId="52" fillId="0" borderId="2" xfId="2" applyFont="1" applyFill="1" applyBorder="1" applyAlignment="1" applyProtection="1">
      <alignment horizontal="left" vertical="center" wrapText="1"/>
    </xf>
    <xf numFmtId="0" fontId="13" fillId="0" borderId="1" xfId="2" applyFont="1" applyFill="1" applyBorder="1" applyAlignment="1" applyProtection="1">
      <alignment vertical="center" wrapText="1"/>
    </xf>
    <xf numFmtId="0" fontId="18" fillId="0" borderId="4" xfId="0" applyFont="1" applyBorder="1" applyAlignment="1">
      <alignment horizontal="left" vertical="center" wrapText="1"/>
    </xf>
    <xf numFmtId="0" fontId="66" fillId="0" borderId="4" xfId="0" applyFont="1" applyBorder="1" applyAlignment="1">
      <alignment horizontal="left" vertical="center" wrapText="1"/>
    </xf>
    <xf numFmtId="0" fontId="18" fillId="0" borderId="4" xfId="0" applyFont="1" applyBorder="1" applyAlignment="1">
      <alignment vertical="center" wrapText="1"/>
    </xf>
    <xf numFmtId="0" fontId="18" fillId="0" borderId="6" xfId="0" applyFont="1" applyBorder="1" applyAlignment="1">
      <alignment horizontal="left" vertical="center" wrapText="1"/>
    </xf>
    <xf numFmtId="0" fontId="67" fillId="0" borderId="4" xfId="0" applyFont="1" applyBorder="1" applyAlignment="1">
      <alignment vertical="center" wrapText="1"/>
    </xf>
    <xf numFmtId="4" fontId="52" fillId="0" borderId="0" xfId="2" applyNumberFormat="1" applyFont="1" applyFill="1" applyBorder="1" applyAlignment="1" applyProtection="1">
      <alignment horizontal="center" vertical="center" wrapText="1"/>
    </xf>
    <xf numFmtId="3" fontId="52" fillId="0" borderId="0" xfId="2" applyNumberFormat="1" applyFont="1" applyFill="1" applyBorder="1" applyAlignment="1" applyProtection="1">
      <alignment horizontal="center"/>
    </xf>
    <xf numFmtId="4" fontId="55" fillId="3" borderId="8" xfId="0" applyNumberFormat="1" applyFont="1" applyFill="1" applyBorder="1" applyAlignment="1">
      <alignment horizontal="center" vertical="center"/>
    </xf>
    <xf numFmtId="4" fontId="55" fillId="0" borderId="0" xfId="0" applyNumberFormat="1" applyFont="1" applyBorder="1" applyAlignment="1">
      <alignment horizontal="center" vertical="center"/>
    </xf>
    <xf numFmtId="0" fontId="12" fillId="0" borderId="3" xfId="0" applyFont="1" applyFill="1" applyBorder="1" applyAlignment="1">
      <alignment horizontal="center" vertical="center" wrapText="1"/>
    </xf>
    <xf numFmtId="4" fontId="51" fillId="16" borderId="1" xfId="2" applyNumberFormat="1" applyFont="1" applyFill="1" applyBorder="1" applyAlignment="1" applyProtection="1">
      <alignment horizontal="center" vertical="center" wrapText="1"/>
    </xf>
    <xf numFmtId="0" fontId="51" fillId="16" borderId="1" xfId="2" applyFont="1" applyFill="1" applyBorder="1" applyAlignment="1" applyProtection="1">
      <alignment horizontal="center"/>
    </xf>
    <xf numFmtId="4" fontId="54" fillId="16" borderId="3" xfId="0" applyNumberFormat="1" applyFont="1" applyFill="1" applyBorder="1" applyAlignment="1">
      <alignment horizontal="center" vertical="center"/>
    </xf>
    <xf numFmtId="4" fontId="54" fillId="16" borderId="1" xfId="0" applyNumberFormat="1" applyFont="1" applyFill="1" applyBorder="1" applyAlignment="1">
      <alignment horizontal="center" vertical="center"/>
    </xf>
    <xf numFmtId="4" fontId="54" fillId="17" borderId="1" xfId="0" applyNumberFormat="1" applyFont="1" applyFill="1" applyBorder="1" applyAlignment="1">
      <alignment horizontal="center" vertical="center"/>
    </xf>
    <xf numFmtId="4" fontId="51" fillId="16" borderId="2" xfId="2" applyNumberFormat="1" applyFont="1" applyFill="1" applyBorder="1" applyAlignment="1" applyProtection="1">
      <alignment horizontal="center" vertical="center"/>
    </xf>
    <xf numFmtId="4" fontId="54" fillId="17" borderId="8" xfId="0" applyNumberFormat="1" applyFont="1" applyFill="1" applyBorder="1" applyAlignment="1">
      <alignment horizontal="center" vertical="center"/>
    </xf>
    <xf numFmtId="4" fontId="54" fillId="16" borderId="4" xfId="0" applyNumberFormat="1" applyFont="1" applyFill="1" applyBorder="1"/>
    <xf numFmtId="4" fontId="2" fillId="0" borderId="0" xfId="0" applyNumberFormat="1" applyFont="1" applyFill="1"/>
    <xf numFmtId="4" fontId="5" fillId="0" borderId="0" xfId="0" applyNumberFormat="1" applyFont="1" applyFill="1" applyAlignment="1">
      <alignment horizontal="center" vertical="center"/>
    </xf>
    <xf numFmtId="4" fontId="54" fillId="0" borderId="3" xfId="0" applyNumberFormat="1" applyFont="1" applyFill="1" applyBorder="1" applyAlignment="1">
      <alignment horizontal="center" vertical="center"/>
    </xf>
    <xf numFmtId="0" fontId="57" fillId="0" borderId="4" xfId="0" applyFont="1" applyFill="1" applyBorder="1" applyAlignment="1">
      <alignment horizontal="center" vertical="center"/>
    </xf>
    <xf numFmtId="0" fontId="57" fillId="0" borderId="6" xfId="0" applyFont="1" applyFill="1" applyBorder="1" applyAlignment="1">
      <alignment horizontal="center" vertical="center"/>
    </xf>
    <xf numFmtId="0" fontId="57" fillId="0" borderId="4" xfId="0" applyFont="1" applyFill="1" applyBorder="1" applyAlignment="1">
      <alignment vertical="center"/>
    </xf>
    <xf numFmtId="0" fontId="3" fillId="0" borderId="4" xfId="0" applyFont="1" applyFill="1" applyBorder="1"/>
    <xf numFmtId="4" fontId="55" fillId="0" borderId="4" xfId="0" applyNumberFormat="1" applyFont="1" applyFill="1" applyBorder="1" applyAlignment="1">
      <alignment horizontal="center" vertical="center"/>
    </xf>
    <xf numFmtId="4" fontId="55" fillId="0" borderId="8" xfId="0" applyNumberFormat="1" applyFont="1" applyFill="1" applyBorder="1" applyAlignment="1">
      <alignment horizontal="center" vertical="center"/>
    </xf>
    <xf numFmtId="4" fontId="55" fillId="0" borderId="20" xfId="0" applyNumberFormat="1" applyFont="1" applyFill="1" applyBorder="1" applyAlignment="1">
      <alignment horizontal="center" vertical="center"/>
    </xf>
    <xf numFmtId="4" fontId="52" fillId="0" borderId="1" xfId="0" applyNumberFormat="1" applyFont="1" applyFill="1" applyBorder="1" applyAlignment="1">
      <alignment horizontal="center" vertical="center"/>
    </xf>
    <xf numFmtId="4" fontId="51" fillId="0" borderId="2" xfId="2" applyNumberFormat="1" applyFont="1" applyFill="1" applyBorder="1" applyAlignment="1" applyProtection="1">
      <alignment horizontal="center" vertical="center"/>
    </xf>
    <xf numFmtId="0" fontId="0" fillId="0" borderId="16" xfId="0" applyFill="1" applyBorder="1" applyAlignment="1">
      <alignment vertical="center"/>
    </xf>
    <xf numFmtId="4" fontId="55" fillId="0" borderId="3" xfId="0" applyNumberFormat="1" applyFont="1" applyFill="1" applyBorder="1" applyAlignment="1">
      <alignment horizontal="center" vertical="center"/>
    </xf>
    <xf numFmtId="4" fontId="55" fillId="0" borderId="0" xfId="0" applyNumberFormat="1" applyFont="1" applyFill="1" applyBorder="1" applyAlignment="1">
      <alignment horizontal="center" vertical="center"/>
    </xf>
    <xf numFmtId="4" fontId="54" fillId="0" borderId="8" xfId="0" applyNumberFormat="1" applyFont="1" applyFill="1" applyBorder="1" applyAlignment="1">
      <alignment horizontal="center" vertical="center"/>
    </xf>
    <xf numFmtId="4" fontId="54" fillId="0" borderId="4" xfId="0" applyNumberFormat="1" applyFont="1" applyFill="1" applyBorder="1"/>
    <xf numFmtId="4" fontId="55" fillId="0" borderId="0" xfId="0" applyNumberFormat="1" applyFont="1" applyFill="1"/>
    <xf numFmtId="2" fontId="12" fillId="0" borderId="3" xfId="0" applyNumberFormat="1" applyFont="1" applyFill="1" applyBorder="1" applyAlignment="1">
      <alignment horizontal="center" vertical="center" wrapText="1"/>
    </xf>
    <xf numFmtId="0" fontId="12" fillId="18" borderId="3" xfId="0" applyFont="1" applyFill="1" applyBorder="1" applyAlignment="1">
      <alignment horizontal="center" vertical="center" wrapText="1"/>
    </xf>
    <xf numFmtId="4" fontId="54" fillId="19" borderId="3" xfId="0" applyNumberFormat="1" applyFont="1" applyFill="1" applyBorder="1" applyAlignment="1">
      <alignment horizontal="center" vertical="center"/>
    </xf>
    <xf numFmtId="4" fontId="54" fillId="19" borderId="1" xfId="0" applyNumberFormat="1" applyFont="1" applyFill="1" applyBorder="1" applyAlignment="1">
      <alignment horizontal="center" vertical="center"/>
    </xf>
    <xf numFmtId="4" fontId="54" fillId="20" borderId="1" xfId="0" applyNumberFormat="1" applyFont="1" applyFill="1" applyBorder="1" applyAlignment="1">
      <alignment horizontal="center" vertical="center"/>
    </xf>
    <xf numFmtId="4" fontId="51" fillId="19" borderId="2" xfId="2" applyNumberFormat="1" applyFont="1" applyFill="1" applyBorder="1" applyAlignment="1" applyProtection="1">
      <alignment horizontal="center" vertical="center"/>
    </xf>
    <xf numFmtId="4" fontId="54" fillId="20" borderId="8" xfId="0" applyNumberFormat="1" applyFont="1" applyFill="1" applyBorder="1" applyAlignment="1">
      <alignment horizontal="center" vertical="center"/>
    </xf>
    <xf numFmtId="4" fontId="54" fillId="19" borderId="4" xfId="0" applyNumberFormat="1" applyFont="1" applyFill="1" applyBorder="1"/>
    <xf numFmtId="4" fontId="12" fillId="0" borderId="3"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0" fontId="19" fillId="0" borderId="3" xfId="2" applyFont="1" applyFill="1" applyBorder="1" applyAlignment="1" applyProtection="1">
      <alignment horizontal="center" vertical="center" wrapText="1"/>
    </xf>
    <xf numFmtId="0" fontId="20" fillId="0" borderId="3" xfId="0" applyFont="1" applyBorder="1" applyAlignment="1">
      <alignment horizontal="center" vertical="center" wrapText="1"/>
    </xf>
    <xf numFmtId="4" fontId="52" fillId="0" borderId="1" xfId="2" applyNumberFormat="1" applyFont="1" applyFill="1" applyBorder="1" applyAlignment="1" applyProtection="1">
      <alignment horizontal="center" vertical="center"/>
    </xf>
    <xf numFmtId="0" fontId="12" fillId="21" borderId="3" xfId="0" applyFont="1" applyFill="1" applyBorder="1" applyAlignment="1">
      <alignment horizontal="center" vertical="center" wrapText="1"/>
    </xf>
    <xf numFmtId="3" fontId="12" fillId="16" borderId="3" xfId="0" applyNumberFormat="1" applyFont="1" applyFill="1" applyBorder="1" applyAlignment="1">
      <alignment horizontal="center" vertical="center" wrapText="1"/>
    </xf>
    <xf numFmtId="4" fontId="54" fillId="16" borderId="8" xfId="0" applyNumberFormat="1" applyFont="1" applyFill="1" applyBorder="1" applyAlignment="1">
      <alignment horizontal="center" vertical="center"/>
    </xf>
    <xf numFmtId="0" fontId="55" fillId="0" borderId="0" xfId="0" applyFont="1" applyBorder="1" applyAlignment="1">
      <alignment horizontal="left"/>
    </xf>
    <xf numFmtId="0" fontId="22" fillId="0" borderId="4" xfId="0" applyFont="1" applyFill="1" applyBorder="1" applyAlignment="1">
      <alignment horizontal="center" vertical="center"/>
    </xf>
    <xf numFmtId="4" fontId="7" fillId="21" borderId="0" xfId="0" applyNumberFormat="1" applyFont="1" applyFill="1"/>
    <xf numFmtId="0" fontId="68" fillId="21" borderId="1" xfId="2" applyFont="1" applyFill="1" applyBorder="1" applyAlignment="1" applyProtection="1">
      <alignment horizontal="center" wrapText="1"/>
    </xf>
    <xf numFmtId="4" fontId="69" fillId="21" borderId="1" xfId="0" applyNumberFormat="1" applyFont="1" applyFill="1" applyBorder="1" applyAlignment="1">
      <alignment horizontal="center" vertical="center"/>
    </xf>
    <xf numFmtId="4" fontId="70" fillId="21" borderId="1" xfId="0" applyNumberFormat="1" applyFont="1" applyFill="1" applyBorder="1" applyAlignment="1">
      <alignment horizontal="center" vertical="center"/>
    </xf>
    <xf numFmtId="4" fontId="71" fillId="21" borderId="1" xfId="2" applyNumberFormat="1" applyFont="1" applyFill="1" applyBorder="1" applyAlignment="1" applyProtection="1">
      <alignment horizontal="center" vertical="center" wrapText="1"/>
    </xf>
    <xf numFmtId="0" fontId="69" fillId="21" borderId="4" xfId="0" applyFont="1" applyFill="1" applyBorder="1" applyAlignment="1">
      <alignment horizontal="center" vertical="center"/>
    </xf>
    <xf numFmtId="0" fontId="69" fillId="21" borderId="6" xfId="0" applyFont="1" applyFill="1" applyBorder="1" applyAlignment="1">
      <alignment horizontal="center" vertical="center"/>
    </xf>
    <xf numFmtId="4" fontId="71" fillId="21" borderId="0" xfId="2" applyNumberFormat="1" applyFont="1" applyFill="1" applyBorder="1" applyAlignment="1" applyProtection="1">
      <alignment horizontal="center" vertical="center" wrapText="1"/>
    </xf>
    <xf numFmtId="3" fontId="71" fillId="21" borderId="0" xfId="2" applyNumberFormat="1" applyFont="1" applyFill="1" applyBorder="1" applyAlignment="1" applyProtection="1">
      <alignment horizontal="center"/>
    </xf>
    <xf numFmtId="0" fontId="69" fillId="21" borderId="4" xfId="0" applyFont="1" applyFill="1" applyBorder="1" applyAlignment="1">
      <alignment vertical="center"/>
    </xf>
    <xf numFmtId="0" fontId="7" fillId="21" borderId="4" xfId="0" applyFont="1" applyFill="1" applyBorder="1"/>
    <xf numFmtId="4" fontId="69" fillId="21" borderId="4" xfId="0" applyNumberFormat="1" applyFont="1" applyFill="1" applyBorder="1" applyAlignment="1">
      <alignment horizontal="center" vertical="center"/>
    </xf>
    <xf numFmtId="4" fontId="69" fillId="21" borderId="8" xfId="0" applyNumberFormat="1" applyFont="1" applyFill="1" applyBorder="1" applyAlignment="1">
      <alignment horizontal="center" vertical="center"/>
    </xf>
    <xf numFmtId="3" fontId="71" fillId="21" borderId="1" xfId="2" applyNumberFormat="1" applyFont="1" applyFill="1" applyBorder="1" applyAlignment="1" applyProtection="1">
      <alignment horizontal="center"/>
    </xf>
    <xf numFmtId="4" fontId="70" fillId="22" borderId="1" xfId="0" applyNumberFormat="1" applyFont="1" applyFill="1" applyBorder="1" applyAlignment="1">
      <alignment horizontal="center" vertical="center"/>
    </xf>
    <xf numFmtId="4" fontId="69" fillId="21" borderId="20" xfId="0" applyNumberFormat="1" applyFont="1" applyFill="1" applyBorder="1" applyAlignment="1">
      <alignment horizontal="center" vertical="center"/>
    </xf>
    <xf numFmtId="4" fontId="69" fillId="23" borderId="8" xfId="0" applyNumberFormat="1" applyFont="1" applyFill="1" applyBorder="1" applyAlignment="1">
      <alignment horizontal="center" vertical="center"/>
    </xf>
    <xf numFmtId="4" fontId="71" fillId="24" borderId="1" xfId="0" applyNumberFormat="1" applyFont="1" applyFill="1" applyBorder="1" applyAlignment="1">
      <alignment horizontal="center" vertical="center"/>
    </xf>
    <xf numFmtId="4" fontId="68" fillId="21" borderId="2" xfId="2" applyNumberFormat="1" applyFont="1" applyFill="1" applyBorder="1" applyAlignment="1" applyProtection="1">
      <alignment horizontal="center" vertical="center"/>
    </xf>
    <xf numFmtId="0" fontId="24" fillId="21" borderId="16" xfId="0" applyFont="1" applyFill="1" applyBorder="1" applyAlignment="1">
      <alignment vertical="center"/>
    </xf>
    <xf numFmtId="4" fontId="69" fillId="21" borderId="3" xfId="0" applyNumberFormat="1" applyFont="1" applyFill="1" applyBorder="1" applyAlignment="1">
      <alignment horizontal="center" vertical="center"/>
    </xf>
    <xf numFmtId="4" fontId="69" fillId="21" borderId="0" xfId="0" applyNumberFormat="1" applyFont="1" applyFill="1" applyBorder="1" applyAlignment="1">
      <alignment horizontal="center" vertical="center"/>
    </xf>
    <xf numFmtId="4" fontId="70" fillId="22" borderId="8" xfId="0" applyNumberFormat="1" applyFont="1" applyFill="1" applyBorder="1" applyAlignment="1">
      <alignment horizontal="center" vertical="center"/>
    </xf>
    <xf numFmtId="3" fontId="71" fillId="21" borderId="3" xfId="2" applyNumberFormat="1" applyFont="1" applyFill="1" applyBorder="1" applyAlignment="1" applyProtection="1">
      <alignment horizontal="center"/>
    </xf>
    <xf numFmtId="4" fontId="70" fillId="21" borderId="4" xfId="0" applyNumberFormat="1" applyFont="1" applyFill="1" applyBorder="1"/>
    <xf numFmtId="4" fontId="69" fillId="21" borderId="0" xfId="0" applyNumberFormat="1" applyFont="1" applyFill="1"/>
    <xf numFmtId="0" fontId="7" fillId="21" borderId="0" xfId="0" applyFont="1" applyFill="1"/>
    <xf numFmtId="3" fontId="25" fillId="21" borderId="1" xfId="2" applyNumberFormat="1" applyFont="1" applyFill="1" applyBorder="1" applyAlignment="1" applyProtection="1">
      <alignment horizontal="center" vertical="center"/>
    </xf>
    <xf numFmtId="3" fontId="25" fillId="0" borderId="1" xfId="2" applyNumberFormat="1" applyFont="1" applyFill="1" applyBorder="1" applyAlignment="1" applyProtection="1">
      <alignment horizontal="center" vertical="center"/>
    </xf>
    <xf numFmtId="4" fontId="25" fillId="0" borderId="1" xfId="2" applyNumberFormat="1" applyFont="1" applyFill="1" applyBorder="1" applyAlignment="1" applyProtection="1">
      <alignment horizontal="center" vertical="center"/>
    </xf>
    <xf numFmtId="9" fontId="25" fillId="0" borderId="1" xfId="2" applyNumberFormat="1" applyFont="1" applyFill="1" applyBorder="1" applyAlignment="1" applyProtection="1">
      <alignment horizontal="center" vertical="center"/>
    </xf>
    <xf numFmtId="3" fontId="72" fillId="8" borderId="1" xfId="0" applyNumberFormat="1" applyFont="1" applyFill="1" applyBorder="1" applyAlignment="1">
      <alignment horizontal="center" vertical="center"/>
    </xf>
    <xf numFmtId="3" fontId="26" fillId="0" borderId="1" xfId="0" applyNumberFormat="1" applyFont="1" applyFill="1" applyBorder="1" applyAlignment="1">
      <alignment horizontal="center" vertical="center"/>
    </xf>
    <xf numFmtId="4" fontId="27" fillId="0" borderId="1" xfId="0" applyNumberFormat="1" applyFont="1" applyBorder="1" applyAlignment="1">
      <alignment horizontal="center" vertical="center"/>
    </xf>
    <xf numFmtId="3" fontId="73" fillId="8" borderId="1" xfId="0" applyNumberFormat="1" applyFont="1" applyFill="1" applyBorder="1" applyAlignment="1">
      <alignment horizontal="center" vertical="center"/>
    </xf>
    <xf numFmtId="3" fontId="27" fillId="0" borderId="1" xfId="0" applyNumberFormat="1" applyFont="1" applyFill="1" applyBorder="1" applyAlignment="1">
      <alignment horizontal="center" vertical="center"/>
    </xf>
    <xf numFmtId="3" fontId="27" fillId="21" borderId="1" xfId="0" applyNumberFormat="1" applyFont="1" applyFill="1" applyBorder="1" applyAlignment="1">
      <alignment horizontal="center" vertical="center"/>
    </xf>
    <xf numFmtId="3" fontId="28" fillId="16" borderId="1" xfId="2" applyNumberFormat="1" applyFont="1" applyFill="1" applyBorder="1" applyAlignment="1" applyProtection="1">
      <alignment horizontal="center" vertical="center"/>
    </xf>
    <xf numFmtId="4" fontId="5" fillId="16" borderId="0" xfId="0" applyNumberFormat="1" applyFont="1" applyFill="1"/>
    <xf numFmtId="0" fontId="58" fillId="16" borderId="4" xfId="0" applyFont="1" applyFill="1" applyBorder="1" applyAlignment="1">
      <alignment horizontal="center" vertical="center"/>
    </xf>
    <xf numFmtId="0" fontId="58" fillId="16" borderId="6" xfId="0" applyFont="1" applyFill="1" applyBorder="1" applyAlignment="1">
      <alignment horizontal="center" vertical="center"/>
    </xf>
    <xf numFmtId="4" fontId="51" fillId="16" borderId="0" xfId="2" applyNumberFormat="1" applyFont="1" applyFill="1" applyBorder="1" applyAlignment="1" applyProtection="1">
      <alignment horizontal="center" vertical="center" wrapText="1"/>
    </xf>
    <xf numFmtId="3" fontId="51" fillId="16" borderId="0" xfId="2" applyNumberFormat="1" applyFont="1" applyFill="1" applyBorder="1" applyAlignment="1" applyProtection="1">
      <alignment horizontal="center"/>
    </xf>
    <xf numFmtId="0" fontId="58" fillId="16" borderId="4" xfId="0" applyFont="1" applyFill="1" applyBorder="1" applyAlignment="1">
      <alignment vertical="center"/>
    </xf>
    <xf numFmtId="0" fontId="4" fillId="16" borderId="4" xfId="0" applyFont="1" applyFill="1" applyBorder="1"/>
    <xf numFmtId="4" fontId="54" fillId="16" borderId="4" xfId="0" applyNumberFormat="1" applyFont="1" applyFill="1" applyBorder="1" applyAlignment="1">
      <alignment horizontal="center" vertical="center"/>
    </xf>
    <xf numFmtId="3" fontId="51" fillId="16" borderId="1" xfId="2" applyNumberFormat="1" applyFont="1" applyFill="1" applyBorder="1" applyAlignment="1" applyProtection="1">
      <alignment horizontal="center"/>
    </xf>
    <xf numFmtId="4" fontId="54" fillId="16" borderId="20" xfId="0" applyNumberFormat="1" applyFont="1" applyFill="1" applyBorder="1" applyAlignment="1">
      <alignment horizontal="center" vertical="center"/>
    </xf>
    <xf numFmtId="4" fontId="54" fillId="25" borderId="8" xfId="0" applyNumberFormat="1" applyFont="1" applyFill="1" applyBorder="1" applyAlignment="1">
      <alignment horizontal="center" vertical="center"/>
    </xf>
    <xf numFmtId="4" fontId="51" fillId="26" borderId="1" xfId="0" applyNumberFormat="1" applyFont="1" applyFill="1" applyBorder="1" applyAlignment="1">
      <alignment horizontal="center" vertical="center"/>
    </xf>
    <xf numFmtId="0" fontId="29" fillId="16" borderId="16" xfId="0" applyFont="1" applyFill="1" applyBorder="1" applyAlignment="1">
      <alignment vertical="center"/>
    </xf>
    <xf numFmtId="4" fontId="54" fillId="16" borderId="0" xfId="0" applyNumberFormat="1" applyFont="1" applyFill="1" applyBorder="1" applyAlignment="1">
      <alignment horizontal="center" vertical="center"/>
    </xf>
    <xf numFmtId="3" fontId="51" fillId="16" borderId="3" xfId="2" applyNumberFormat="1" applyFont="1" applyFill="1" applyBorder="1" applyAlignment="1" applyProtection="1">
      <alignment horizontal="center"/>
    </xf>
    <xf numFmtId="4" fontId="54" fillId="16" borderId="0" xfId="0" applyNumberFormat="1" applyFont="1" applyFill="1"/>
    <xf numFmtId="0" fontId="4" fillId="16" borderId="0" xfId="0" applyFont="1" applyFill="1"/>
    <xf numFmtId="3" fontId="26" fillId="16" borderId="1" xfId="0" applyNumberFormat="1" applyFont="1" applyFill="1" applyBorder="1" applyAlignment="1">
      <alignment horizontal="center" vertical="center"/>
    </xf>
    <xf numFmtId="4" fontId="51" fillId="16" borderId="1" xfId="0" applyNumberFormat="1" applyFont="1" applyFill="1" applyBorder="1" applyAlignment="1">
      <alignment horizontal="center" vertical="center"/>
    </xf>
    <xf numFmtId="4" fontId="5" fillId="19" borderId="0" xfId="0" applyNumberFormat="1" applyFont="1" applyFill="1"/>
    <xf numFmtId="3" fontId="28" fillId="19" borderId="1" xfId="2" applyNumberFormat="1" applyFont="1" applyFill="1" applyBorder="1" applyAlignment="1" applyProtection="1">
      <alignment horizontal="center" vertical="center"/>
    </xf>
    <xf numFmtId="4" fontId="51" fillId="19" borderId="1" xfId="2" applyNumberFormat="1" applyFont="1" applyFill="1" applyBorder="1" applyAlignment="1" applyProtection="1">
      <alignment horizontal="center" vertical="center" wrapText="1"/>
    </xf>
    <xf numFmtId="0" fontId="58" fillId="19" borderId="4" xfId="0" applyFont="1" applyFill="1" applyBorder="1" applyAlignment="1">
      <alignment horizontal="center" vertical="center"/>
    </xf>
    <xf numFmtId="0" fontId="58" fillId="19" borderId="6" xfId="0" applyFont="1" applyFill="1" applyBorder="1" applyAlignment="1">
      <alignment horizontal="center" vertical="center"/>
    </xf>
    <xf numFmtId="4" fontId="51" fillId="19" borderId="0" xfId="2" applyNumberFormat="1" applyFont="1" applyFill="1" applyBorder="1" applyAlignment="1" applyProtection="1">
      <alignment horizontal="center" vertical="center" wrapText="1"/>
    </xf>
    <xf numFmtId="3" fontId="51" fillId="19" borderId="0" xfId="2" applyNumberFormat="1" applyFont="1" applyFill="1" applyBorder="1" applyAlignment="1" applyProtection="1">
      <alignment horizontal="center"/>
    </xf>
    <xf numFmtId="0" fontId="58" fillId="19" borderId="4" xfId="0" applyFont="1" applyFill="1" applyBorder="1" applyAlignment="1">
      <alignment vertical="center"/>
    </xf>
    <xf numFmtId="0" fontId="4" fillId="19" borderId="4" xfId="0" applyFont="1" applyFill="1" applyBorder="1"/>
    <xf numFmtId="4" fontId="54" fillId="19" borderId="4" xfId="0" applyNumberFormat="1" applyFont="1" applyFill="1" applyBorder="1" applyAlignment="1">
      <alignment horizontal="center" vertical="center"/>
    </xf>
    <xf numFmtId="4" fontId="54" fillId="19" borderId="8" xfId="0" applyNumberFormat="1" applyFont="1" applyFill="1" applyBorder="1" applyAlignment="1">
      <alignment horizontal="center" vertical="center"/>
    </xf>
    <xf numFmtId="3" fontId="51" fillId="19" borderId="1" xfId="2" applyNumberFormat="1" applyFont="1" applyFill="1" applyBorder="1" applyAlignment="1" applyProtection="1">
      <alignment horizontal="center"/>
    </xf>
    <xf numFmtId="4" fontId="54" fillId="19" borderId="20" xfId="0" applyNumberFormat="1" applyFont="1" applyFill="1" applyBorder="1" applyAlignment="1">
      <alignment horizontal="center" vertical="center"/>
    </xf>
    <xf numFmtId="4" fontId="54" fillId="27" borderId="8" xfId="0" applyNumberFormat="1" applyFont="1" applyFill="1" applyBorder="1" applyAlignment="1">
      <alignment horizontal="center" vertical="center"/>
    </xf>
    <xf numFmtId="4" fontId="51" fillId="28" borderId="1" xfId="0" applyNumberFormat="1" applyFont="1" applyFill="1" applyBorder="1" applyAlignment="1">
      <alignment horizontal="center" vertical="center"/>
    </xf>
    <xf numFmtId="0" fontId="29" fillId="19" borderId="16" xfId="0" applyFont="1" applyFill="1" applyBorder="1" applyAlignment="1">
      <alignment vertical="center"/>
    </xf>
    <xf numFmtId="4" fontId="54" fillId="19" borderId="0" xfId="0" applyNumberFormat="1" applyFont="1" applyFill="1" applyBorder="1" applyAlignment="1">
      <alignment horizontal="center" vertical="center"/>
    </xf>
    <xf numFmtId="3" fontId="51" fillId="19" borderId="3" xfId="2" applyNumberFormat="1" applyFont="1" applyFill="1" applyBorder="1" applyAlignment="1" applyProtection="1">
      <alignment horizontal="center"/>
    </xf>
    <xf numFmtId="4" fontId="54" fillId="19" borderId="0" xfId="0" applyNumberFormat="1" applyFont="1" applyFill="1"/>
    <xf numFmtId="0" fontId="4" fillId="19" borderId="0" xfId="0" applyFont="1" applyFill="1"/>
    <xf numFmtId="4" fontId="70" fillId="0" borderId="3" xfId="0" applyNumberFormat="1" applyFont="1" applyFill="1" applyBorder="1" applyAlignment="1">
      <alignment horizontal="center" vertical="center"/>
    </xf>
    <xf numFmtId="3" fontId="53" fillId="0" borderId="3" xfId="0" applyNumberFormat="1" applyFont="1" applyFill="1" applyBorder="1" applyAlignment="1">
      <alignment horizontal="center" vertical="center"/>
    </xf>
    <xf numFmtId="3" fontId="58" fillId="0" borderId="3" xfId="0" applyNumberFormat="1" applyFont="1" applyFill="1" applyBorder="1" applyAlignment="1">
      <alignment horizontal="center" vertical="center"/>
    </xf>
    <xf numFmtId="3" fontId="2" fillId="0" borderId="0" xfId="0" applyNumberFormat="1" applyFont="1" applyFill="1"/>
    <xf numFmtId="4" fontId="7" fillId="0" borderId="0" xfId="0" applyNumberFormat="1" applyFont="1" applyFill="1"/>
    <xf numFmtId="4" fontId="5" fillId="0" borderId="0" xfId="0" applyNumberFormat="1" applyFont="1" applyFill="1"/>
    <xf numFmtId="3" fontId="50" fillId="0" borderId="0" xfId="0" applyNumberFormat="1" applyFont="1" applyFill="1" applyAlignment="1">
      <alignment horizontal="center" vertical="center"/>
    </xf>
    <xf numFmtId="3" fontId="50" fillId="0" borderId="0" xfId="0" applyNumberFormat="1" applyFont="1" applyFill="1" applyBorder="1" applyAlignment="1">
      <alignment horizontal="center" vertical="center"/>
    </xf>
    <xf numFmtId="4" fontId="23" fillId="0" borderId="0" xfId="0" applyNumberFormat="1" applyFont="1" applyFill="1" applyAlignment="1">
      <alignment horizontal="center" vertical="center"/>
    </xf>
    <xf numFmtId="3" fontId="50" fillId="0" borderId="22" xfId="0" applyNumberFormat="1" applyFont="1" applyFill="1" applyBorder="1" applyAlignment="1">
      <alignment horizontal="center" vertical="center"/>
    </xf>
    <xf numFmtId="0" fontId="30" fillId="0" borderId="4" xfId="0" applyFont="1" applyBorder="1" applyAlignment="1">
      <alignment horizontal="left" vertical="center" wrapText="1"/>
    </xf>
    <xf numFmtId="3" fontId="69" fillId="21" borderId="1" xfId="0" applyNumberFormat="1" applyFont="1" applyFill="1" applyBorder="1" applyAlignment="1">
      <alignment horizontal="center" vertical="center"/>
    </xf>
    <xf numFmtId="4" fontId="34" fillId="0" borderId="1" xfId="0" applyNumberFormat="1" applyFont="1" applyFill="1" applyBorder="1" applyAlignment="1">
      <alignment horizontal="center" vertical="center"/>
    </xf>
    <xf numFmtId="4" fontId="70" fillId="12" borderId="1" xfId="0" applyNumberFormat="1" applyFont="1" applyFill="1" applyBorder="1" applyAlignment="1">
      <alignment horizontal="center" vertical="center"/>
    </xf>
    <xf numFmtId="3" fontId="53" fillId="15" borderId="1" xfId="0" applyNumberFormat="1" applyFont="1" applyFill="1" applyBorder="1" applyAlignment="1">
      <alignment horizontal="center" vertical="center"/>
    </xf>
    <xf numFmtId="3" fontId="54" fillId="15" borderId="1" xfId="0" applyNumberFormat="1" applyFont="1" applyFill="1" applyBorder="1" applyAlignment="1">
      <alignment horizontal="center" vertical="center"/>
    </xf>
    <xf numFmtId="3" fontId="58" fillId="15" borderId="1" xfId="0" applyNumberFormat="1" applyFont="1" applyFill="1" applyBorder="1" applyAlignment="1">
      <alignment horizontal="center" vertical="center"/>
    </xf>
    <xf numFmtId="0" fontId="21" fillId="0" borderId="0" xfId="0" applyFont="1" applyFill="1"/>
    <xf numFmtId="0" fontId="21" fillId="0" borderId="0" xfId="0" applyFont="1"/>
    <xf numFmtId="0" fontId="33" fillId="11" borderId="8" xfId="2" applyFont="1" applyFill="1" applyBorder="1" applyAlignment="1" applyProtection="1">
      <alignment horizontal="center" vertical="center" wrapText="1"/>
    </xf>
    <xf numFmtId="4" fontId="30" fillId="11" borderId="1" xfId="2" applyNumberFormat="1" applyFont="1" applyFill="1" applyBorder="1" applyAlignment="1" applyProtection="1">
      <alignment horizontal="center" vertical="center"/>
    </xf>
    <xf numFmtId="0" fontId="36" fillId="0" borderId="0" xfId="0" applyFont="1" applyFill="1"/>
    <xf numFmtId="4" fontId="36" fillId="0" borderId="0" xfId="0" applyNumberFormat="1" applyFont="1" applyFill="1"/>
    <xf numFmtId="3" fontId="21" fillId="0" borderId="0" xfId="0" applyNumberFormat="1" applyFont="1" applyFill="1" applyAlignment="1">
      <alignment horizontal="center" vertical="center"/>
    </xf>
    <xf numFmtId="0" fontId="21" fillId="0" borderId="0" xfId="0" applyFont="1" applyAlignment="1">
      <alignment horizontal="center" vertical="center"/>
    </xf>
    <xf numFmtId="0" fontId="35" fillId="0" borderId="0" xfId="0" applyFont="1" applyFill="1"/>
    <xf numFmtId="0" fontId="27" fillId="0" borderId="0" xfId="0" applyFont="1"/>
    <xf numFmtId="0" fontId="21" fillId="0" borderId="0" xfId="0" applyFont="1" applyBorder="1"/>
    <xf numFmtId="0" fontId="21" fillId="0" borderId="18" xfId="0" applyFont="1" applyBorder="1"/>
    <xf numFmtId="0" fontId="21" fillId="0" borderId="4" xfId="0" applyFont="1" applyBorder="1"/>
    <xf numFmtId="0" fontId="37" fillId="11" borderId="23" xfId="2" applyFont="1" applyFill="1" applyBorder="1" applyAlignment="1" applyProtection="1">
      <alignment horizontal="center" vertical="center" wrapText="1"/>
    </xf>
    <xf numFmtId="3" fontId="31" fillId="11" borderId="8" xfId="0" applyNumberFormat="1" applyFont="1" applyFill="1" applyBorder="1" applyAlignment="1">
      <alignment horizontal="center" vertical="center" wrapText="1"/>
    </xf>
    <xf numFmtId="0" fontId="21" fillId="11" borderId="0" xfId="0" applyFont="1" applyFill="1"/>
    <xf numFmtId="0" fontId="21" fillId="0" borderId="0" xfId="0" applyFont="1" applyAlignment="1">
      <alignment horizontal="left" vertical="center"/>
    </xf>
    <xf numFmtId="0" fontId="36" fillId="0" borderId="0" xfId="0" applyFont="1"/>
    <xf numFmtId="3" fontId="74" fillId="8" borderId="0" xfId="0" applyNumberFormat="1" applyFont="1" applyFill="1" applyAlignment="1">
      <alignment horizontal="center" vertical="center"/>
    </xf>
    <xf numFmtId="0" fontId="36" fillId="11" borderId="0" xfId="0" applyFont="1" applyFill="1"/>
    <xf numFmtId="0" fontId="31" fillId="29" borderId="23" xfId="0" applyFont="1" applyFill="1" applyBorder="1" applyAlignment="1">
      <alignment horizontal="center" vertical="center" wrapText="1"/>
    </xf>
    <xf numFmtId="4" fontId="31" fillId="11" borderId="23" xfId="0" applyNumberFormat="1" applyFont="1" applyFill="1" applyBorder="1" applyAlignment="1">
      <alignment horizontal="center" vertical="center" wrapText="1"/>
    </xf>
    <xf numFmtId="10" fontId="31" fillId="11" borderId="23" xfId="0" applyNumberFormat="1" applyFont="1" applyFill="1" applyBorder="1" applyAlignment="1">
      <alignment horizontal="center" vertical="center" wrapText="1"/>
    </xf>
    <xf numFmtId="9" fontId="30" fillId="11" borderId="1" xfId="9" applyFont="1" applyFill="1" applyBorder="1" applyAlignment="1">
      <alignment horizontal="center" vertical="center"/>
    </xf>
    <xf numFmtId="0" fontId="36" fillId="8" borderId="0" xfId="0" applyFont="1" applyFill="1"/>
    <xf numFmtId="4" fontId="34" fillId="11" borderId="0" xfId="0" applyNumberFormat="1" applyFont="1" applyFill="1"/>
    <xf numFmtId="0" fontId="31" fillId="29" borderId="3" xfId="0" applyFont="1" applyFill="1" applyBorder="1" applyAlignment="1">
      <alignment horizontal="center" vertical="center" wrapText="1"/>
    </xf>
    <xf numFmtId="0" fontId="31" fillId="13" borderId="4" xfId="1" applyNumberFormat="1" applyFont="1" applyFill="1" applyBorder="1" applyAlignment="1">
      <alignment horizontal="center" vertical="center"/>
    </xf>
    <xf numFmtId="3" fontId="74" fillId="8" borderId="0" xfId="0" applyNumberFormat="1" applyFont="1" applyFill="1" applyBorder="1" applyAlignment="1">
      <alignment horizontal="center" vertical="center"/>
    </xf>
    <xf numFmtId="0" fontId="27" fillId="11" borderId="0" xfId="0" applyFont="1" applyFill="1" applyBorder="1" applyAlignment="1">
      <alignment horizontal="left" wrapText="1"/>
    </xf>
    <xf numFmtId="0" fontId="31" fillId="8" borderId="4" xfId="2" applyFont="1" applyFill="1" applyBorder="1" applyAlignment="1" applyProtection="1">
      <alignment horizontal="center" vertical="center" wrapText="1"/>
    </xf>
    <xf numFmtId="0" fontId="31" fillId="11" borderId="1" xfId="2" applyFont="1" applyFill="1" applyBorder="1" applyAlignment="1" applyProtection="1">
      <alignment horizontal="center" vertical="center" wrapText="1"/>
    </xf>
    <xf numFmtId="0" fontId="31" fillId="11" borderId="3" xfId="2" applyFont="1" applyFill="1" applyBorder="1" applyAlignment="1" applyProtection="1">
      <alignment horizontal="center" vertical="center" wrapText="1"/>
    </xf>
    <xf numFmtId="0" fontId="75" fillId="0" borderId="0" xfId="0" applyFont="1" applyAlignment="1">
      <alignment horizontal="center" vertical="center"/>
    </xf>
    <xf numFmtId="0" fontId="75" fillId="0" borderId="0" xfId="0" applyFont="1"/>
    <xf numFmtId="0" fontId="76" fillId="0" borderId="0" xfId="0" applyFont="1" applyFill="1" applyAlignment="1">
      <alignment horizontal="center" vertical="center"/>
    </xf>
    <xf numFmtId="0" fontId="76" fillId="0" borderId="0" xfId="0" applyFont="1" applyFill="1"/>
    <xf numFmtId="0" fontId="77" fillId="0" borderId="0" xfId="0" applyFont="1" applyAlignment="1">
      <alignment horizontal="center" vertical="center"/>
    </xf>
    <xf numFmtId="0" fontId="77" fillId="0" borderId="0" xfId="0" applyFont="1"/>
    <xf numFmtId="0" fontId="75" fillId="0" borderId="0" xfId="0" applyFont="1" applyFill="1" applyAlignment="1">
      <alignment horizontal="center" vertical="center"/>
    </xf>
    <xf numFmtId="0" fontId="75" fillId="0" borderId="0" xfId="0" applyFont="1" applyFill="1"/>
    <xf numFmtId="0" fontId="75" fillId="0" borderId="0" xfId="0" applyFont="1" applyBorder="1"/>
    <xf numFmtId="0" fontId="75" fillId="0" borderId="0" xfId="0" applyFont="1" applyBorder="1" applyAlignment="1">
      <alignment horizontal="center" vertical="center"/>
    </xf>
    <xf numFmtId="0" fontId="75" fillId="11" borderId="0" xfId="0" applyFont="1" applyFill="1"/>
    <xf numFmtId="0" fontId="75" fillId="11" borderId="0" xfId="0" applyFont="1" applyFill="1" applyAlignment="1">
      <alignment horizontal="center" vertical="center"/>
    </xf>
    <xf numFmtId="0" fontId="78" fillId="11" borderId="0" xfId="0" applyFont="1" applyFill="1" applyAlignment="1">
      <alignment horizontal="center" vertical="center"/>
    </xf>
    <xf numFmtId="0" fontId="78" fillId="11" borderId="0" xfId="0" applyFont="1" applyFill="1"/>
    <xf numFmtId="0" fontId="78" fillId="8" borderId="0" xfId="0" applyFont="1" applyFill="1" applyAlignment="1">
      <alignment horizontal="center" vertical="center"/>
    </xf>
    <xf numFmtId="0" fontId="78" fillId="8" borderId="0" xfId="0" applyFont="1" applyFill="1"/>
    <xf numFmtId="0" fontId="78" fillId="0" borderId="0" xfId="0" applyFont="1" applyFill="1" applyAlignment="1">
      <alignment horizontal="center" vertical="center"/>
    </xf>
    <xf numFmtId="0" fontId="78" fillId="0" borderId="0" xfId="0" applyFont="1" applyFill="1"/>
    <xf numFmtId="0" fontId="75" fillId="0" borderId="0" xfId="0" applyFont="1" applyAlignment="1">
      <alignment horizontal="left" vertical="center"/>
    </xf>
    <xf numFmtId="0" fontId="75" fillId="11" borderId="0" xfId="0" applyFont="1" applyFill="1" applyBorder="1"/>
    <xf numFmtId="4" fontId="36" fillId="11" borderId="0" xfId="0" applyNumberFormat="1" applyFont="1" applyFill="1" applyBorder="1"/>
    <xf numFmtId="3" fontId="21" fillId="11" borderId="0" xfId="0" applyNumberFormat="1" applyFont="1" applyFill="1" applyBorder="1" applyAlignment="1">
      <alignment horizontal="center" vertical="center"/>
    </xf>
    <xf numFmtId="0" fontId="33" fillId="11" borderId="1" xfId="2" applyFont="1" applyFill="1" applyBorder="1" applyAlignment="1" applyProtection="1">
      <alignment horizontal="center" vertical="center" wrapText="1"/>
    </xf>
    <xf numFmtId="0" fontId="31" fillId="11" borderId="1" xfId="2" applyFont="1" applyFill="1" applyBorder="1" applyAlignment="1" applyProtection="1">
      <alignment horizontal="center" vertical="center"/>
    </xf>
    <xf numFmtId="4" fontId="25" fillId="11" borderId="1" xfId="2" applyNumberFormat="1" applyFont="1" applyFill="1" applyBorder="1" applyAlignment="1" applyProtection="1">
      <alignment horizontal="center" vertical="center"/>
    </xf>
    <xf numFmtId="9" fontId="25" fillId="11" borderId="1" xfId="2" applyNumberFormat="1" applyFont="1" applyFill="1" applyBorder="1" applyAlignment="1" applyProtection="1">
      <alignment horizontal="center" vertical="center"/>
    </xf>
    <xf numFmtId="4" fontId="28" fillId="11" borderId="1" xfId="2" applyNumberFormat="1" applyFont="1" applyFill="1" applyBorder="1" applyAlignment="1" applyProtection="1">
      <alignment horizontal="center" vertical="center"/>
    </xf>
    <xf numFmtId="4" fontId="31" fillId="11" borderId="3" xfId="0" applyNumberFormat="1" applyFont="1" applyFill="1" applyBorder="1" applyAlignment="1">
      <alignment horizontal="center" vertical="center" wrapText="1"/>
    </xf>
    <xf numFmtId="0" fontId="37" fillId="11" borderId="3" xfId="2" applyFont="1" applyFill="1" applyBorder="1" applyAlignment="1" applyProtection="1">
      <alignment horizontal="center" vertical="center" wrapText="1"/>
    </xf>
    <xf numFmtId="0" fontId="33" fillId="11" borderId="3" xfId="2" applyFont="1" applyFill="1" applyBorder="1" applyAlignment="1" applyProtection="1">
      <alignment horizontal="center" vertical="center" wrapText="1"/>
    </xf>
    <xf numFmtId="0" fontId="31" fillId="11" borderId="3" xfId="2" applyFont="1" applyFill="1" applyBorder="1" applyAlignment="1" applyProtection="1">
      <alignment horizontal="center" vertical="center"/>
    </xf>
    <xf numFmtId="0" fontId="33" fillId="11" borderId="4" xfId="2" applyFont="1" applyFill="1" applyBorder="1" applyAlignment="1" applyProtection="1">
      <alignment horizontal="center" vertical="center"/>
    </xf>
    <xf numFmtId="4" fontId="33" fillId="11" borderId="4" xfId="2" applyNumberFormat="1" applyFont="1" applyFill="1" applyBorder="1" applyAlignment="1" applyProtection="1">
      <alignment horizontal="center" vertical="center"/>
    </xf>
    <xf numFmtId="0" fontId="33" fillId="11" borderId="4" xfId="2" applyFont="1" applyFill="1" applyBorder="1" applyAlignment="1" applyProtection="1">
      <alignment horizontal="center" vertical="center" wrapText="1"/>
    </xf>
    <xf numFmtId="0" fontId="32" fillId="11" borderId="4" xfId="0" applyFont="1" applyFill="1" applyBorder="1" applyAlignment="1">
      <alignment horizontal="center" vertical="center"/>
    </xf>
    <xf numFmtId="0" fontId="32" fillId="11" borderId="4" xfId="2" applyFont="1" applyFill="1" applyBorder="1" applyAlignment="1" applyProtection="1">
      <alignment horizontal="center" vertical="center"/>
    </xf>
    <xf numFmtId="4" fontId="32" fillId="11" borderId="1" xfId="2" applyNumberFormat="1" applyFont="1" applyFill="1" applyBorder="1" applyAlignment="1" applyProtection="1">
      <alignment horizontal="center" vertical="center"/>
    </xf>
    <xf numFmtId="3" fontId="30" fillId="11" borderId="1" xfId="2" applyNumberFormat="1" applyFont="1" applyFill="1" applyBorder="1" applyAlignment="1" applyProtection="1">
      <alignment horizontal="center" vertical="center"/>
    </xf>
    <xf numFmtId="2" fontId="30" fillId="11" borderId="1" xfId="2" applyNumberFormat="1" applyFont="1" applyFill="1" applyBorder="1" applyAlignment="1" applyProtection="1">
      <alignment horizontal="center"/>
    </xf>
    <xf numFmtId="0" fontId="31" fillId="11" borderId="17" xfId="2" applyFont="1" applyFill="1" applyBorder="1" applyAlignment="1" applyProtection="1">
      <alignment horizontal="center" vertical="center"/>
    </xf>
    <xf numFmtId="0" fontId="30" fillId="11" borderId="1" xfId="2" applyFont="1" applyFill="1" applyBorder="1" applyAlignment="1" applyProtection="1">
      <alignment horizontal="left" wrapText="1"/>
    </xf>
    <xf numFmtId="43" fontId="32" fillId="11" borderId="4" xfId="1" applyFont="1" applyFill="1" applyBorder="1" applyAlignment="1">
      <alignment vertical="center" wrapText="1"/>
    </xf>
    <xf numFmtId="0" fontId="31" fillId="11" borderId="23" xfId="2" applyFont="1" applyFill="1" applyBorder="1" applyAlignment="1" applyProtection="1">
      <alignment horizontal="center" vertical="center" wrapText="1"/>
    </xf>
    <xf numFmtId="0" fontId="33" fillId="8" borderId="4" xfId="2" applyFont="1" applyFill="1" applyBorder="1" applyAlignment="1" applyProtection="1">
      <alignment horizontal="center" vertical="center"/>
    </xf>
    <xf numFmtId="0" fontId="31" fillId="11" borderId="4" xfId="1" applyNumberFormat="1" applyFont="1" applyFill="1" applyBorder="1" applyAlignment="1">
      <alignment horizontal="center" vertical="center"/>
    </xf>
    <xf numFmtId="0" fontId="33" fillId="11" borderId="4" xfId="2" applyNumberFormat="1" applyFont="1" applyFill="1" applyBorder="1" applyAlignment="1" applyProtection="1">
      <alignment horizontal="center" vertical="center" wrapText="1"/>
    </xf>
    <xf numFmtId="0" fontId="33" fillId="11" borderId="0" xfId="2" applyNumberFormat="1" applyFont="1" applyFill="1" applyBorder="1" applyAlignment="1" applyProtection="1">
      <alignment horizontal="center" vertical="center" wrapText="1"/>
    </xf>
    <xf numFmtId="0" fontId="33" fillId="29" borderId="13" xfId="0" applyNumberFormat="1" applyFont="1" applyFill="1" applyBorder="1" applyAlignment="1">
      <alignment horizontal="center" vertical="center" wrapText="1"/>
    </xf>
    <xf numFmtId="0" fontId="33" fillId="11" borderId="3" xfId="0" applyNumberFormat="1" applyFont="1" applyFill="1" applyBorder="1" applyAlignment="1">
      <alignment horizontal="center" vertical="center" wrapText="1"/>
    </xf>
    <xf numFmtId="1" fontId="33" fillId="11" borderId="3" xfId="0" applyNumberFormat="1" applyFont="1" applyFill="1" applyBorder="1" applyAlignment="1">
      <alignment horizontal="center" vertical="center" wrapText="1"/>
    </xf>
    <xf numFmtId="0" fontId="33" fillId="11" borderId="3" xfId="2" applyNumberFormat="1" applyFont="1" applyFill="1" applyBorder="1" applyAlignment="1" applyProtection="1">
      <alignment horizontal="center" vertical="center" wrapText="1"/>
    </xf>
    <xf numFmtId="0" fontId="33" fillId="11" borderId="1" xfId="0" applyNumberFormat="1" applyFont="1" applyFill="1" applyBorder="1" applyAlignment="1">
      <alignment horizontal="center" vertical="center" wrapText="1"/>
    </xf>
    <xf numFmtId="0" fontId="38" fillId="11" borderId="0" xfId="0" applyFont="1" applyFill="1" applyBorder="1" applyAlignment="1">
      <alignment horizontal="center" vertical="center"/>
    </xf>
    <xf numFmtId="0" fontId="60" fillId="0" borderId="1" xfId="0" applyFont="1" applyBorder="1" applyAlignment="1">
      <alignment horizontal="center" vertical="center"/>
    </xf>
    <xf numFmtId="0" fontId="21" fillId="11" borderId="24" xfId="0" applyFont="1" applyFill="1" applyBorder="1"/>
    <xf numFmtId="0" fontId="36" fillId="11" borderId="25" xfId="0" applyFont="1" applyFill="1" applyBorder="1"/>
    <xf numFmtId="4" fontId="34" fillId="11" borderId="25" xfId="0" applyNumberFormat="1" applyFont="1" applyFill="1" applyBorder="1"/>
    <xf numFmtId="4" fontId="36" fillId="11" borderId="25" xfId="0" applyNumberFormat="1" applyFont="1" applyFill="1" applyBorder="1"/>
    <xf numFmtId="0" fontId="21" fillId="11" borderId="26" xfId="0" applyFont="1" applyFill="1" applyBorder="1"/>
    <xf numFmtId="3" fontId="21" fillId="11" borderId="27" xfId="0" applyNumberFormat="1" applyFont="1" applyFill="1" applyBorder="1" applyAlignment="1">
      <alignment horizontal="center" vertical="center"/>
    </xf>
    <xf numFmtId="0" fontId="21" fillId="11" borderId="0" xfId="0" applyFont="1" applyFill="1" applyBorder="1"/>
    <xf numFmtId="0" fontId="21" fillId="11" borderId="25" xfId="0" applyFont="1" applyFill="1" applyBorder="1" applyAlignment="1">
      <alignment horizontal="center"/>
    </xf>
    <xf numFmtId="3" fontId="74" fillId="8" borderId="25" xfId="0" applyNumberFormat="1" applyFont="1" applyFill="1" applyBorder="1" applyAlignment="1">
      <alignment horizontal="center" vertical="center"/>
    </xf>
    <xf numFmtId="3" fontId="21" fillId="11" borderId="25" xfId="0" applyNumberFormat="1" applyFont="1" applyFill="1" applyBorder="1" applyAlignment="1">
      <alignment horizontal="center" vertical="center"/>
    </xf>
    <xf numFmtId="3" fontId="21" fillId="11" borderId="28" xfId="0" applyNumberFormat="1" applyFont="1" applyFill="1" applyBorder="1" applyAlignment="1">
      <alignment horizontal="center" vertical="center"/>
    </xf>
    <xf numFmtId="0" fontId="33" fillId="11" borderId="29" xfId="2" applyFont="1" applyFill="1" applyBorder="1" applyAlignment="1" applyProtection="1">
      <alignment horizontal="center" vertical="center" wrapText="1"/>
    </xf>
    <xf numFmtId="3" fontId="31" fillId="11" borderId="30" xfId="0" applyNumberFormat="1" applyFont="1" applyFill="1" applyBorder="1" applyAlignment="1">
      <alignment horizontal="center" vertical="center" wrapText="1"/>
    </xf>
    <xf numFmtId="0" fontId="33" fillId="11" borderId="31" xfId="2" applyFont="1" applyFill="1" applyBorder="1" applyAlignment="1" applyProtection="1">
      <alignment horizontal="center" vertical="center"/>
    </xf>
    <xf numFmtId="0" fontId="31" fillId="11" borderId="32" xfId="2" applyFont="1" applyFill="1" applyBorder="1" applyAlignment="1" applyProtection="1">
      <alignment horizontal="center" vertical="center"/>
    </xf>
    <xf numFmtId="0" fontId="33" fillId="11" borderId="33" xfId="2" applyFont="1" applyFill="1" applyBorder="1" applyAlignment="1" applyProtection="1">
      <alignment horizontal="center" vertical="center" wrapText="1"/>
    </xf>
    <xf numFmtId="0" fontId="33" fillId="11" borderId="32" xfId="0" applyNumberFormat="1" applyFont="1" applyFill="1" applyBorder="1" applyAlignment="1">
      <alignment horizontal="center" vertical="center" wrapText="1"/>
    </xf>
    <xf numFmtId="0" fontId="33" fillId="11" borderId="31" xfId="2" applyFont="1" applyFill="1" applyBorder="1" applyAlignment="1" applyProtection="1">
      <alignment horizontal="center" vertical="center" wrapText="1"/>
    </xf>
    <xf numFmtId="0" fontId="32" fillId="11" borderId="31" xfId="2" applyFont="1" applyFill="1" applyBorder="1" applyAlignment="1" applyProtection="1">
      <alignment horizontal="center" vertical="center"/>
    </xf>
    <xf numFmtId="0" fontId="33" fillId="11" borderId="33" xfId="2" applyFont="1" applyFill="1" applyBorder="1" applyAlignment="1" applyProtection="1">
      <alignment horizontal="center" vertical="center"/>
    </xf>
    <xf numFmtId="0" fontId="31" fillId="11" borderId="34" xfId="2" applyFont="1" applyFill="1" applyBorder="1" applyAlignment="1" applyProtection="1">
      <alignment horizontal="center" vertical="center"/>
    </xf>
    <xf numFmtId="0" fontId="33" fillId="11" borderId="35" xfId="2" applyFont="1" applyFill="1" applyBorder="1" applyAlignment="1" applyProtection="1">
      <alignment horizontal="center" vertical="center"/>
    </xf>
    <xf numFmtId="3" fontId="28" fillId="8" borderId="1" xfId="0" applyNumberFormat="1" applyFont="1" applyFill="1" applyBorder="1" applyAlignment="1">
      <alignment horizontal="center" vertical="center"/>
    </xf>
    <xf numFmtId="3" fontId="28" fillId="11" borderId="1" xfId="0" applyNumberFormat="1" applyFont="1" applyFill="1" applyBorder="1" applyAlignment="1">
      <alignment horizontal="center" vertical="center"/>
    </xf>
    <xf numFmtId="3" fontId="28" fillId="11" borderId="32" xfId="0" applyNumberFormat="1" applyFont="1" applyFill="1" applyBorder="1" applyAlignment="1">
      <alignment horizontal="center" vertical="center"/>
    </xf>
    <xf numFmtId="3" fontId="25" fillId="8" borderId="1" xfId="0" applyNumberFormat="1" applyFont="1" applyFill="1" applyBorder="1" applyAlignment="1">
      <alignment horizontal="center" vertical="center"/>
    </xf>
    <xf numFmtId="3" fontId="25" fillId="11" borderId="1" xfId="0" applyNumberFormat="1" applyFont="1" applyFill="1" applyBorder="1" applyAlignment="1">
      <alignment horizontal="center" vertical="center"/>
    </xf>
    <xf numFmtId="4" fontId="31" fillId="11" borderId="3" xfId="0" applyNumberFormat="1" applyFont="1" applyFill="1" applyBorder="1" applyAlignment="1">
      <alignment horizontal="center" vertical="center"/>
    </xf>
    <xf numFmtId="4" fontId="31" fillId="30" borderId="3" xfId="0" applyNumberFormat="1" applyFont="1" applyFill="1" applyBorder="1" applyAlignment="1">
      <alignment horizontal="center" vertical="center"/>
    </xf>
    <xf numFmtId="9" fontId="28" fillId="30" borderId="1" xfId="2" applyNumberFormat="1" applyFont="1" applyFill="1" applyBorder="1" applyAlignment="1" applyProtection="1">
      <alignment horizontal="center" vertical="center"/>
    </xf>
    <xf numFmtId="3" fontId="31" fillId="30" borderId="3" xfId="0" applyNumberFormat="1" applyFont="1" applyFill="1" applyBorder="1" applyAlignment="1">
      <alignment horizontal="center" vertical="center"/>
    </xf>
    <xf numFmtId="3" fontId="33" fillId="30" borderId="3" xfId="0" applyNumberFormat="1" applyFont="1" applyFill="1" applyBorder="1" applyAlignment="1">
      <alignment horizontal="center" vertical="center"/>
    </xf>
    <xf numFmtId="3" fontId="33" fillId="30" borderId="34" xfId="0" applyNumberFormat="1" applyFont="1" applyFill="1" applyBorder="1" applyAlignment="1">
      <alignment horizontal="center" vertical="center"/>
    </xf>
    <xf numFmtId="0" fontId="32" fillId="11" borderId="36" xfId="0" applyFont="1" applyFill="1" applyBorder="1" applyAlignment="1">
      <alignment horizontal="center" vertical="center"/>
    </xf>
    <xf numFmtId="0" fontId="30" fillId="11" borderId="4" xfId="0" applyFont="1" applyFill="1" applyBorder="1" applyAlignment="1">
      <alignment horizontal="left" vertical="top" wrapText="1"/>
    </xf>
    <xf numFmtId="0" fontId="32" fillId="11" borderId="31" xfId="0" applyFont="1" applyFill="1" applyBorder="1" applyAlignment="1">
      <alignment horizontal="center" vertical="center"/>
    </xf>
    <xf numFmtId="0" fontId="30" fillId="11" borderId="4" xfId="0" applyFont="1" applyFill="1" applyBorder="1" applyAlignment="1">
      <alignment horizontal="left" vertical="center" wrapText="1"/>
    </xf>
    <xf numFmtId="4" fontId="31" fillId="11" borderId="1" xfId="0" applyNumberFormat="1" applyFont="1" applyFill="1" applyBorder="1" applyAlignment="1">
      <alignment horizontal="center" vertical="center"/>
    </xf>
    <xf numFmtId="4" fontId="31" fillId="30" borderId="1" xfId="0" applyNumberFormat="1" applyFont="1" applyFill="1" applyBorder="1" applyAlignment="1">
      <alignment horizontal="center" vertical="center"/>
    </xf>
    <xf numFmtId="3" fontId="31" fillId="30" borderId="1" xfId="0" applyNumberFormat="1" applyFont="1" applyFill="1" applyBorder="1" applyAlignment="1">
      <alignment horizontal="center" vertical="center"/>
    </xf>
    <xf numFmtId="3" fontId="33" fillId="30" borderId="1" xfId="0" applyNumberFormat="1" applyFont="1" applyFill="1" applyBorder="1" applyAlignment="1">
      <alignment horizontal="center" vertical="center"/>
    </xf>
    <xf numFmtId="3" fontId="33" fillId="30" borderId="32" xfId="0" applyNumberFormat="1" applyFont="1" applyFill="1" applyBorder="1" applyAlignment="1">
      <alignment horizontal="center" vertical="center"/>
    </xf>
    <xf numFmtId="3" fontId="30" fillId="8" borderId="1" xfId="0" applyNumberFormat="1" applyFont="1" applyFill="1" applyBorder="1" applyAlignment="1">
      <alignment horizontal="center" vertical="center"/>
    </xf>
    <xf numFmtId="3" fontId="32" fillId="11" borderId="1" xfId="0" applyNumberFormat="1" applyFont="1" applyFill="1" applyBorder="1" applyAlignment="1">
      <alignment horizontal="center" vertical="center"/>
    </xf>
    <xf numFmtId="3" fontId="32" fillId="11" borderId="32" xfId="0" applyNumberFormat="1" applyFont="1" applyFill="1" applyBorder="1" applyAlignment="1">
      <alignment horizontal="center" vertical="center"/>
    </xf>
    <xf numFmtId="3" fontId="31" fillId="31" borderId="1" xfId="0" applyNumberFormat="1" applyFont="1" applyFill="1" applyBorder="1" applyAlignment="1">
      <alignment horizontal="center" vertical="center"/>
    </xf>
    <xf numFmtId="3" fontId="33" fillId="31" borderId="32" xfId="0" applyNumberFormat="1" applyFont="1" applyFill="1" applyBorder="1" applyAlignment="1">
      <alignment horizontal="center" vertical="center"/>
    </xf>
    <xf numFmtId="4" fontId="32" fillId="11" borderId="4" xfId="0" applyNumberFormat="1" applyFont="1" applyFill="1" applyBorder="1" applyAlignment="1">
      <alignment horizontal="center" vertical="center"/>
    </xf>
    <xf numFmtId="0" fontId="33" fillId="11" borderId="6" xfId="0" applyFont="1" applyFill="1" applyBorder="1" applyAlignment="1">
      <alignment horizontal="center" vertical="center"/>
    </xf>
    <xf numFmtId="0" fontId="33" fillId="30" borderId="6" xfId="0" applyFont="1" applyFill="1" applyBorder="1" applyAlignment="1">
      <alignment horizontal="center" vertical="center"/>
    </xf>
    <xf numFmtId="4" fontId="33" fillId="11" borderId="6" xfId="0" applyNumberFormat="1" applyFont="1" applyFill="1" applyBorder="1" applyAlignment="1">
      <alignment horizontal="center" vertical="center"/>
    </xf>
    <xf numFmtId="0" fontId="32" fillId="30" borderId="6" xfId="0" applyFont="1" applyFill="1" applyBorder="1" applyAlignment="1">
      <alignment horizontal="center" vertical="center"/>
    </xf>
    <xf numFmtId="0" fontId="32" fillId="11" borderId="4" xfId="0" applyFont="1" applyFill="1" applyBorder="1" applyAlignment="1">
      <alignment vertical="center"/>
    </xf>
    <xf numFmtId="4" fontId="31" fillId="11" borderId="8" xfId="0" applyNumberFormat="1" applyFont="1" applyFill="1" applyBorder="1" applyAlignment="1">
      <alignment horizontal="center" vertical="center"/>
    </xf>
    <xf numFmtId="4" fontId="30" fillId="30" borderId="8" xfId="0" applyNumberFormat="1" applyFont="1" applyFill="1" applyBorder="1" applyAlignment="1">
      <alignment horizontal="center" vertical="center"/>
    </xf>
    <xf numFmtId="4" fontId="31" fillId="30" borderId="8" xfId="0" applyNumberFormat="1" applyFont="1" applyFill="1" applyBorder="1" applyAlignment="1">
      <alignment horizontal="center" vertical="center"/>
    </xf>
    <xf numFmtId="3" fontId="30" fillId="32" borderId="8" xfId="0" applyNumberFormat="1" applyFont="1" applyFill="1" applyBorder="1" applyAlignment="1">
      <alignment horizontal="center" vertical="center"/>
    </xf>
    <xf numFmtId="3" fontId="32" fillId="30" borderId="8" xfId="0" applyNumberFormat="1" applyFont="1" applyFill="1" applyBorder="1" applyAlignment="1">
      <alignment horizontal="center" vertical="center"/>
    </xf>
    <xf numFmtId="3" fontId="32" fillId="30" borderId="30" xfId="0" applyNumberFormat="1" applyFont="1" applyFill="1" applyBorder="1" applyAlignment="1">
      <alignment horizontal="center" vertical="center"/>
    </xf>
    <xf numFmtId="4" fontId="30" fillId="11" borderId="17" xfId="0" applyNumberFormat="1" applyFont="1" applyFill="1" applyBorder="1" applyAlignment="1">
      <alignment horizontal="center" vertical="center"/>
    </xf>
    <xf numFmtId="3" fontId="30" fillId="31" borderId="1" xfId="0" applyNumberFormat="1" applyFont="1" applyFill="1" applyBorder="1" applyAlignment="1">
      <alignment horizontal="center" vertical="center"/>
    </xf>
    <xf numFmtId="3" fontId="32" fillId="30" borderId="1" xfId="0" applyNumberFormat="1" applyFont="1" applyFill="1" applyBorder="1" applyAlignment="1">
      <alignment horizontal="center" vertical="center"/>
    </xf>
    <xf numFmtId="3" fontId="32" fillId="31" borderId="32" xfId="0" applyNumberFormat="1" applyFont="1" applyFill="1" applyBorder="1" applyAlignment="1">
      <alignment horizontal="center" vertical="center"/>
    </xf>
    <xf numFmtId="3" fontId="33" fillId="11" borderId="1" xfId="0" applyNumberFormat="1" applyFont="1" applyFill="1" applyBorder="1" applyAlignment="1">
      <alignment horizontal="center" vertical="center"/>
    </xf>
    <xf numFmtId="4" fontId="32" fillId="11" borderId="1" xfId="0" applyNumberFormat="1" applyFont="1" applyFill="1" applyBorder="1" applyAlignment="1">
      <alignment horizontal="center" vertical="center"/>
    </xf>
    <xf numFmtId="4" fontId="33" fillId="11" borderId="1" xfId="0" applyNumberFormat="1" applyFont="1" applyFill="1" applyBorder="1" applyAlignment="1">
      <alignment horizontal="center" vertical="center"/>
    </xf>
    <xf numFmtId="4" fontId="31" fillId="13" borderId="1" xfId="0" applyNumberFormat="1" applyFont="1" applyFill="1" applyBorder="1" applyAlignment="1">
      <alignment horizontal="center" vertical="center"/>
    </xf>
    <xf numFmtId="3" fontId="30" fillId="30" borderId="1" xfId="0" applyNumberFormat="1" applyFont="1" applyFill="1" applyBorder="1" applyAlignment="1">
      <alignment horizontal="center" vertical="center"/>
    </xf>
    <xf numFmtId="3" fontId="30" fillId="31" borderId="32" xfId="0" applyNumberFormat="1" applyFont="1" applyFill="1" applyBorder="1" applyAlignment="1">
      <alignment horizontal="center" vertical="center"/>
    </xf>
    <xf numFmtId="4" fontId="30" fillId="11" borderId="1" xfId="0" applyNumberFormat="1" applyFont="1" applyFill="1" applyBorder="1" applyAlignment="1">
      <alignment horizontal="center" vertical="center"/>
    </xf>
    <xf numFmtId="9" fontId="30" fillId="11" borderId="1" xfId="0" applyNumberFormat="1" applyFont="1" applyFill="1" applyBorder="1" applyAlignment="1">
      <alignment horizontal="center" vertical="center"/>
    </xf>
    <xf numFmtId="4" fontId="33" fillId="30" borderId="1" xfId="0" applyNumberFormat="1" applyFont="1" applyFill="1" applyBorder="1" applyAlignment="1">
      <alignment horizontal="center" vertical="center"/>
    </xf>
    <xf numFmtId="3" fontId="31" fillId="8" borderId="1" xfId="0" applyNumberFormat="1" applyFont="1" applyFill="1" applyBorder="1" applyAlignment="1">
      <alignment horizontal="center" vertical="center"/>
    </xf>
    <xf numFmtId="3" fontId="31" fillId="11" borderId="1" xfId="0" applyNumberFormat="1" applyFont="1" applyFill="1" applyBorder="1" applyAlignment="1">
      <alignment horizontal="center" vertical="center"/>
    </xf>
    <xf numFmtId="3" fontId="31" fillId="11" borderId="32" xfId="0" applyNumberFormat="1" applyFont="1" applyFill="1" applyBorder="1" applyAlignment="1">
      <alignment horizontal="center" vertical="center"/>
    </xf>
    <xf numFmtId="3" fontId="31" fillId="8" borderId="1" xfId="0" applyNumberFormat="1" applyFont="1" applyFill="1" applyBorder="1" applyAlignment="1">
      <alignment horizontal="left" vertical="center"/>
    </xf>
    <xf numFmtId="3" fontId="31" fillId="11" borderId="1" xfId="0" applyNumberFormat="1" applyFont="1" applyFill="1" applyBorder="1" applyAlignment="1">
      <alignment horizontal="left" vertical="center"/>
    </xf>
    <xf numFmtId="3" fontId="31" fillId="11" borderId="32" xfId="0" applyNumberFormat="1" applyFont="1" applyFill="1" applyBorder="1" applyAlignment="1">
      <alignment horizontal="left" vertical="center"/>
    </xf>
    <xf numFmtId="0" fontId="32" fillId="11" borderId="0" xfId="0" applyFont="1" applyFill="1" applyBorder="1" applyAlignment="1">
      <alignment horizontal="justify" vertical="center"/>
    </xf>
    <xf numFmtId="3" fontId="32" fillId="11" borderId="34" xfId="0" applyNumberFormat="1" applyFont="1" applyFill="1" applyBorder="1" applyAlignment="1">
      <alignment horizontal="center" vertical="center"/>
    </xf>
    <xf numFmtId="4" fontId="31" fillId="13" borderId="20" xfId="0" applyNumberFormat="1" applyFont="1" applyFill="1" applyBorder="1" applyAlignment="1">
      <alignment horizontal="center" vertical="center"/>
    </xf>
    <xf numFmtId="4" fontId="31" fillId="30" borderId="20" xfId="0" applyNumberFormat="1" applyFont="1" applyFill="1" applyBorder="1" applyAlignment="1">
      <alignment horizontal="center" vertical="center"/>
    </xf>
    <xf numFmtId="4" fontId="31" fillId="11" borderId="20" xfId="0" applyNumberFormat="1" applyFont="1" applyFill="1" applyBorder="1" applyAlignment="1">
      <alignment horizontal="center" vertical="center"/>
    </xf>
    <xf numFmtId="3" fontId="31" fillId="31" borderId="20" xfId="0" applyNumberFormat="1" applyFont="1" applyFill="1" applyBorder="1" applyAlignment="1">
      <alignment horizontal="center" vertical="center"/>
    </xf>
    <xf numFmtId="3" fontId="33" fillId="30" borderId="20" xfId="0" applyNumberFormat="1" applyFont="1" applyFill="1" applyBorder="1" applyAlignment="1">
      <alignment horizontal="center" vertical="center"/>
    </xf>
    <xf numFmtId="3" fontId="33" fillId="31" borderId="21" xfId="0" applyNumberFormat="1" applyFont="1" applyFill="1" applyBorder="1" applyAlignment="1">
      <alignment horizontal="center" vertical="center"/>
    </xf>
    <xf numFmtId="9" fontId="32" fillId="11" borderId="1" xfId="0" applyNumberFormat="1" applyFont="1" applyFill="1" applyBorder="1" applyAlignment="1">
      <alignment horizontal="center" vertical="center"/>
    </xf>
    <xf numFmtId="3" fontId="33" fillId="8" borderId="1" xfId="0" applyNumberFormat="1" applyFont="1" applyFill="1" applyBorder="1" applyAlignment="1">
      <alignment horizontal="center" vertical="center"/>
    </xf>
    <xf numFmtId="3" fontId="33" fillId="11" borderId="32" xfId="0" applyNumberFormat="1" applyFont="1" applyFill="1" applyBorder="1" applyAlignment="1">
      <alignment horizontal="center" vertical="center"/>
    </xf>
    <xf numFmtId="4" fontId="33" fillId="13" borderId="1" xfId="0" applyNumberFormat="1" applyFont="1" applyFill="1" applyBorder="1" applyAlignment="1">
      <alignment horizontal="center" vertical="center"/>
    </xf>
    <xf numFmtId="3" fontId="33" fillId="31" borderId="1" xfId="0" applyNumberFormat="1" applyFont="1" applyFill="1" applyBorder="1" applyAlignment="1">
      <alignment horizontal="center" vertical="center"/>
    </xf>
    <xf numFmtId="4" fontId="30" fillId="30" borderId="1" xfId="0" applyNumberFormat="1" applyFont="1" applyFill="1" applyBorder="1" applyAlignment="1">
      <alignment horizontal="center" vertical="center"/>
    </xf>
    <xf numFmtId="9" fontId="33" fillId="30" borderId="1" xfId="0" applyNumberFormat="1" applyFont="1" applyFill="1" applyBorder="1" applyAlignment="1">
      <alignment horizontal="center" vertical="center"/>
    </xf>
    <xf numFmtId="3" fontId="30" fillId="32" borderId="1" xfId="0" applyNumberFormat="1" applyFont="1" applyFill="1" applyBorder="1" applyAlignment="1">
      <alignment horizontal="center" vertical="center"/>
    </xf>
    <xf numFmtId="3" fontId="32" fillId="30" borderId="32" xfId="0" applyNumberFormat="1" applyFont="1" applyFill="1" applyBorder="1" applyAlignment="1">
      <alignment horizontal="center" vertical="center"/>
    </xf>
    <xf numFmtId="0" fontId="31" fillId="11" borderId="4" xfId="0" applyFont="1" applyFill="1" applyBorder="1" applyAlignment="1">
      <alignment horizontal="center" vertical="center"/>
    </xf>
    <xf numFmtId="4" fontId="31" fillId="13" borderId="4" xfId="0" applyNumberFormat="1" applyFont="1" applyFill="1" applyBorder="1" applyAlignment="1">
      <alignment horizontal="center" vertical="center" wrapText="1"/>
    </xf>
    <xf numFmtId="4" fontId="31" fillId="11" borderId="4" xfId="0" applyNumberFormat="1" applyFont="1" applyFill="1" applyBorder="1" applyAlignment="1">
      <alignment horizontal="center" vertical="center" wrapText="1"/>
    </xf>
    <xf numFmtId="3" fontId="31" fillId="13" borderId="4" xfId="0" applyNumberFormat="1" applyFont="1" applyFill="1" applyBorder="1" applyAlignment="1">
      <alignment horizontal="center" vertical="center" wrapText="1"/>
    </xf>
    <xf numFmtId="0" fontId="30" fillId="11" borderId="4" xfId="0" applyFont="1" applyFill="1" applyBorder="1" applyAlignment="1">
      <alignment horizontal="center" vertical="center" wrapText="1"/>
    </xf>
    <xf numFmtId="4" fontId="30" fillId="11" borderId="4" xfId="0" applyNumberFormat="1" applyFont="1" applyFill="1" applyBorder="1" applyAlignment="1">
      <alignment horizontal="center" vertical="center" wrapText="1"/>
    </xf>
    <xf numFmtId="9" fontId="30" fillId="11" borderId="4" xfId="0" applyNumberFormat="1" applyFont="1" applyFill="1" applyBorder="1" applyAlignment="1">
      <alignment horizontal="center" vertical="center" wrapText="1"/>
    </xf>
    <xf numFmtId="3" fontId="30" fillId="13" borderId="4" xfId="0" applyNumberFormat="1" applyFont="1" applyFill="1" applyBorder="1" applyAlignment="1">
      <alignment horizontal="center" vertical="center" wrapText="1"/>
    </xf>
    <xf numFmtId="3" fontId="32" fillId="11" borderId="4" xfId="0" applyNumberFormat="1" applyFont="1" applyFill="1" applyBorder="1" applyAlignment="1">
      <alignment horizontal="center" vertical="center" wrapText="1"/>
    </xf>
    <xf numFmtId="3" fontId="32" fillId="13" borderId="4" xfId="0" applyNumberFormat="1" applyFont="1" applyFill="1" applyBorder="1" applyAlignment="1">
      <alignment horizontal="center" vertical="center" wrapText="1"/>
    </xf>
    <xf numFmtId="2" fontId="32" fillId="11" borderId="4" xfId="0" applyNumberFormat="1" applyFont="1" applyFill="1" applyBorder="1" applyAlignment="1">
      <alignment horizontal="center" vertical="center" wrapText="1"/>
    </xf>
    <xf numFmtId="0" fontId="32" fillId="11" borderId="4" xfId="0" applyFont="1" applyFill="1" applyBorder="1" applyAlignment="1">
      <alignment wrapText="1"/>
    </xf>
    <xf numFmtId="4" fontId="31" fillId="11" borderId="4" xfId="0" applyNumberFormat="1" applyFont="1" applyFill="1" applyBorder="1" applyAlignment="1">
      <alignment wrapText="1"/>
    </xf>
    <xf numFmtId="4" fontId="31" fillId="30" borderId="4" xfId="0" applyNumberFormat="1" applyFont="1" applyFill="1" applyBorder="1" applyAlignment="1">
      <alignment wrapText="1"/>
    </xf>
    <xf numFmtId="4" fontId="40" fillId="11" borderId="4" xfId="0" applyNumberFormat="1" applyFont="1" applyFill="1" applyBorder="1" applyAlignment="1">
      <alignment horizontal="center" wrapText="1"/>
    </xf>
    <xf numFmtId="4" fontId="31" fillId="30" borderId="4" xfId="0" applyNumberFormat="1" applyFont="1" applyFill="1" applyBorder="1" applyAlignment="1">
      <alignment horizontal="center" wrapText="1"/>
    </xf>
    <xf numFmtId="4" fontId="31" fillId="11" borderId="4" xfId="0" applyNumberFormat="1" applyFont="1" applyFill="1" applyBorder="1" applyAlignment="1">
      <alignment horizontal="center" wrapText="1"/>
    </xf>
    <xf numFmtId="3" fontId="30" fillId="32" borderId="4" xfId="0" applyNumberFormat="1" applyFont="1" applyFill="1" applyBorder="1" applyAlignment="1">
      <alignment horizontal="center" vertical="center" wrapText="1"/>
    </xf>
    <xf numFmtId="3" fontId="32" fillId="30" borderId="4" xfId="0" applyNumberFormat="1" applyFont="1" applyFill="1" applyBorder="1" applyAlignment="1">
      <alignment horizontal="center" vertical="center" wrapText="1"/>
    </xf>
    <xf numFmtId="0" fontId="75" fillId="11" borderId="0" xfId="0" applyFont="1" applyFill="1" applyAlignment="1">
      <alignment horizontal="center" vertical="center"/>
    </xf>
    <xf numFmtId="0" fontId="38" fillId="11" borderId="0" xfId="0" applyFont="1" applyFill="1" applyBorder="1" applyAlignment="1">
      <alignment horizontal="center" vertical="center"/>
    </xf>
    <xf numFmtId="3" fontId="30" fillId="11" borderId="1" xfId="2" applyNumberFormat="1" applyFont="1" applyFill="1" applyBorder="1" applyAlignment="1" applyProtection="1">
      <alignment horizontal="center" vertical="center" wrapText="1"/>
    </xf>
    <xf numFmtId="0" fontId="30" fillId="11" borderId="31" xfId="2" applyFont="1" applyFill="1" applyBorder="1" applyAlignment="1" applyProtection="1">
      <alignment horizontal="center" vertical="center"/>
    </xf>
    <xf numFmtId="0" fontId="30" fillId="11" borderId="31" xfId="2" applyFont="1" applyFill="1" applyBorder="1" applyAlignment="1" applyProtection="1">
      <alignment horizontal="center" vertical="center" wrapText="1"/>
    </xf>
    <xf numFmtId="0" fontId="30" fillId="11" borderId="4" xfId="2" applyFont="1" applyFill="1" applyBorder="1" applyAlignment="1" applyProtection="1">
      <alignment horizontal="left" vertical="center" wrapText="1"/>
    </xf>
    <xf numFmtId="0" fontId="30" fillId="11" borderId="37" xfId="2" applyFont="1" applyFill="1" applyBorder="1" applyAlignment="1" applyProtection="1">
      <alignment horizontal="left" vertical="center" wrapText="1"/>
    </xf>
    <xf numFmtId="0" fontId="30" fillId="11" borderId="37" xfId="0" applyFont="1" applyFill="1" applyBorder="1" applyAlignment="1">
      <alignment horizontal="left" vertical="center" wrapText="1"/>
    </xf>
    <xf numFmtId="3" fontId="30" fillId="11" borderId="21" xfId="2" applyNumberFormat="1" applyFont="1" applyFill="1" applyBorder="1" applyAlignment="1" applyProtection="1">
      <alignment horizontal="center" vertical="center"/>
    </xf>
    <xf numFmtId="0" fontId="33" fillId="11" borderId="38" xfId="2" applyFont="1" applyFill="1" applyBorder="1" applyAlignment="1" applyProtection="1">
      <alignment horizontal="center" vertical="center" wrapText="1"/>
    </xf>
    <xf numFmtId="0" fontId="33" fillId="11" borderId="23" xfId="2" applyFont="1" applyFill="1" applyBorder="1" applyAlignment="1" applyProtection="1">
      <alignment horizontal="center" vertical="center" wrapText="1"/>
    </xf>
    <xf numFmtId="0" fontId="31" fillId="11" borderId="4" xfId="2" applyFont="1" applyFill="1" applyBorder="1" applyAlignment="1" applyProtection="1">
      <alignment horizontal="center" vertical="center" wrapText="1"/>
    </xf>
    <xf numFmtId="0" fontId="30" fillId="11" borderId="4" xfId="2" applyFont="1" applyFill="1" applyBorder="1" applyAlignment="1" applyProtection="1">
      <alignment horizontal="center" vertical="center" wrapText="1"/>
    </xf>
    <xf numFmtId="3" fontId="30" fillId="11" borderId="4" xfId="2" applyNumberFormat="1" applyFont="1" applyFill="1" applyBorder="1" applyAlignment="1" applyProtection="1">
      <alignment horizontal="center" vertical="center"/>
    </xf>
    <xf numFmtId="0" fontId="31" fillId="11" borderId="39" xfId="2" applyFont="1" applyFill="1" applyBorder="1" applyAlignment="1" applyProtection="1">
      <alignment horizontal="center" vertical="center"/>
    </xf>
    <xf numFmtId="0" fontId="31" fillId="11" borderId="19" xfId="2" applyFont="1" applyFill="1" applyBorder="1" applyAlignment="1" applyProtection="1">
      <alignment horizontal="center" vertical="center"/>
    </xf>
    <xf numFmtId="4" fontId="32" fillId="11" borderId="19" xfId="0" applyNumberFormat="1" applyFont="1" applyFill="1" applyBorder="1" applyAlignment="1">
      <alignment horizontal="center" vertical="center"/>
    </xf>
    <xf numFmtId="0" fontId="30" fillId="11" borderId="35" xfId="0" applyFont="1" applyFill="1" applyBorder="1" applyAlignment="1">
      <alignment horizontal="center" vertical="center"/>
    </xf>
    <xf numFmtId="0" fontId="31" fillId="11" borderId="31" xfId="2" applyFont="1" applyFill="1" applyBorder="1" applyAlignment="1" applyProtection="1">
      <alignment horizontal="center" vertical="center"/>
    </xf>
    <xf numFmtId="0" fontId="30" fillId="11" borderId="3" xfId="2" applyFont="1" applyFill="1" applyBorder="1" applyAlignment="1" applyProtection="1">
      <alignment horizontal="left" vertical="center" wrapText="1"/>
    </xf>
    <xf numFmtId="0" fontId="30" fillId="11" borderId="31" xfId="0" applyFont="1" applyFill="1" applyBorder="1" applyAlignment="1">
      <alignment horizontal="center" vertical="center"/>
    </xf>
    <xf numFmtId="0" fontId="30" fillId="11" borderId="1" xfId="2" applyFont="1" applyFill="1" applyBorder="1" applyAlignment="1" applyProtection="1">
      <alignment horizontal="left" vertical="center" wrapText="1"/>
    </xf>
    <xf numFmtId="3" fontId="30" fillId="11" borderId="1" xfId="0" applyNumberFormat="1" applyFont="1" applyFill="1" applyBorder="1" applyAlignment="1">
      <alignment horizontal="center" vertical="center"/>
    </xf>
    <xf numFmtId="0" fontId="30" fillId="11" borderId="0" xfId="0" applyFont="1" applyFill="1" applyBorder="1" applyAlignment="1">
      <alignment horizontal="left" vertical="top" wrapText="1"/>
    </xf>
    <xf numFmtId="2" fontId="30" fillId="11" borderId="65" xfId="0" applyNumberFormat="1" applyFont="1" applyFill="1" applyBorder="1" applyAlignment="1">
      <alignment vertical="center" wrapText="1"/>
    </xf>
    <xf numFmtId="0" fontId="30" fillId="8" borderId="4" xfId="2" applyFont="1" applyFill="1" applyBorder="1" applyAlignment="1" applyProtection="1">
      <alignment horizontal="center" vertical="center" wrapText="1"/>
    </xf>
    <xf numFmtId="0" fontId="33" fillId="11" borderId="2" xfId="2" applyFont="1" applyFill="1" applyBorder="1" applyAlignment="1" applyProtection="1">
      <alignment horizontal="center" vertical="center" wrapText="1"/>
    </xf>
    <xf numFmtId="0" fontId="30" fillId="11" borderId="40" xfId="0" applyFont="1" applyFill="1" applyBorder="1" applyAlignment="1">
      <alignment vertical="top" wrapText="1"/>
    </xf>
    <xf numFmtId="0" fontId="31" fillId="29" borderId="13" xfId="0" applyFont="1" applyFill="1" applyBorder="1" applyAlignment="1">
      <alignment horizontal="center" vertical="center" wrapText="1"/>
    </xf>
    <xf numFmtId="0" fontId="33" fillId="11" borderId="12" xfId="2" applyFont="1" applyFill="1" applyBorder="1" applyAlignment="1" applyProtection="1">
      <alignment horizontal="center" vertical="center" wrapText="1"/>
    </xf>
    <xf numFmtId="0" fontId="30" fillId="11" borderId="40" xfId="0" applyFont="1" applyFill="1" applyBorder="1" applyAlignment="1">
      <alignment vertical="center" wrapText="1"/>
    </xf>
    <xf numFmtId="3" fontId="30" fillId="11" borderId="32" xfId="0" applyNumberFormat="1" applyFont="1" applyFill="1" applyBorder="1" applyAlignment="1">
      <alignment horizontal="center" vertical="center" wrapText="1"/>
    </xf>
    <xf numFmtId="0" fontId="30" fillId="11" borderId="40" xfId="0" applyFont="1" applyFill="1" applyBorder="1" applyAlignment="1">
      <alignment horizontal="left" vertical="center" wrapText="1"/>
    </xf>
    <xf numFmtId="0" fontId="30" fillId="11" borderId="2" xfId="2" applyFont="1" applyFill="1" applyBorder="1" applyAlignment="1" applyProtection="1">
      <alignment horizontal="left" wrapText="1"/>
    </xf>
    <xf numFmtId="3" fontId="32" fillId="11" borderId="41" xfId="0" applyNumberFormat="1" applyFont="1" applyFill="1" applyBorder="1" applyAlignment="1">
      <alignment horizontal="center" vertical="center"/>
    </xf>
    <xf numFmtId="0" fontId="32" fillId="11" borderId="66" xfId="2" applyFont="1" applyFill="1" applyBorder="1" applyAlignment="1" applyProtection="1">
      <alignment horizontal="left" vertical="center" wrapText="1"/>
    </xf>
    <xf numFmtId="0" fontId="30" fillId="0" borderId="4" xfId="12" applyNumberFormat="1" applyFont="1" applyFill="1" applyBorder="1" applyAlignment="1">
      <alignment vertical="center" wrapText="1"/>
    </xf>
    <xf numFmtId="3" fontId="30" fillId="0" borderId="4" xfId="12" applyNumberFormat="1" applyFont="1" applyFill="1" applyBorder="1" applyAlignment="1">
      <alignment horizontal="center" vertical="center"/>
    </xf>
    <xf numFmtId="0" fontId="30" fillId="11" borderId="1" xfId="2" applyFont="1" applyFill="1" applyBorder="1" applyAlignment="1" applyProtection="1">
      <alignment horizontal="center" vertical="center" wrapText="1"/>
    </xf>
    <xf numFmtId="0" fontId="30" fillId="11" borderId="35" xfId="2" applyFont="1" applyFill="1" applyBorder="1" applyAlignment="1" applyProtection="1">
      <alignment horizontal="center" vertical="center"/>
    </xf>
    <xf numFmtId="4" fontId="30" fillId="11" borderId="3"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0" fontId="33" fillId="11" borderId="11" xfId="2" applyFont="1" applyFill="1" applyBorder="1" applyAlignment="1" applyProtection="1">
      <alignment horizontal="right" vertical="center" wrapText="1"/>
    </xf>
    <xf numFmtId="0" fontId="32" fillId="11" borderId="33" xfId="2" applyFont="1" applyFill="1" applyBorder="1" applyAlignment="1" applyProtection="1">
      <alignment horizontal="center" vertical="center"/>
    </xf>
    <xf numFmtId="3" fontId="32" fillId="11" borderId="3" xfId="0" applyNumberFormat="1" applyFont="1" applyFill="1" applyBorder="1" applyAlignment="1">
      <alignment horizontal="center" vertical="center"/>
    </xf>
    <xf numFmtId="9" fontId="30" fillId="11" borderId="3" xfId="0" applyNumberFormat="1" applyFont="1" applyFill="1" applyBorder="1" applyAlignment="1">
      <alignment horizontal="center" vertical="center"/>
    </xf>
    <xf numFmtId="0" fontId="30" fillId="8" borderId="4" xfId="2" applyFont="1" applyFill="1" applyBorder="1" applyAlignment="1" applyProtection="1">
      <alignment horizontal="left" vertical="center" wrapText="1"/>
    </xf>
    <xf numFmtId="0" fontId="30" fillId="13" borderId="4" xfId="0" applyNumberFormat="1" applyFont="1" applyFill="1" applyBorder="1" applyAlignment="1">
      <alignment horizontal="center" vertical="center" wrapText="1"/>
    </xf>
    <xf numFmtId="0" fontId="30" fillId="11" borderId="4" xfId="0" applyNumberFormat="1" applyFont="1" applyFill="1" applyBorder="1" applyAlignment="1">
      <alignment horizontal="center" vertical="center" wrapText="1"/>
    </xf>
    <xf numFmtId="0" fontId="30" fillId="0" borderId="4" xfId="0" applyFont="1" applyFill="1" applyBorder="1" applyAlignment="1">
      <alignment horizontal="left" vertical="center" wrapText="1"/>
    </xf>
    <xf numFmtId="0" fontId="31" fillId="11" borderId="41" xfId="2" applyFont="1" applyFill="1" applyBorder="1" applyAlignment="1" applyProtection="1">
      <alignment horizontal="center" vertical="center" wrapText="1"/>
    </xf>
    <xf numFmtId="0" fontId="31" fillId="11" borderId="53" xfId="2" applyFont="1" applyFill="1" applyBorder="1" applyAlignment="1" applyProtection="1">
      <alignment horizontal="center" vertical="center"/>
    </xf>
    <xf numFmtId="0" fontId="21" fillId="11" borderId="40" xfId="0" applyFont="1" applyFill="1" applyBorder="1" applyAlignment="1">
      <alignment horizontal="center"/>
    </xf>
    <xf numFmtId="0" fontId="21" fillId="11" borderId="37" xfId="0" applyFont="1" applyFill="1" applyBorder="1" applyAlignment="1">
      <alignment horizontal="center"/>
    </xf>
    <xf numFmtId="0" fontId="38" fillId="11" borderId="26" xfId="0" applyFont="1" applyFill="1" applyBorder="1" applyAlignment="1">
      <alignment horizontal="center" vertical="center"/>
    </xf>
    <xf numFmtId="0" fontId="38" fillId="11" borderId="0" xfId="0" applyFont="1" applyFill="1" applyBorder="1" applyAlignment="1">
      <alignment horizontal="center" vertical="center"/>
    </xf>
    <xf numFmtId="0" fontId="38" fillId="11" borderId="27" xfId="0" applyFont="1" applyFill="1" applyBorder="1" applyAlignment="1">
      <alignment horizontal="center" vertical="center"/>
    </xf>
    <xf numFmtId="4" fontId="39" fillId="11" borderId="25" xfId="0" applyNumberFormat="1" applyFont="1" applyFill="1" applyBorder="1" applyAlignment="1">
      <alignment horizontal="center"/>
    </xf>
    <xf numFmtId="4" fontId="39" fillId="11" borderId="28" xfId="0" applyNumberFormat="1" applyFont="1" applyFill="1" applyBorder="1" applyAlignment="1">
      <alignment horizontal="center"/>
    </xf>
    <xf numFmtId="0" fontId="33" fillId="11" borderId="35" xfId="0" applyFont="1" applyFill="1" applyBorder="1" applyAlignment="1">
      <alignment horizontal="left"/>
    </xf>
    <xf numFmtId="0" fontId="33" fillId="11" borderId="16" xfId="0" applyFont="1" applyFill="1" applyBorder="1" applyAlignment="1">
      <alignment horizontal="left"/>
    </xf>
    <xf numFmtId="0" fontId="33" fillId="11" borderId="42" xfId="0" applyFont="1" applyFill="1" applyBorder="1" applyAlignment="1">
      <alignment horizontal="left"/>
    </xf>
    <xf numFmtId="0" fontId="32" fillId="11" borderId="26" xfId="0" applyFont="1" applyFill="1" applyBorder="1" applyAlignment="1">
      <alignment horizontal="left" wrapText="1"/>
    </xf>
    <xf numFmtId="0" fontId="32" fillId="11" borderId="0" xfId="0" applyFont="1" applyFill="1" applyBorder="1" applyAlignment="1">
      <alignment horizontal="left"/>
    </xf>
    <xf numFmtId="0" fontId="32" fillId="11" borderId="27" xfId="0" applyFont="1" applyFill="1" applyBorder="1" applyAlignment="1">
      <alignment horizontal="left"/>
    </xf>
    <xf numFmtId="0" fontId="32" fillId="11" borderId="26" xfId="0" applyFont="1" applyFill="1" applyBorder="1" applyAlignment="1">
      <alignment horizontal="left"/>
    </xf>
    <xf numFmtId="0" fontId="32" fillId="11" borderId="43" xfId="0" applyFont="1" applyFill="1" applyBorder="1" applyAlignment="1">
      <alignment horizontal="left"/>
    </xf>
    <xf numFmtId="0" fontId="32" fillId="11" borderId="22" xfId="0" applyFont="1" applyFill="1" applyBorder="1" applyAlignment="1">
      <alignment horizontal="left"/>
    </xf>
    <xf numFmtId="0" fontId="32" fillId="11" borderId="44" xfId="0" applyFont="1" applyFill="1" applyBorder="1" applyAlignment="1">
      <alignment horizontal="left"/>
    </xf>
    <xf numFmtId="0" fontId="83" fillId="0" borderId="40" xfId="12" applyNumberFormat="1" applyFont="1" applyFill="1" applyBorder="1" applyAlignment="1">
      <alignment horizontal="center" vertical="center" wrapText="1"/>
    </xf>
    <xf numFmtId="0" fontId="43" fillId="0" borderId="45" xfId="0" applyFont="1" applyBorder="1" applyAlignment="1">
      <alignment horizontal="center" vertical="center" wrapText="1"/>
    </xf>
    <xf numFmtId="0" fontId="30" fillId="11" borderId="2" xfId="2" applyFont="1" applyFill="1" applyBorder="1" applyAlignment="1" applyProtection="1">
      <alignment horizontal="center" vertical="center" wrapText="1"/>
    </xf>
    <xf numFmtId="0" fontId="43" fillId="0" borderId="17" xfId="0" applyFont="1" applyBorder="1" applyAlignment="1">
      <alignment horizontal="center" vertical="center" wrapText="1"/>
    </xf>
    <xf numFmtId="0" fontId="31" fillId="11" borderId="2" xfId="2" applyFont="1" applyFill="1" applyBorder="1" applyAlignment="1" applyProtection="1">
      <alignment horizontal="center" vertical="center"/>
    </xf>
    <xf numFmtId="0" fontId="43" fillId="0" borderId="17" xfId="0" applyFont="1" applyBorder="1" applyAlignment="1">
      <alignment horizontal="center" vertical="center"/>
    </xf>
    <xf numFmtId="0" fontId="30" fillId="11" borderId="40" xfId="2" applyFont="1" applyFill="1" applyBorder="1" applyAlignment="1" applyProtection="1">
      <alignment horizontal="center" vertical="center" wrapText="1"/>
    </xf>
    <xf numFmtId="0" fontId="33" fillId="11" borderId="35" xfId="0" applyFont="1" applyFill="1" applyBorder="1" applyAlignment="1">
      <alignment horizontal="right" vertical="center" wrapText="1"/>
    </xf>
    <xf numFmtId="0" fontId="33" fillId="11" borderId="16" xfId="0" applyFont="1" applyFill="1" applyBorder="1" applyAlignment="1">
      <alignment horizontal="right" vertical="center" wrapText="1"/>
    </xf>
    <xf numFmtId="0" fontId="43" fillId="0" borderId="17" xfId="0" applyFont="1" applyBorder="1" applyAlignment="1">
      <alignment horizontal="right" vertical="center" wrapText="1"/>
    </xf>
    <xf numFmtId="0" fontId="31" fillId="11" borderId="2" xfId="2" applyFont="1" applyFill="1" applyBorder="1" applyAlignment="1" applyProtection="1">
      <alignment horizontal="center" vertical="center" wrapText="1"/>
    </xf>
    <xf numFmtId="0" fontId="33" fillId="11" borderId="2" xfId="2" applyNumberFormat="1" applyFont="1" applyFill="1" applyBorder="1" applyAlignment="1" applyProtection="1">
      <alignment horizontal="center" vertical="center" wrapText="1"/>
    </xf>
    <xf numFmtId="0" fontId="31" fillId="11" borderId="35" xfId="0" applyFont="1" applyFill="1" applyBorder="1" applyAlignment="1">
      <alignment horizontal="left" wrapText="1"/>
    </xf>
    <xf numFmtId="0" fontId="30" fillId="11" borderId="16" xfId="0" applyFont="1" applyFill="1" applyBorder="1" applyAlignment="1">
      <alignment horizontal="left"/>
    </xf>
    <xf numFmtId="0" fontId="30" fillId="11" borderId="42" xfId="0" applyFont="1" applyFill="1" applyBorder="1" applyAlignment="1">
      <alignment horizontal="left"/>
    </xf>
    <xf numFmtId="0" fontId="33" fillId="11" borderId="16" xfId="0" applyFont="1" applyFill="1" applyBorder="1" applyAlignment="1"/>
    <xf numFmtId="0" fontId="33" fillId="11" borderId="42" xfId="0" applyFont="1" applyFill="1" applyBorder="1" applyAlignment="1"/>
    <xf numFmtId="9" fontId="30" fillId="11" borderId="3" xfId="0" applyNumberFormat="1" applyFont="1" applyFill="1" applyBorder="1" applyAlignment="1">
      <alignment horizontal="center" vertical="center"/>
    </xf>
    <xf numFmtId="9" fontId="30" fillId="11" borderId="8" xfId="0" applyNumberFormat="1" applyFont="1" applyFill="1" applyBorder="1" applyAlignment="1">
      <alignment horizontal="center" vertical="center"/>
    </xf>
    <xf numFmtId="0" fontId="30" fillId="11" borderId="2" xfId="0" applyFont="1" applyFill="1" applyBorder="1" applyAlignment="1">
      <alignment horizontal="center" vertical="center" wrapText="1"/>
    </xf>
    <xf numFmtId="0" fontId="31" fillId="11" borderId="40" xfId="0" applyFont="1" applyFill="1" applyBorder="1" applyAlignment="1">
      <alignment horizontal="left"/>
    </xf>
    <xf numFmtId="0" fontId="31" fillId="11" borderId="37" xfId="0" applyFont="1" applyFill="1" applyBorder="1" applyAlignment="1">
      <alignment horizontal="left"/>
    </xf>
    <xf numFmtId="0" fontId="31" fillId="11" borderId="18" xfId="0" applyFont="1" applyFill="1" applyBorder="1" applyAlignment="1">
      <alignment horizontal="left"/>
    </xf>
    <xf numFmtId="0" fontId="31" fillId="8" borderId="36" xfId="0" applyFont="1" applyFill="1" applyBorder="1" applyAlignment="1">
      <alignment horizontal="left" wrapText="1"/>
    </xf>
    <xf numFmtId="0" fontId="31" fillId="8" borderId="46" xfId="0" applyFont="1" applyFill="1" applyBorder="1" applyAlignment="1">
      <alignment horizontal="left" wrapText="1"/>
    </xf>
    <xf numFmtId="0" fontId="31" fillId="8" borderId="47" xfId="0" applyFont="1" applyFill="1" applyBorder="1" applyAlignment="1">
      <alignment horizontal="left" wrapText="1"/>
    </xf>
    <xf numFmtId="0" fontId="31" fillId="11" borderId="35" xfId="0" applyFont="1" applyFill="1" applyBorder="1" applyAlignment="1">
      <alignment horizontal="left"/>
    </xf>
    <xf numFmtId="0" fontId="31" fillId="11" borderId="16" xfId="0" applyFont="1" applyFill="1" applyBorder="1" applyAlignment="1">
      <alignment horizontal="left"/>
    </xf>
    <xf numFmtId="0" fontId="31" fillId="11" borderId="42" xfId="0" applyFont="1" applyFill="1" applyBorder="1" applyAlignment="1">
      <alignment horizontal="left"/>
    </xf>
    <xf numFmtId="0" fontId="33" fillId="11" borderId="36" xfId="2" applyFont="1" applyFill="1" applyBorder="1" applyAlignment="1" applyProtection="1">
      <alignment horizontal="right" vertical="center" wrapText="1"/>
    </xf>
    <xf numFmtId="0" fontId="33" fillId="11" borderId="46" xfId="2" applyFont="1" applyFill="1" applyBorder="1" applyAlignment="1" applyProtection="1">
      <alignment horizontal="right" vertical="center" wrapText="1"/>
    </xf>
    <xf numFmtId="0" fontId="33" fillId="11" borderId="11" xfId="2" applyFont="1" applyFill="1" applyBorder="1" applyAlignment="1" applyProtection="1">
      <alignment horizontal="right" vertical="center" wrapText="1"/>
    </xf>
    <xf numFmtId="0" fontId="33" fillId="11" borderId="40" xfId="0" applyFont="1" applyFill="1" applyBorder="1" applyAlignment="1">
      <alignment horizontal="left"/>
    </xf>
    <xf numFmtId="0" fontId="33" fillId="11" borderId="37" xfId="0" applyFont="1" applyFill="1" applyBorder="1" applyAlignment="1">
      <alignment horizontal="left"/>
    </xf>
    <xf numFmtId="0" fontId="33" fillId="11" borderId="18" xfId="0" applyFont="1" applyFill="1" applyBorder="1" applyAlignment="1">
      <alignment horizontal="left"/>
    </xf>
    <xf numFmtId="0" fontId="33" fillId="11" borderId="40" xfId="0" applyFont="1" applyFill="1" applyBorder="1" applyAlignment="1">
      <alignment horizontal="left" wrapText="1"/>
    </xf>
    <xf numFmtId="0" fontId="33" fillId="11" borderId="37" xfId="0" applyFont="1" applyFill="1" applyBorder="1" applyAlignment="1">
      <alignment horizontal="left" wrapText="1"/>
    </xf>
    <xf numFmtId="0" fontId="33" fillId="11" borderId="18" xfId="0" applyFont="1" applyFill="1" applyBorder="1" applyAlignment="1">
      <alignment horizontal="left" wrapText="1"/>
    </xf>
    <xf numFmtId="0" fontId="31" fillId="8" borderId="40" xfId="2" applyFont="1" applyFill="1" applyBorder="1" applyAlignment="1" applyProtection="1">
      <alignment horizontal="center" vertical="center"/>
    </xf>
    <xf numFmtId="0" fontId="43" fillId="0" borderId="18" xfId="0" applyFont="1" applyBorder="1" applyAlignment="1">
      <alignment horizontal="center" vertical="center"/>
    </xf>
    <xf numFmtId="0" fontId="33" fillId="11" borderId="40" xfId="0" applyFont="1" applyFill="1" applyBorder="1" applyAlignment="1">
      <alignment horizontal="right" vertical="center"/>
    </xf>
    <xf numFmtId="0" fontId="33" fillId="11" borderId="37" xfId="0" applyFont="1" applyFill="1" applyBorder="1" applyAlignment="1">
      <alignment horizontal="right" vertical="center"/>
    </xf>
    <xf numFmtId="0" fontId="43" fillId="0" borderId="18" xfId="0" applyFont="1" applyBorder="1" applyAlignment="1">
      <alignment horizontal="right" vertical="center"/>
    </xf>
    <xf numFmtId="0" fontId="75" fillId="11" borderId="0" xfId="0" applyFont="1" applyFill="1" applyAlignment="1">
      <alignment horizontal="center" vertical="center"/>
    </xf>
    <xf numFmtId="0" fontId="30" fillId="11" borderId="3" xfId="0" applyFont="1" applyFill="1" applyBorder="1" applyAlignment="1">
      <alignment horizontal="left" vertical="center" wrapText="1"/>
    </xf>
    <xf numFmtId="0" fontId="30" fillId="11" borderId="8" xfId="0" applyFont="1" applyFill="1" applyBorder="1" applyAlignment="1">
      <alignment horizontal="left" vertical="center" wrapText="1"/>
    </xf>
    <xf numFmtId="0" fontId="32" fillId="11" borderId="33" xfId="2" applyFont="1" applyFill="1" applyBorder="1" applyAlignment="1" applyProtection="1">
      <alignment horizontal="center" vertical="center"/>
    </xf>
    <xf numFmtId="0" fontId="32" fillId="11" borderId="29" xfId="2" applyFont="1" applyFill="1" applyBorder="1" applyAlignment="1" applyProtection="1">
      <alignment horizontal="center" vertical="center"/>
    </xf>
    <xf numFmtId="3" fontId="32" fillId="11" borderId="3" xfId="0" applyNumberFormat="1" applyFont="1" applyFill="1" applyBorder="1" applyAlignment="1">
      <alignment horizontal="center" vertical="center"/>
    </xf>
    <xf numFmtId="3" fontId="32" fillId="11" borderId="8" xfId="0" applyNumberFormat="1" applyFont="1" applyFill="1" applyBorder="1" applyAlignment="1">
      <alignment horizontal="center" vertical="center"/>
    </xf>
    <xf numFmtId="4" fontId="30" fillId="11" borderId="3" xfId="0" applyNumberFormat="1" applyFont="1" applyFill="1" applyBorder="1" applyAlignment="1">
      <alignment horizontal="center" vertical="center"/>
    </xf>
    <xf numFmtId="4" fontId="30" fillId="11" borderId="8" xfId="0" applyNumberFormat="1" applyFont="1" applyFill="1" applyBorder="1" applyAlignment="1">
      <alignment horizontal="center" vertical="center"/>
    </xf>
    <xf numFmtId="0" fontId="31" fillId="11" borderId="16" xfId="0" applyFont="1" applyFill="1" applyBorder="1" applyAlignment="1">
      <alignment horizontal="left" wrapText="1"/>
    </xf>
    <xf numFmtId="0" fontId="42" fillId="11" borderId="16" xfId="0" applyFont="1" applyFill="1" applyBorder="1" applyAlignment="1">
      <alignment horizontal="left"/>
    </xf>
    <xf numFmtId="0" fontId="42" fillId="11" borderId="42" xfId="0" applyFont="1" applyFill="1" applyBorder="1" applyAlignment="1">
      <alignment horizontal="left"/>
    </xf>
    <xf numFmtId="3" fontId="30" fillId="8" borderId="3" xfId="0" applyNumberFormat="1" applyFont="1" applyFill="1" applyBorder="1" applyAlignment="1">
      <alignment horizontal="center" vertical="center"/>
    </xf>
    <xf numFmtId="3" fontId="30" fillId="8" borderId="8" xfId="0" applyNumberFormat="1" applyFont="1" applyFill="1" applyBorder="1" applyAlignment="1">
      <alignment horizontal="center" vertical="center"/>
    </xf>
    <xf numFmtId="0" fontId="33" fillId="8" borderId="35" xfId="2" applyFont="1" applyFill="1" applyBorder="1" applyAlignment="1" applyProtection="1">
      <alignment horizontal="left"/>
    </xf>
    <xf numFmtId="0" fontId="33" fillId="8" borderId="16" xfId="2" applyFont="1" applyFill="1" applyBorder="1" applyAlignment="1" applyProtection="1">
      <alignment horizontal="left"/>
    </xf>
    <xf numFmtId="0" fontId="33" fillId="8" borderId="42" xfId="2" applyFont="1" applyFill="1" applyBorder="1" applyAlignment="1" applyProtection="1">
      <alignment horizontal="left"/>
    </xf>
    <xf numFmtId="0" fontId="30" fillId="11" borderId="41" xfId="2" applyFont="1" applyFill="1" applyBorder="1" applyAlignment="1" applyProtection="1">
      <alignment horizontal="center" vertical="center" wrapText="1"/>
    </xf>
    <xf numFmtId="0" fontId="43" fillId="0" borderId="41" xfId="0" applyFont="1" applyBorder="1" applyAlignment="1">
      <alignment horizontal="center" vertical="center" wrapText="1"/>
    </xf>
    <xf numFmtId="0" fontId="33" fillId="8" borderId="40" xfId="2" applyFont="1" applyFill="1" applyBorder="1" applyAlignment="1" applyProtection="1">
      <alignment horizontal="left"/>
    </xf>
    <xf numFmtId="0" fontId="33" fillId="8" borderId="37" xfId="2" applyFont="1" applyFill="1" applyBorder="1" applyAlignment="1" applyProtection="1">
      <alignment horizontal="left"/>
    </xf>
    <xf numFmtId="0" fontId="33" fillId="8" borderId="18" xfId="2" applyFont="1" applyFill="1" applyBorder="1" applyAlignment="1" applyProtection="1">
      <alignment horizontal="left"/>
    </xf>
    <xf numFmtId="0" fontId="33" fillId="8" borderId="40" xfId="2" applyFont="1" applyFill="1" applyBorder="1" applyAlignment="1" applyProtection="1">
      <alignment horizontal="right" vertical="center" wrapText="1"/>
    </xf>
    <xf numFmtId="0" fontId="33" fillId="8" borderId="37" xfId="2" applyFont="1" applyFill="1" applyBorder="1" applyAlignment="1" applyProtection="1">
      <alignment horizontal="right" vertical="center" wrapText="1"/>
    </xf>
    <xf numFmtId="0" fontId="43" fillId="0" borderId="45" xfId="0" applyFont="1" applyBorder="1" applyAlignment="1">
      <alignment horizontal="right" vertical="center" wrapText="1"/>
    </xf>
    <xf numFmtId="0" fontId="30" fillId="11" borderId="37" xfId="0" applyFont="1" applyFill="1" applyBorder="1" applyAlignment="1"/>
    <xf numFmtId="0" fontId="30" fillId="11" borderId="18" xfId="0" applyFont="1" applyFill="1" applyBorder="1" applyAlignment="1"/>
    <xf numFmtId="0" fontId="33" fillId="8" borderId="40" xfId="0" applyFont="1" applyFill="1" applyBorder="1" applyAlignment="1">
      <alignment horizontal="left" vertical="center" wrapText="1"/>
    </xf>
    <xf numFmtId="0" fontId="33" fillId="11" borderId="37" xfId="0" applyFont="1" applyFill="1" applyBorder="1" applyAlignment="1">
      <alignment vertical="center"/>
    </xf>
    <xf numFmtId="0" fontId="33" fillId="11" borderId="18" xfId="0" applyFont="1" applyFill="1" applyBorder="1" applyAlignment="1">
      <alignment vertical="center"/>
    </xf>
    <xf numFmtId="0" fontId="33" fillId="11" borderId="35" xfId="0" applyFont="1" applyFill="1" applyBorder="1" applyAlignment="1"/>
    <xf numFmtId="0" fontId="60" fillId="0" borderId="1" xfId="0" applyFont="1" applyBorder="1" applyAlignment="1">
      <alignment horizontal="center" vertical="center"/>
    </xf>
    <xf numFmtId="0" fontId="60" fillId="0" borderId="32" xfId="0" applyFont="1" applyBorder="1" applyAlignment="1">
      <alignment horizontal="center" vertical="center"/>
    </xf>
    <xf numFmtId="0" fontId="33" fillId="11" borderId="48" xfId="0" applyFont="1" applyFill="1" applyBorder="1" applyAlignment="1">
      <alignment horizontal="left"/>
    </xf>
    <xf numFmtId="0" fontId="33" fillId="11" borderId="49" xfId="0" applyFont="1" applyFill="1" applyBorder="1" applyAlignment="1">
      <alignment horizontal="left"/>
    </xf>
    <xf numFmtId="0" fontId="33" fillId="11" borderId="50" xfId="0" applyFont="1" applyFill="1" applyBorder="1" applyAlignment="1">
      <alignment horizontal="left"/>
    </xf>
    <xf numFmtId="0" fontId="28" fillId="11" borderId="35" xfId="0" applyFont="1" applyFill="1" applyBorder="1" applyAlignment="1">
      <alignment horizontal="left"/>
    </xf>
    <xf numFmtId="0" fontId="25" fillId="11" borderId="16" xfId="0" applyFont="1" applyFill="1" applyBorder="1" applyAlignment="1"/>
    <xf numFmtId="0" fontId="25" fillId="11" borderId="42" xfId="0" applyFont="1" applyFill="1" applyBorder="1" applyAlignment="1"/>
    <xf numFmtId="0" fontId="33" fillId="11" borderId="24" xfId="0" applyFont="1" applyFill="1" applyBorder="1" applyAlignment="1">
      <alignment horizontal="left"/>
    </xf>
    <xf numFmtId="0" fontId="33" fillId="11" borderId="25" xfId="0" applyFont="1" applyFill="1" applyBorder="1" applyAlignment="1">
      <alignment horizontal="left"/>
    </xf>
    <xf numFmtId="0" fontId="33" fillId="11" borderId="28" xfId="0" applyFont="1" applyFill="1" applyBorder="1" applyAlignment="1">
      <alignment horizontal="left"/>
    </xf>
    <xf numFmtId="0" fontId="30" fillId="11" borderId="16" xfId="0" applyFont="1" applyFill="1" applyBorder="1" applyAlignment="1"/>
    <xf numFmtId="0" fontId="30" fillId="11" borderId="42" xfId="0" applyFont="1" applyFill="1" applyBorder="1" applyAlignment="1"/>
    <xf numFmtId="0" fontId="33" fillId="11" borderId="35" xfId="0" applyFont="1" applyFill="1" applyBorder="1" applyAlignment="1">
      <alignment horizontal="left" wrapText="1"/>
    </xf>
    <xf numFmtId="0" fontId="32" fillId="11" borderId="16" xfId="0" applyFont="1" applyFill="1" applyBorder="1" applyAlignment="1">
      <alignment horizontal="left"/>
    </xf>
    <xf numFmtId="0" fontId="32" fillId="11" borderId="46" xfId="0" applyFont="1" applyFill="1" applyBorder="1" applyAlignment="1">
      <alignment horizontal="left"/>
    </xf>
    <xf numFmtId="0" fontId="32" fillId="11" borderId="47" xfId="0" applyFont="1" applyFill="1" applyBorder="1" applyAlignment="1">
      <alignment horizontal="left"/>
    </xf>
    <xf numFmtId="0" fontId="31" fillId="11" borderId="51" xfId="2" applyFont="1" applyFill="1" applyBorder="1" applyAlignment="1" applyProtection="1">
      <alignment horizontal="center" vertical="center" wrapText="1"/>
    </xf>
    <xf numFmtId="0" fontId="43" fillId="0" borderId="52" xfId="0" applyFont="1" applyBorder="1" applyAlignment="1">
      <alignment horizontal="center" vertical="center" wrapText="1"/>
    </xf>
    <xf numFmtId="0" fontId="43" fillId="0" borderId="11" xfId="0" applyFont="1" applyBorder="1" applyAlignment="1">
      <alignment horizontal="right" vertical="center" wrapText="1"/>
    </xf>
    <xf numFmtId="0" fontId="60" fillId="0" borderId="31" xfId="0" applyFont="1" applyBorder="1" applyAlignment="1">
      <alignment horizontal="center" vertical="center"/>
    </xf>
    <xf numFmtId="0" fontId="60" fillId="0" borderId="39" xfId="0" applyFont="1" applyBorder="1" applyAlignment="1">
      <alignment horizontal="center" vertical="center"/>
    </xf>
    <xf numFmtId="0" fontId="60" fillId="0" borderId="41" xfId="0" applyFont="1" applyBorder="1" applyAlignment="1">
      <alignment horizontal="center" vertical="center"/>
    </xf>
    <xf numFmtId="0" fontId="60" fillId="0" borderId="53" xfId="0" applyFont="1" applyBorder="1" applyAlignment="1">
      <alignment horizontal="center" vertical="center"/>
    </xf>
    <xf numFmtId="4" fontId="60" fillId="0" borderId="54" xfId="0" applyNumberFormat="1" applyFont="1" applyBorder="1" applyAlignment="1">
      <alignment horizontal="center" vertical="center"/>
    </xf>
    <xf numFmtId="4" fontId="60" fillId="0" borderId="55" xfId="0" applyNumberFormat="1" applyFont="1" applyBorder="1" applyAlignment="1">
      <alignment horizontal="center" vertical="center"/>
    </xf>
    <xf numFmtId="4" fontId="60" fillId="0" borderId="56" xfId="0" applyNumberFormat="1" applyFont="1" applyBorder="1" applyAlignment="1">
      <alignment horizontal="center" vertical="center"/>
    </xf>
    <xf numFmtId="4" fontId="60" fillId="0" borderId="31" xfId="0" applyNumberFormat="1" applyFont="1" applyBorder="1" applyAlignment="1">
      <alignment horizontal="center" vertical="center"/>
    </xf>
    <xf numFmtId="4" fontId="60" fillId="0" borderId="1" xfId="0" applyNumberFormat="1" applyFont="1" applyBorder="1" applyAlignment="1">
      <alignment horizontal="center" vertical="center"/>
    </xf>
    <xf numFmtId="49" fontId="60" fillId="0" borderId="31" xfId="0" applyNumberFormat="1" applyFont="1" applyBorder="1" applyAlignment="1">
      <alignment horizontal="center" vertical="center"/>
    </xf>
    <xf numFmtId="0" fontId="31" fillId="11" borderId="57" xfId="2" applyFont="1" applyFill="1" applyBorder="1" applyAlignment="1" applyProtection="1">
      <alignment horizontal="center" vertical="center" wrapText="1"/>
    </xf>
    <xf numFmtId="0" fontId="43" fillId="0" borderId="58" xfId="0" applyFont="1" applyBorder="1" applyAlignment="1">
      <alignment horizontal="center" vertical="center" wrapText="1"/>
    </xf>
    <xf numFmtId="0" fontId="30" fillId="0" borderId="40" xfId="12" applyNumberFormat="1" applyFont="1" applyFill="1" applyBorder="1" applyAlignment="1">
      <alignment horizontal="center" vertical="center" wrapText="1"/>
    </xf>
    <xf numFmtId="0" fontId="43" fillId="0" borderId="18" xfId="0" applyFont="1" applyBorder="1" applyAlignment="1">
      <alignment horizontal="center" vertical="center" wrapText="1"/>
    </xf>
    <xf numFmtId="0" fontId="33" fillId="8" borderId="43" xfId="0" applyFont="1" applyFill="1" applyBorder="1" applyAlignment="1">
      <alignment horizontal="right" vertical="center" wrapText="1"/>
    </xf>
    <xf numFmtId="0" fontId="33" fillId="8" borderId="22" xfId="0" applyFont="1" applyFill="1" applyBorder="1" applyAlignment="1">
      <alignment horizontal="right" vertical="center" wrapText="1"/>
    </xf>
    <xf numFmtId="0" fontId="43" fillId="0" borderId="59" xfId="0" applyFont="1" applyBorder="1" applyAlignment="1">
      <alignment horizontal="right" vertical="center" wrapText="1"/>
    </xf>
    <xf numFmtId="0" fontId="33" fillId="11" borderId="36" xfId="0" applyFont="1" applyFill="1" applyBorder="1" applyAlignment="1">
      <alignment horizontal="right"/>
    </xf>
    <xf numFmtId="0" fontId="33" fillId="11" borderId="46" xfId="0" applyFont="1" applyFill="1" applyBorder="1" applyAlignment="1">
      <alignment horizontal="right"/>
    </xf>
    <xf numFmtId="0" fontId="43" fillId="0" borderId="11" xfId="0" applyFont="1" applyBorder="1" applyAlignment="1">
      <alignment horizontal="right"/>
    </xf>
    <xf numFmtId="0" fontId="30" fillId="11" borderId="48" xfId="2" applyFont="1" applyFill="1" applyBorder="1" applyAlignment="1" applyProtection="1">
      <alignment horizontal="center" vertical="center" wrapText="1"/>
    </xf>
    <xf numFmtId="0" fontId="33" fillId="11" borderId="36" xfId="0" applyFont="1" applyFill="1" applyBorder="1" applyAlignment="1">
      <alignment horizontal="right" vertical="center" wrapText="1"/>
    </xf>
    <xf numFmtId="0" fontId="33" fillId="11" borderId="46" xfId="0" applyFont="1" applyFill="1" applyBorder="1" applyAlignment="1">
      <alignment horizontal="right" vertical="center" wrapText="1"/>
    </xf>
    <xf numFmtId="0" fontId="33" fillId="11" borderId="60" xfId="0" applyFont="1" applyFill="1" applyBorder="1" applyAlignment="1">
      <alignment horizontal="left"/>
    </xf>
    <xf numFmtId="0" fontId="33" fillId="11" borderId="5" xfId="0" applyFont="1" applyFill="1" applyBorder="1" applyAlignment="1">
      <alignment horizontal="left"/>
    </xf>
    <xf numFmtId="0" fontId="33" fillId="11" borderId="5" xfId="0" applyFont="1" applyFill="1" applyBorder="1" applyAlignment="1"/>
    <xf numFmtId="0" fontId="33" fillId="11" borderId="61" xfId="0" applyFont="1" applyFill="1" applyBorder="1" applyAlignment="1"/>
    <xf numFmtId="0" fontId="33" fillId="11" borderId="40" xfId="0" applyFont="1" applyFill="1" applyBorder="1" applyAlignment="1">
      <alignment horizontal="right" vertical="center" wrapText="1"/>
    </xf>
    <xf numFmtId="0" fontId="33" fillId="11" borderId="37" xfId="0" applyFont="1" applyFill="1" applyBorder="1" applyAlignment="1">
      <alignment horizontal="right" vertical="center" wrapText="1"/>
    </xf>
    <xf numFmtId="0" fontId="43" fillId="0" borderId="18" xfId="0" applyFont="1" applyBorder="1" applyAlignment="1">
      <alignment horizontal="right" vertical="center" wrapText="1"/>
    </xf>
    <xf numFmtId="0" fontId="31" fillId="11" borderId="62" xfId="2" applyFont="1" applyFill="1" applyBorder="1" applyAlignment="1" applyProtection="1">
      <alignment horizontal="center" vertical="center" wrapText="1"/>
    </xf>
    <xf numFmtId="0" fontId="31" fillId="11" borderId="40" xfId="2" applyFont="1" applyFill="1" applyBorder="1" applyAlignment="1" applyProtection="1">
      <alignment horizontal="center" vertical="center" wrapText="1"/>
    </xf>
    <xf numFmtId="0" fontId="31" fillId="11" borderId="40" xfId="0" applyFont="1" applyFill="1" applyBorder="1" applyAlignment="1">
      <alignment horizontal="left" wrapText="1"/>
    </xf>
    <xf numFmtId="0" fontId="33" fillId="11" borderId="63" xfId="0" applyFont="1" applyFill="1" applyBorder="1" applyAlignment="1">
      <alignment horizontal="right" vertical="center" wrapText="1"/>
    </xf>
    <xf numFmtId="0" fontId="33" fillId="11" borderId="64" xfId="0" applyFont="1" applyFill="1" applyBorder="1" applyAlignment="1">
      <alignment horizontal="right" vertical="center" wrapText="1"/>
    </xf>
    <xf numFmtId="0" fontId="43" fillId="0" borderId="52" xfId="0" applyFont="1" applyBorder="1" applyAlignment="1">
      <alignment horizontal="right" vertical="center" wrapText="1"/>
    </xf>
    <xf numFmtId="0" fontId="30" fillId="11" borderId="2" xfId="2" applyFont="1" applyFill="1" applyBorder="1" applyAlignment="1" applyProtection="1">
      <alignment horizontal="center" vertical="center"/>
    </xf>
    <xf numFmtId="0" fontId="30" fillId="11" borderId="12" xfId="2" applyFont="1" applyFill="1" applyBorder="1" applyAlignment="1" applyProtection="1">
      <alignment horizontal="center" vertical="center"/>
    </xf>
    <xf numFmtId="0" fontId="43" fillId="0" borderId="13" xfId="0" applyFont="1" applyBorder="1" applyAlignment="1">
      <alignment horizontal="center" vertical="center"/>
    </xf>
    <xf numFmtId="0" fontId="30" fillId="11" borderId="9" xfId="2" applyFont="1" applyFill="1" applyBorder="1" applyAlignment="1" applyProtection="1">
      <alignment horizontal="center" vertical="center"/>
    </xf>
    <xf numFmtId="0" fontId="43" fillId="0" borderId="11" xfId="0" applyFont="1" applyBorder="1" applyAlignment="1">
      <alignment horizontal="center" vertical="center"/>
    </xf>
    <xf numFmtId="0" fontId="33" fillId="8" borderId="35" xfId="2" applyFont="1" applyFill="1" applyBorder="1" applyAlignment="1" applyProtection="1">
      <alignment horizontal="right" vertical="center"/>
    </xf>
    <xf numFmtId="0" fontId="33" fillId="8" borderId="16" xfId="2" applyFont="1" applyFill="1" applyBorder="1" applyAlignment="1" applyProtection="1">
      <alignment horizontal="right" vertical="center"/>
    </xf>
    <xf numFmtId="0" fontId="43" fillId="0" borderId="17" xfId="0" applyFont="1" applyBorder="1" applyAlignment="1">
      <alignment horizontal="right" vertical="center"/>
    </xf>
    <xf numFmtId="3" fontId="30" fillId="8" borderId="34" xfId="0" applyNumberFormat="1" applyFont="1" applyFill="1" applyBorder="1" applyAlignment="1">
      <alignment horizontal="center" vertical="center"/>
    </xf>
    <xf numFmtId="3" fontId="30" fillId="8" borderId="30" xfId="0" applyNumberFormat="1" applyFont="1" applyFill="1" applyBorder="1" applyAlignment="1">
      <alignment horizontal="center" vertical="center"/>
    </xf>
    <xf numFmtId="0" fontId="33" fillId="11" borderId="35" xfId="0" applyFont="1" applyFill="1" applyBorder="1" applyAlignment="1">
      <alignment horizontal="right" vertical="center"/>
    </xf>
    <xf numFmtId="0" fontId="33" fillId="11" borderId="16" xfId="0" applyFont="1" applyFill="1" applyBorder="1" applyAlignment="1">
      <alignment horizontal="right" vertical="center"/>
    </xf>
    <xf numFmtId="0" fontId="30" fillId="11" borderId="1" xfId="2" applyFont="1" applyFill="1" applyBorder="1" applyAlignment="1" applyProtection="1">
      <alignment horizontal="center" vertical="center" wrapText="1"/>
    </xf>
    <xf numFmtId="0" fontId="43" fillId="0" borderId="1" xfId="0" applyFont="1" applyBorder="1" applyAlignment="1">
      <alignment horizontal="center" vertical="center" wrapText="1"/>
    </xf>
    <xf numFmtId="0" fontId="30" fillId="11" borderId="35" xfId="2" applyFont="1" applyFill="1" applyBorder="1" applyAlignment="1" applyProtection="1">
      <alignment horizontal="center" vertical="center"/>
    </xf>
    <xf numFmtId="0" fontId="33" fillId="8" borderId="36" xfId="2" applyFont="1" applyFill="1" applyBorder="1" applyAlignment="1" applyProtection="1">
      <alignment horizontal="right" vertical="center"/>
    </xf>
    <xf numFmtId="0" fontId="33" fillId="8" borderId="46" xfId="2" applyFont="1" applyFill="1" applyBorder="1" applyAlignment="1" applyProtection="1">
      <alignment horizontal="right" vertical="center"/>
    </xf>
    <xf numFmtId="0" fontId="43" fillId="0" borderId="11" xfId="0" applyFont="1" applyBorder="1" applyAlignment="1">
      <alignment horizontal="right" vertical="center"/>
    </xf>
    <xf numFmtId="0" fontId="30" fillId="11" borderId="35" xfId="2" applyFont="1" applyFill="1" applyBorder="1" applyAlignment="1" applyProtection="1">
      <alignment horizontal="center" vertical="center" wrapText="1"/>
    </xf>
    <xf numFmtId="0" fontId="33" fillId="8" borderId="36" xfId="2" applyFont="1" applyFill="1" applyBorder="1" applyAlignment="1" applyProtection="1">
      <alignment horizontal="right" vertical="center" wrapText="1"/>
    </xf>
    <xf numFmtId="0" fontId="33" fillId="8" borderId="46" xfId="2" applyFont="1" applyFill="1" applyBorder="1" applyAlignment="1" applyProtection="1">
      <alignment horizontal="right" vertical="center" wrapText="1"/>
    </xf>
    <xf numFmtId="0" fontId="5" fillId="0" borderId="0" xfId="0" applyFont="1" applyFill="1" applyBorder="1" applyAlignment="1">
      <alignment horizontal="center" vertical="center"/>
    </xf>
    <xf numFmtId="0" fontId="61" fillId="0" borderId="2" xfId="0" applyFont="1" applyBorder="1" applyAlignment="1">
      <alignment horizontal="left" vertical="center"/>
    </xf>
    <xf numFmtId="0" fontId="61" fillId="0" borderId="16" xfId="0" applyFont="1" applyBorder="1" applyAlignment="1">
      <alignment horizontal="left" vertical="center"/>
    </xf>
    <xf numFmtId="0" fontId="61" fillId="0" borderId="46" xfId="0" applyFont="1" applyBorder="1" applyAlignment="1">
      <alignment horizontal="left" vertical="center"/>
    </xf>
    <xf numFmtId="0" fontId="61" fillId="0" borderId="17" xfId="0" applyFont="1" applyBorder="1" applyAlignment="1">
      <alignment horizontal="left" vertical="center"/>
    </xf>
    <xf numFmtId="0" fontId="65" fillId="3" borderId="12" xfId="0" applyFont="1" applyFill="1" applyBorder="1" applyAlignment="1">
      <alignment horizontal="right" vertical="center" wrapText="1"/>
    </xf>
    <xf numFmtId="0" fontId="65" fillId="3" borderId="13" xfId="0" applyFont="1" applyFill="1" applyBorder="1" applyAlignment="1">
      <alignment horizontal="right" vertical="center" wrapText="1"/>
    </xf>
    <xf numFmtId="0" fontId="52" fillId="3" borderId="40" xfId="0" applyFont="1" applyFill="1" applyBorder="1" applyAlignment="1">
      <alignment horizontal="left" vertical="center" wrapText="1"/>
    </xf>
    <xf numFmtId="0" fontId="0" fillId="0" borderId="37" xfId="0" applyBorder="1" applyAlignment="1">
      <alignment vertical="center"/>
    </xf>
    <xf numFmtId="0" fontId="0" fillId="0" borderId="18" xfId="0" applyBorder="1" applyAlignment="1">
      <alignment vertical="center"/>
    </xf>
    <xf numFmtId="0" fontId="51" fillId="3" borderId="9" xfId="0" applyFont="1" applyFill="1" applyBorder="1" applyAlignment="1">
      <alignment horizontal="left" vertical="center" wrapText="1"/>
    </xf>
    <xf numFmtId="0" fontId="51" fillId="3" borderId="46" xfId="0" applyFont="1" applyFill="1" applyBorder="1" applyAlignment="1">
      <alignment horizontal="left" vertical="center" wrapText="1"/>
    </xf>
    <xf numFmtId="0" fontId="51" fillId="3" borderId="11" xfId="0" applyFont="1" applyFill="1" applyBorder="1" applyAlignment="1">
      <alignment horizontal="left" vertical="center" wrapText="1"/>
    </xf>
    <xf numFmtId="0" fontId="62" fillId="11" borderId="1" xfId="0" applyFont="1" applyFill="1" applyBorder="1" applyAlignment="1">
      <alignment horizontal="right"/>
    </xf>
    <xf numFmtId="0" fontId="55" fillId="0" borderId="2" xfId="0" applyFont="1" applyBorder="1" applyAlignment="1"/>
    <xf numFmtId="0" fontId="57" fillId="0" borderId="16" xfId="0" applyFont="1" applyBorder="1" applyAlignment="1"/>
    <xf numFmtId="0" fontId="57" fillId="0" borderId="17" xfId="0" applyFont="1" applyBorder="1" applyAlignment="1"/>
    <xf numFmtId="0" fontId="62" fillId="0" borderId="1" xfId="0" applyFont="1" applyFill="1" applyBorder="1" applyAlignment="1">
      <alignment horizontal="right"/>
    </xf>
    <xf numFmtId="0" fontId="55" fillId="0" borderId="2" xfId="0" applyFont="1" applyBorder="1" applyAlignment="1">
      <alignment horizontal="left"/>
    </xf>
    <xf numFmtId="0" fontId="55" fillId="0" borderId="16" xfId="0" applyFont="1" applyBorder="1" applyAlignment="1">
      <alignment horizontal="left"/>
    </xf>
    <xf numFmtId="0" fontId="79" fillId="0" borderId="2" xfId="0" applyFont="1" applyFill="1" applyBorder="1" applyAlignment="1">
      <alignment horizontal="left" vertical="center" wrapText="1"/>
    </xf>
    <xf numFmtId="0" fontId="79" fillId="0" borderId="16" xfId="0" applyFont="1" applyFill="1" applyBorder="1" applyAlignment="1">
      <alignment horizontal="left" vertical="center" wrapText="1"/>
    </xf>
    <xf numFmtId="0" fontId="80" fillId="0" borderId="16" xfId="0" applyFont="1" applyBorder="1" applyAlignment="1">
      <alignment vertical="center"/>
    </xf>
    <xf numFmtId="0" fontId="80" fillId="0" borderId="17" xfId="0" applyFont="1" applyBorder="1" applyAlignment="1">
      <alignment vertical="center"/>
    </xf>
    <xf numFmtId="0" fontId="61" fillId="0" borderId="2" xfId="0" applyFont="1" applyBorder="1" applyAlignment="1">
      <alignment horizontal="left"/>
    </xf>
    <xf numFmtId="0" fontId="57" fillId="0" borderId="5" xfId="0" applyFont="1" applyBorder="1" applyAlignment="1"/>
    <xf numFmtId="0" fontId="81" fillId="0" borderId="6" xfId="0" applyFont="1" applyBorder="1" applyAlignment="1">
      <alignment horizontal="right" wrapText="1"/>
    </xf>
    <xf numFmtId="0" fontId="61" fillId="0" borderId="40" xfId="0" applyFont="1" applyBorder="1" applyAlignment="1">
      <alignment horizontal="left"/>
    </xf>
    <xf numFmtId="0" fontId="61" fillId="0" borderId="37" xfId="0" applyFont="1" applyBorder="1" applyAlignment="1">
      <alignment horizontal="left"/>
    </xf>
    <xf numFmtId="0" fontId="61" fillId="0" borderId="18" xfId="0" applyFont="1" applyBorder="1" applyAlignment="1">
      <alignment horizontal="left"/>
    </xf>
    <xf numFmtId="0" fontId="62" fillId="0" borderId="8" xfId="0" applyFont="1" applyBorder="1" applyAlignment="1">
      <alignment horizontal="right"/>
    </xf>
    <xf numFmtId="0" fontId="0" fillId="0" borderId="16" xfId="0" applyBorder="1" applyAlignment="1"/>
    <xf numFmtId="0" fontId="0" fillId="0" borderId="17" xfId="0" applyBorder="1" applyAlignment="1"/>
    <xf numFmtId="0" fontId="51" fillId="0" borderId="2" xfId="0" applyFont="1" applyBorder="1" applyAlignment="1">
      <alignment horizontal="left" vertical="center"/>
    </xf>
    <xf numFmtId="0" fontId="62" fillId="0" borderId="1" xfId="0" applyFont="1" applyBorder="1" applyAlignment="1">
      <alignment horizontal="right"/>
    </xf>
    <xf numFmtId="0" fontId="51" fillId="0" borderId="2" xfId="0" applyFont="1" applyBorder="1" applyAlignment="1">
      <alignment horizontal="left"/>
    </xf>
    <xf numFmtId="0" fontId="51" fillId="0" borderId="16" xfId="0" applyFont="1" applyBorder="1" applyAlignment="1">
      <alignment horizontal="left"/>
    </xf>
    <xf numFmtId="0" fontId="65" fillId="3" borderId="1" xfId="2" applyFont="1" applyFill="1" applyBorder="1" applyAlignment="1" applyProtection="1">
      <alignment horizontal="right" vertical="center"/>
    </xf>
    <xf numFmtId="0" fontId="0" fillId="0" borderId="5" xfId="0" applyBorder="1" applyAlignment="1"/>
    <xf numFmtId="0" fontId="0" fillId="0" borderId="13" xfId="0" applyBorder="1" applyAlignment="1"/>
    <xf numFmtId="0" fontId="79" fillId="0" borderId="2" xfId="0" applyFont="1" applyBorder="1" applyAlignment="1">
      <alignment horizontal="left" vertical="center" wrapText="1"/>
    </xf>
    <xf numFmtId="0" fontId="0" fillId="0" borderId="46" xfId="0" applyBorder="1" applyAlignment="1"/>
    <xf numFmtId="0" fontId="0" fillId="0" borderId="11" xfId="0" applyBorder="1" applyAlignment="1"/>
    <xf numFmtId="0" fontId="62" fillId="0" borderId="1" xfId="0" applyFont="1" applyBorder="1" applyAlignment="1">
      <alignment horizontal="right" vertical="center"/>
    </xf>
    <xf numFmtId="0" fontId="55" fillId="11" borderId="2" xfId="0" applyFont="1" applyFill="1" applyBorder="1" applyAlignment="1">
      <alignment horizontal="left"/>
    </xf>
    <xf numFmtId="0" fontId="55" fillId="11" borderId="16" xfId="0" applyFont="1" applyFill="1" applyBorder="1" applyAlignment="1">
      <alignment horizontal="left"/>
    </xf>
    <xf numFmtId="0" fontId="0" fillId="11" borderId="16" xfId="0" applyFill="1" applyBorder="1" applyAlignment="1"/>
    <xf numFmtId="0" fontId="0" fillId="11" borderId="17" xfId="0" applyFill="1" applyBorder="1" applyAlignment="1"/>
    <xf numFmtId="0" fontId="14" fillId="0" borderId="2" xfId="0" applyFont="1" applyBorder="1" applyAlignment="1">
      <alignment vertical="center"/>
    </xf>
    <xf numFmtId="0" fontId="51" fillId="0" borderId="2" xfId="0" applyFont="1" applyBorder="1" applyAlignment="1">
      <alignment horizontal="left" vertical="center" wrapText="1"/>
    </xf>
    <xf numFmtId="0" fontId="16" fillId="0" borderId="16" xfId="0" applyFont="1" applyBorder="1" applyAlignment="1"/>
    <xf numFmtId="0" fontId="16" fillId="0" borderId="17" xfId="0" applyFont="1" applyBorder="1" applyAlignment="1"/>
    <xf numFmtId="0" fontId="62" fillId="13" borderId="1" xfId="0" applyFont="1" applyFill="1" applyBorder="1" applyAlignment="1">
      <alignment horizontal="right" vertical="center"/>
    </xf>
    <xf numFmtId="0" fontId="55" fillId="0" borderId="2" xfId="0" applyFont="1" applyFill="1" applyBorder="1" applyAlignment="1">
      <alignment horizontal="left"/>
    </xf>
    <xf numFmtId="0" fontId="51" fillId="0" borderId="16" xfId="0" applyFont="1" applyBorder="1" applyAlignment="1">
      <alignment horizontal="left" vertical="center"/>
    </xf>
    <xf numFmtId="0" fontId="53" fillId="9" borderId="2" xfId="0" applyFont="1" applyFill="1" applyBorder="1" applyAlignment="1">
      <alignment vertical="center" wrapText="1"/>
    </xf>
    <xf numFmtId="0" fontId="45" fillId="11" borderId="16" xfId="0" applyFont="1" applyFill="1" applyBorder="1" applyAlignment="1"/>
    <xf numFmtId="0" fontId="45" fillId="11" borderId="17" xfId="0" applyFont="1" applyFill="1" applyBorder="1" applyAlignment="1"/>
    <xf numFmtId="0" fontId="9" fillId="9" borderId="1" xfId="0" applyFont="1" applyFill="1" applyBorder="1" applyAlignment="1">
      <alignment horizontal="center" vertical="center" textRotation="90"/>
    </xf>
    <xf numFmtId="0" fontId="65" fillId="11" borderId="1" xfId="2" applyFont="1" applyFill="1" applyBorder="1" applyAlignment="1" applyProtection="1">
      <alignment horizontal="right" vertical="center"/>
    </xf>
    <xf numFmtId="0" fontId="51" fillId="0" borderId="17" xfId="0" applyFont="1" applyBorder="1" applyAlignment="1">
      <alignment horizontal="left" vertical="center"/>
    </xf>
    <xf numFmtId="0" fontId="55" fillId="0" borderId="1" xfId="0" applyFont="1" applyBorder="1" applyAlignment="1">
      <alignment horizontal="left" vertical="center"/>
    </xf>
    <xf numFmtId="0" fontId="55" fillId="0" borderId="16" xfId="0" applyFont="1" applyFill="1" applyBorder="1" applyAlignment="1">
      <alignment horizontal="left"/>
    </xf>
    <xf numFmtId="0" fontId="51" fillId="0" borderId="2" xfId="0" applyFont="1" applyFill="1" applyBorder="1" applyAlignment="1">
      <alignment horizontal="left" vertical="center"/>
    </xf>
    <xf numFmtId="0" fontId="65" fillId="3" borderId="8" xfId="2" applyFont="1" applyFill="1" applyBorder="1" applyAlignment="1" applyProtection="1">
      <alignment horizontal="right" vertical="center"/>
    </xf>
    <xf numFmtId="0" fontId="65" fillId="0" borderId="1" xfId="0" applyFont="1" applyBorder="1" applyAlignment="1">
      <alignment horizontal="right" vertical="center"/>
    </xf>
    <xf numFmtId="0" fontId="52" fillId="0" borderId="2" xfId="0" applyFont="1" applyBorder="1" applyAlignment="1">
      <alignment horizontal="left"/>
    </xf>
    <xf numFmtId="0" fontId="52" fillId="0" borderId="16" xfId="0" applyFont="1" applyBorder="1" applyAlignment="1">
      <alignment horizontal="left"/>
    </xf>
    <xf numFmtId="0" fontId="52" fillId="0" borderId="1" xfId="0" applyFont="1" applyBorder="1" applyAlignment="1">
      <alignment horizontal="left"/>
    </xf>
    <xf numFmtId="0" fontId="65" fillId="0" borderId="3" xfId="0" applyNumberFormat="1" applyFont="1" applyBorder="1" applyAlignment="1">
      <alignment horizontal="left" vertical="center" wrapText="1"/>
    </xf>
    <xf numFmtId="0" fontId="65" fillId="0" borderId="23" xfId="0" applyNumberFormat="1" applyFont="1" applyBorder="1" applyAlignment="1">
      <alignment horizontal="left" vertical="center" wrapText="1"/>
    </xf>
    <xf numFmtId="0" fontId="65" fillId="0" borderId="8" xfId="0" applyNumberFormat="1" applyFont="1" applyBorder="1" applyAlignment="1">
      <alignment horizontal="left" vertical="center" wrapText="1"/>
    </xf>
    <xf numFmtId="0" fontId="65" fillId="0" borderId="1" xfId="2" applyFont="1" applyFill="1" applyBorder="1" applyAlignment="1" applyProtection="1">
      <alignment horizontal="right" vertical="center" wrapText="1"/>
    </xf>
    <xf numFmtId="0" fontId="65" fillId="3" borderId="1" xfId="2" applyFont="1" applyFill="1" applyBorder="1" applyAlignment="1" applyProtection="1">
      <alignment horizontal="right"/>
    </xf>
    <xf numFmtId="0" fontId="52" fillId="0" borderId="40" xfId="2" applyFont="1" applyFill="1" applyBorder="1" applyAlignment="1" applyProtection="1">
      <alignment horizontal="left" vertical="top" wrapText="1"/>
    </xf>
    <xf numFmtId="0" fontId="0" fillId="0" borderId="37" xfId="0" applyBorder="1" applyAlignment="1"/>
    <xf numFmtId="0" fontId="0" fillId="0" borderId="18" xfId="0" applyBorder="1" applyAlignment="1"/>
    <xf numFmtId="0" fontId="51" fillId="3" borderId="2" xfId="0" applyFont="1" applyFill="1" applyBorder="1" applyAlignment="1">
      <alignment horizontal="left"/>
    </xf>
    <xf numFmtId="0" fontId="65" fillId="3" borderId="1" xfId="0" applyFont="1" applyFill="1" applyBorder="1" applyAlignment="1">
      <alignment horizontal="right" vertical="center"/>
    </xf>
    <xf numFmtId="0" fontId="65" fillId="0" borderId="1" xfId="2" applyFont="1" applyFill="1" applyBorder="1" applyAlignment="1" applyProtection="1">
      <alignment horizontal="right" vertical="center"/>
    </xf>
    <xf numFmtId="0" fontId="55" fillId="0" borderId="7" xfId="0" applyFont="1" applyBorder="1" applyAlignment="1">
      <alignment horizontal="left"/>
    </xf>
    <xf numFmtId="0" fontId="55" fillId="0" borderId="0" xfId="0" applyFont="1" applyBorder="1" applyAlignment="1">
      <alignment horizontal="left"/>
    </xf>
    <xf numFmtId="0" fontId="0" fillId="0" borderId="0" xfId="0" applyAlignment="1"/>
    <xf numFmtId="0" fontId="0" fillId="0" borderId="27" xfId="0" applyBorder="1" applyAlignment="1"/>
    <xf numFmtId="0" fontId="82" fillId="0" borderId="67" xfId="8" applyFont="1" applyFill="1" applyBorder="1" applyAlignment="1">
      <alignment horizontal="left"/>
    </xf>
    <xf numFmtId="0" fontId="82" fillId="0" borderId="68" xfId="8" applyFont="1" applyFill="1" applyBorder="1" applyAlignment="1">
      <alignment horizontal="left"/>
    </xf>
    <xf numFmtId="0" fontId="82" fillId="0" borderId="69" xfId="8" applyFont="1" applyFill="1" applyBorder="1" applyAlignment="1">
      <alignment horizontal="left"/>
    </xf>
  </cellXfs>
  <cellStyles count="13">
    <cellStyle name="Dziesiętny" xfId="1" builtinId="3"/>
    <cellStyle name="Excel Built-in Excel Built-in Excel Built-in Excel Built-in Excel Built-in TableStyleLight1" xfId="2"/>
    <cellStyle name="Excel Built-in Excel Built-in Excel Built-in Excel_BuiltIn_Dobre" xfId="3"/>
    <cellStyle name="Excel Built-in Excel Built-in Excel Built-in TableStyleLight1" xfId="4"/>
    <cellStyle name="Excel_BuiltIn_Dobre" xfId="5"/>
    <cellStyle name="Heading" xfId="6"/>
    <cellStyle name="Heading1" xfId="7"/>
    <cellStyle name="Normalny" xfId="0" builtinId="0"/>
    <cellStyle name="Normalny 2" xfId="8"/>
    <cellStyle name="Procentowy" xfId="9" builtinId="5"/>
    <cellStyle name="Result" xfId="10"/>
    <cellStyle name="Result2" xfId="11"/>
    <cellStyle name="TableStyleLight1"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D0D0D"/>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267"/>
  <sheetViews>
    <sheetView tabSelected="1" topLeftCell="A88" zoomScale="66" zoomScaleNormal="66" zoomScaleSheetLayoutView="80" workbookViewId="0">
      <selection activeCell="A101" sqref="A101:L101"/>
    </sheetView>
  </sheetViews>
  <sheetFormatPr defaultColWidth="8.7109375" defaultRowHeight="142.5" customHeight="1"/>
  <cols>
    <col min="1" max="1" width="6.28515625" style="485" customWidth="1"/>
    <col min="2" max="2" width="119.7109375" style="485" customWidth="1"/>
    <col min="3" max="4" width="6.5703125" style="501" customWidth="1"/>
    <col min="5" max="5" width="16" style="509" customWidth="1"/>
    <col min="6" max="6" width="12" style="489" customWidth="1"/>
    <col min="7" max="7" width="17.140625" style="489" customWidth="1"/>
    <col min="8" max="8" width="12" style="489" customWidth="1"/>
    <col min="9" max="9" width="15.5703125" style="489" customWidth="1"/>
    <col min="10" max="10" width="12.42578125" style="502" customWidth="1"/>
    <col min="11" max="11" width="14.5703125" style="490" customWidth="1"/>
    <col min="12" max="12" width="15.5703125" style="490" customWidth="1"/>
    <col min="13" max="13" width="11.42578125" style="491" customWidth="1"/>
    <col min="14" max="14" width="8.7109375" style="491" customWidth="1"/>
    <col min="15" max="16384" width="8.7109375" style="485"/>
  </cols>
  <sheetData>
    <row r="1" spans="1:58" ht="36" customHeight="1">
      <c r="A1" s="737" t="s">
        <v>165</v>
      </c>
      <c r="B1" s="738"/>
      <c r="C1" s="572"/>
      <c r="D1" s="572"/>
      <c r="E1" s="573"/>
      <c r="F1" s="574"/>
      <c r="G1" s="574"/>
      <c r="H1" s="574"/>
      <c r="I1" s="742" t="s">
        <v>166</v>
      </c>
      <c r="J1" s="742"/>
      <c r="K1" s="742"/>
      <c r="L1" s="743"/>
      <c r="M1" s="517"/>
      <c r="N1" s="517"/>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row>
    <row r="2" spans="1:58" ht="36" customHeight="1">
      <c r="A2" s="571"/>
      <c r="B2" s="578" t="s">
        <v>164</v>
      </c>
      <c r="C2" s="572"/>
      <c r="D2" s="572"/>
      <c r="E2" s="573"/>
      <c r="F2" s="574"/>
      <c r="G2" s="574"/>
      <c r="H2" s="574"/>
      <c r="I2" s="574"/>
      <c r="J2" s="579"/>
      <c r="K2" s="580"/>
      <c r="L2" s="581"/>
      <c r="M2" s="517"/>
      <c r="N2" s="517"/>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row>
    <row r="3" spans="1:58" ht="30.75" customHeight="1">
      <c r="A3" s="739" t="s">
        <v>163</v>
      </c>
      <c r="B3" s="740"/>
      <c r="C3" s="740"/>
      <c r="D3" s="740"/>
      <c r="E3" s="740"/>
      <c r="F3" s="740"/>
      <c r="G3" s="740"/>
      <c r="H3" s="740"/>
      <c r="I3" s="740"/>
      <c r="J3" s="740"/>
      <c r="K3" s="740"/>
      <c r="L3" s="741"/>
      <c r="M3" s="517"/>
      <c r="N3" s="517"/>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row>
    <row r="4" spans="1:58" ht="30.75" customHeight="1">
      <c r="A4" s="575"/>
      <c r="B4" s="577"/>
      <c r="C4" s="569"/>
      <c r="D4" s="686"/>
      <c r="E4" s="569"/>
      <c r="F4" s="569"/>
      <c r="G4" s="569"/>
      <c r="H4" s="569"/>
      <c r="I4" s="537"/>
      <c r="J4" s="512"/>
      <c r="K4" s="538"/>
      <c r="L4" s="576"/>
      <c r="M4" s="517"/>
      <c r="N4" s="517"/>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row>
    <row r="5" spans="1:58" ht="30.75" customHeight="1">
      <c r="A5" s="747" t="s">
        <v>176</v>
      </c>
      <c r="B5" s="748"/>
      <c r="C5" s="748"/>
      <c r="D5" s="748"/>
      <c r="E5" s="748"/>
      <c r="F5" s="748"/>
      <c r="G5" s="748"/>
      <c r="H5" s="748"/>
      <c r="I5" s="748"/>
      <c r="J5" s="748"/>
      <c r="K5" s="748"/>
      <c r="L5" s="749"/>
      <c r="M5" s="517"/>
      <c r="N5" s="517"/>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row>
    <row r="6" spans="1:58" ht="30.75" customHeight="1">
      <c r="A6" s="750"/>
      <c r="B6" s="748"/>
      <c r="C6" s="748"/>
      <c r="D6" s="748"/>
      <c r="E6" s="748"/>
      <c r="F6" s="748"/>
      <c r="G6" s="748"/>
      <c r="H6" s="748"/>
      <c r="I6" s="748"/>
      <c r="J6" s="748"/>
      <c r="K6" s="748"/>
      <c r="L6" s="749"/>
      <c r="M6" s="517"/>
      <c r="N6" s="517"/>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row>
    <row r="7" spans="1:58" ht="30.75" customHeight="1">
      <c r="A7" s="750"/>
      <c r="B7" s="748"/>
      <c r="C7" s="748"/>
      <c r="D7" s="748"/>
      <c r="E7" s="748"/>
      <c r="F7" s="748"/>
      <c r="G7" s="748"/>
      <c r="H7" s="748"/>
      <c r="I7" s="748"/>
      <c r="J7" s="748"/>
      <c r="K7" s="748"/>
      <c r="L7" s="749"/>
      <c r="M7" s="517"/>
      <c r="N7" s="517"/>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row>
    <row r="8" spans="1:58" ht="30.75" customHeight="1">
      <c r="A8" s="750"/>
      <c r="B8" s="748"/>
      <c r="C8" s="748"/>
      <c r="D8" s="748"/>
      <c r="E8" s="748"/>
      <c r="F8" s="748"/>
      <c r="G8" s="748"/>
      <c r="H8" s="748"/>
      <c r="I8" s="748"/>
      <c r="J8" s="748"/>
      <c r="K8" s="748"/>
      <c r="L8" s="749"/>
      <c r="M8" s="517"/>
      <c r="N8" s="517"/>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row>
    <row r="9" spans="1:58" ht="13.5" customHeight="1">
      <c r="A9" s="750"/>
      <c r="B9" s="748"/>
      <c r="C9" s="748"/>
      <c r="D9" s="748"/>
      <c r="E9" s="748"/>
      <c r="F9" s="748"/>
      <c r="G9" s="748"/>
      <c r="H9" s="748"/>
      <c r="I9" s="748"/>
      <c r="J9" s="748"/>
      <c r="K9" s="748"/>
      <c r="L9" s="749"/>
      <c r="M9" s="517"/>
      <c r="N9" s="517"/>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8"/>
      <c r="AY9" s="518"/>
      <c r="AZ9" s="518"/>
      <c r="BA9" s="518"/>
      <c r="BB9" s="518"/>
      <c r="BC9" s="518"/>
      <c r="BD9" s="518"/>
      <c r="BE9" s="518"/>
      <c r="BF9" s="518"/>
    </row>
    <row r="10" spans="1:58" ht="28.5" customHeight="1">
      <c r="A10" s="751"/>
      <c r="B10" s="752"/>
      <c r="C10" s="752"/>
      <c r="D10" s="752"/>
      <c r="E10" s="752"/>
      <c r="F10" s="752"/>
      <c r="G10" s="752"/>
      <c r="H10" s="752"/>
      <c r="I10" s="752"/>
      <c r="J10" s="752"/>
      <c r="K10" s="752"/>
      <c r="L10" s="753"/>
      <c r="M10" s="517"/>
      <c r="N10" s="517"/>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18"/>
      <c r="AY10" s="518"/>
      <c r="AZ10" s="518"/>
      <c r="BA10" s="518"/>
      <c r="BB10" s="518"/>
      <c r="BC10" s="518"/>
      <c r="BD10" s="518"/>
      <c r="BE10" s="518"/>
      <c r="BF10" s="518"/>
    </row>
    <row r="11" spans="1:58" ht="49.5" customHeight="1">
      <c r="A11" s="774" t="s">
        <v>199</v>
      </c>
      <c r="B11" s="775"/>
      <c r="C11" s="775"/>
      <c r="D11" s="775"/>
      <c r="E11" s="775"/>
      <c r="F11" s="775"/>
      <c r="G11" s="775"/>
      <c r="H11" s="775"/>
      <c r="I11" s="775"/>
      <c r="J11" s="775"/>
      <c r="K11" s="775"/>
      <c r="L11" s="776"/>
      <c r="M11" s="517"/>
      <c r="N11" s="517"/>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18"/>
      <c r="BD11" s="518"/>
      <c r="BE11" s="518"/>
      <c r="BF11" s="518"/>
    </row>
    <row r="12" spans="1:58" ht="58.5" customHeight="1">
      <c r="A12" s="582" t="s">
        <v>2</v>
      </c>
      <c r="B12" s="486" t="s">
        <v>3</v>
      </c>
      <c r="C12" s="845" t="s">
        <v>4</v>
      </c>
      <c r="D12" s="846"/>
      <c r="E12" s="504" t="s">
        <v>167</v>
      </c>
      <c r="F12" s="505" t="s">
        <v>6</v>
      </c>
      <c r="G12" s="505" t="s">
        <v>7</v>
      </c>
      <c r="H12" s="506" t="s">
        <v>269</v>
      </c>
      <c r="I12" s="505" t="s">
        <v>10</v>
      </c>
      <c r="J12" s="497" t="s">
        <v>145</v>
      </c>
      <c r="K12" s="498" t="s">
        <v>270</v>
      </c>
      <c r="L12" s="583" t="s">
        <v>271</v>
      </c>
      <c r="M12" s="517"/>
      <c r="N12" s="517"/>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518"/>
      <c r="BB12" s="518"/>
      <c r="BC12" s="518"/>
      <c r="BD12" s="518"/>
      <c r="BE12" s="518"/>
      <c r="BF12" s="518"/>
    </row>
    <row r="13" spans="1:58" ht="27.75" customHeight="1">
      <c r="A13" s="584">
        <v>1</v>
      </c>
      <c r="B13" s="539">
        <v>2</v>
      </c>
      <c r="C13" s="858">
        <v>3</v>
      </c>
      <c r="D13" s="859"/>
      <c r="E13" s="515">
        <v>4</v>
      </c>
      <c r="F13" s="540">
        <v>5</v>
      </c>
      <c r="G13" s="515">
        <v>6</v>
      </c>
      <c r="H13" s="540">
        <v>7</v>
      </c>
      <c r="I13" s="540">
        <v>8</v>
      </c>
      <c r="J13" s="515">
        <v>9</v>
      </c>
      <c r="K13" s="515">
        <v>10</v>
      </c>
      <c r="L13" s="585">
        <v>11</v>
      </c>
      <c r="M13" s="517"/>
      <c r="N13" s="517"/>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8"/>
      <c r="AM13" s="518"/>
      <c r="AN13" s="518"/>
      <c r="AO13" s="518"/>
      <c r="AP13" s="518"/>
      <c r="AQ13" s="518"/>
      <c r="AR13" s="518"/>
      <c r="AS13" s="518"/>
      <c r="AT13" s="518"/>
      <c r="AU13" s="518"/>
      <c r="AV13" s="518"/>
      <c r="AW13" s="518"/>
      <c r="AX13" s="518"/>
      <c r="AY13" s="518"/>
      <c r="AZ13" s="518"/>
      <c r="BA13" s="518"/>
      <c r="BB13" s="518"/>
      <c r="BC13" s="518"/>
      <c r="BD13" s="518"/>
      <c r="BE13" s="518"/>
      <c r="BF13" s="518"/>
    </row>
    <row r="14" spans="1:58" ht="99" customHeight="1">
      <c r="A14" s="584">
        <v>1</v>
      </c>
      <c r="B14" s="721" t="s">
        <v>177</v>
      </c>
      <c r="C14" s="860" t="s">
        <v>171</v>
      </c>
      <c r="D14" s="861"/>
      <c r="E14" s="722">
        <v>4</v>
      </c>
      <c r="F14" s="541"/>
      <c r="G14" s="541"/>
      <c r="H14" s="542"/>
      <c r="I14" s="541"/>
      <c r="J14" s="593"/>
      <c r="K14" s="594"/>
      <c r="L14" s="595"/>
      <c r="M14" s="517"/>
      <c r="N14" s="517"/>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8"/>
      <c r="AY14" s="518"/>
      <c r="AZ14" s="518"/>
      <c r="BA14" s="518"/>
      <c r="BB14" s="518"/>
      <c r="BC14" s="518"/>
      <c r="BD14" s="518"/>
      <c r="BE14" s="518"/>
      <c r="BF14" s="518"/>
    </row>
    <row r="15" spans="1:58" ht="91.5" customHeight="1">
      <c r="A15" s="584">
        <v>2</v>
      </c>
      <c r="B15" s="721" t="s">
        <v>178</v>
      </c>
      <c r="C15" s="860" t="s">
        <v>171</v>
      </c>
      <c r="D15" s="861"/>
      <c r="E15" s="722">
        <v>4</v>
      </c>
      <c r="F15" s="541"/>
      <c r="G15" s="541"/>
      <c r="H15" s="542"/>
      <c r="I15" s="541"/>
      <c r="J15" s="593"/>
      <c r="K15" s="594"/>
      <c r="L15" s="595"/>
      <c r="M15" s="517"/>
      <c r="N15" s="517"/>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8"/>
      <c r="AY15" s="518"/>
      <c r="AZ15" s="518"/>
      <c r="BA15" s="518"/>
      <c r="BB15" s="518"/>
      <c r="BC15" s="518"/>
      <c r="BD15" s="518"/>
      <c r="BE15" s="518"/>
      <c r="BF15" s="518"/>
    </row>
    <row r="16" spans="1:58" ht="32.25" customHeight="1">
      <c r="A16" s="862" t="s">
        <v>56</v>
      </c>
      <c r="B16" s="863"/>
      <c r="C16" s="863"/>
      <c r="D16" s="864"/>
      <c r="E16" s="598"/>
      <c r="F16" s="599"/>
      <c r="G16" s="543"/>
      <c r="H16" s="600"/>
      <c r="I16" s="543"/>
      <c r="J16" s="601"/>
      <c r="K16" s="602"/>
      <c r="L16" s="603"/>
      <c r="M16" s="517"/>
      <c r="N16" s="517"/>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c r="BA16" s="518"/>
      <c r="BB16" s="518"/>
      <c r="BC16" s="518"/>
      <c r="BD16" s="518"/>
      <c r="BE16" s="518"/>
      <c r="BF16" s="518"/>
    </row>
    <row r="17" spans="1:58" ht="23.25" customHeight="1">
      <c r="A17" s="824" t="s">
        <v>57</v>
      </c>
      <c r="B17" s="825"/>
      <c r="C17" s="825"/>
      <c r="D17" s="825"/>
      <c r="E17" s="825"/>
      <c r="F17" s="825"/>
      <c r="G17" s="825"/>
      <c r="H17" s="825"/>
      <c r="I17" s="825"/>
      <c r="J17" s="825"/>
      <c r="K17" s="825"/>
      <c r="L17" s="826"/>
      <c r="M17" s="517"/>
      <c r="N17" s="517"/>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8"/>
      <c r="AZ17" s="518"/>
      <c r="BA17" s="518"/>
      <c r="BB17" s="518"/>
      <c r="BC17" s="518"/>
      <c r="BD17" s="518"/>
      <c r="BE17" s="518"/>
      <c r="BF17" s="518"/>
    </row>
    <row r="18" spans="1:58" ht="39.75" customHeight="1">
      <c r="A18" s="777" t="s">
        <v>179</v>
      </c>
      <c r="B18" s="778"/>
      <c r="C18" s="778"/>
      <c r="D18" s="778"/>
      <c r="E18" s="778"/>
      <c r="F18" s="778"/>
      <c r="G18" s="778"/>
      <c r="H18" s="778"/>
      <c r="I18" s="778"/>
      <c r="J18" s="778"/>
      <c r="K18" s="778"/>
      <c r="L18" s="779"/>
      <c r="M18" s="517"/>
      <c r="N18" s="517"/>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8"/>
      <c r="AZ18" s="518"/>
      <c r="BA18" s="518"/>
      <c r="BB18" s="518"/>
      <c r="BC18" s="518"/>
      <c r="BD18" s="518"/>
      <c r="BE18" s="518"/>
      <c r="BF18" s="518"/>
    </row>
    <row r="19" spans="1:58" ht="45" customHeight="1">
      <c r="A19" s="586" t="s">
        <v>2</v>
      </c>
      <c r="B19" s="711" t="s">
        <v>3</v>
      </c>
      <c r="C19" s="764" t="s">
        <v>4</v>
      </c>
      <c r="D19" s="757"/>
      <c r="E19" s="713" t="s">
        <v>167</v>
      </c>
      <c r="F19" s="544" t="s">
        <v>6</v>
      </c>
      <c r="G19" s="544" t="s">
        <v>7</v>
      </c>
      <c r="H19" s="506" t="s">
        <v>269</v>
      </c>
      <c r="I19" s="544" t="s">
        <v>10</v>
      </c>
      <c r="J19" s="545" t="s">
        <v>145</v>
      </c>
      <c r="K19" s="498" t="s">
        <v>270</v>
      </c>
      <c r="L19" s="583" t="s">
        <v>271</v>
      </c>
      <c r="M19" s="517"/>
      <c r="N19" s="517"/>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518"/>
      <c r="BD19" s="518"/>
      <c r="BE19" s="518"/>
      <c r="BF19" s="518"/>
    </row>
    <row r="20" spans="1:58" ht="25.5" customHeight="1">
      <c r="A20" s="562">
        <v>1</v>
      </c>
      <c r="B20" s="563">
        <v>2</v>
      </c>
      <c r="C20" s="765">
        <v>3</v>
      </c>
      <c r="D20" s="757"/>
      <c r="E20" s="564">
        <v>4</v>
      </c>
      <c r="F20" s="565">
        <v>5</v>
      </c>
      <c r="G20" s="565">
        <v>6</v>
      </c>
      <c r="H20" s="566">
        <v>7</v>
      </c>
      <c r="I20" s="565">
        <v>8</v>
      </c>
      <c r="J20" s="567">
        <v>9</v>
      </c>
      <c r="K20" s="568">
        <v>10</v>
      </c>
      <c r="L20" s="587">
        <v>11</v>
      </c>
      <c r="M20" s="517"/>
      <c r="N20" s="517"/>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8"/>
      <c r="AS20" s="518"/>
      <c r="AT20" s="518"/>
      <c r="AU20" s="518"/>
      <c r="AV20" s="518"/>
      <c r="AW20" s="518"/>
      <c r="AX20" s="518"/>
      <c r="AY20" s="518"/>
      <c r="AZ20" s="518"/>
      <c r="BA20" s="518"/>
      <c r="BB20" s="518"/>
      <c r="BC20" s="518"/>
      <c r="BD20" s="518"/>
      <c r="BE20" s="518"/>
      <c r="BF20" s="518"/>
    </row>
    <row r="21" spans="1:58" ht="83.25" customHeight="1">
      <c r="A21" s="604">
        <v>1</v>
      </c>
      <c r="B21" s="712" t="s">
        <v>180</v>
      </c>
      <c r="C21" s="773" t="s">
        <v>192</v>
      </c>
      <c r="D21" s="757"/>
      <c r="E21" s="630">
        <v>6240</v>
      </c>
      <c r="F21" s="541"/>
      <c r="G21" s="541"/>
      <c r="H21" s="542"/>
      <c r="I21" s="541"/>
      <c r="J21" s="596"/>
      <c r="K21" s="597"/>
      <c r="L21" s="687"/>
      <c r="M21" s="517"/>
      <c r="N21" s="517"/>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8"/>
      <c r="AY21" s="518"/>
      <c r="AZ21" s="518"/>
      <c r="BA21" s="518"/>
      <c r="BB21" s="518"/>
      <c r="BC21" s="518"/>
      <c r="BD21" s="518"/>
      <c r="BE21" s="518"/>
      <c r="BF21" s="518"/>
    </row>
    <row r="22" spans="1:58" s="492" customFormat="1" ht="27.75" customHeight="1">
      <c r="A22" s="865" t="s">
        <v>157</v>
      </c>
      <c r="B22" s="866"/>
      <c r="C22" s="866"/>
      <c r="D22" s="867"/>
      <c r="E22" s="608"/>
      <c r="F22" s="609"/>
      <c r="G22" s="608"/>
      <c r="H22" s="609"/>
      <c r="I22" s="608"/>
      <c r="J22" s="610"/>
      <c r="K22" s="611"/>
      <c r="L22" s="612"/>
      <c r="M22" s="519"/>
      <c r="N22" s="519"/>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c r="BE22" s="520"/>
      <c r="BF22" s="520"/>
    </row>
    <row r="23" spans="1:58" ht="27.75" customHeight="1">
      <c r="A23" s="827" t="s">
        <v>13</v>
      </c>
      <c r="B23" s="769"/>
      <c r="C23" s="769"/>
      <c r="D23" s="769"/>
      <c r="E23" s="769"/>
      <c r="F23" s="769"/>
      <c r="G23" s="769"/>
      <c r="H23" s="769"/>
      <c r="I23" s="769"/>
      <c r="J23" s="769"/>
      <c r="K23" s="769"/>
      <c r="L23" s="770"/>
      <c r="M23" s="517"/>
      <c r="N23" s="517"/>
      <c r="O23" s="518"/>
      <c r="P23" s="518"/>
      <c r="Q23" s="518"/>
      <c r="R23" s="518"/>
      <c r="S23" s="518"/>
      <c r="T23" s="518"/>
      <c r="U23" s="518"/>
      <c r="V23" s="518"/>
      <c r="W23" s="518"/>
      <c r="X23" s="518"/>
      <c r="Y23" s="518"/>
      <c r="Z23" s="518"/>
      <c r="AA23" s="518"/>
      <c r="AB23" s="518"/>
      <c r="AC23" s="518"/>
      <c r="AD23" s="518"/>
      <c r="AE23" s="518"/>
      <c r="AF23" s="518"/>
      <c r="AG23" s="518"/>
      <c r="AH23" s="518"/>
      <c r="AI23" s="518"/>
      <c r="AJ23" s="518"/>
      <c r="AK23" s="518"/>
      <c r="AL23" s="518"/>
      <c r="AM23" s="518"/>
      <c r="AN23" s="518"/>
      <c r="AO23" s="518"/>
      <c r="AP23" s="518"/>
      <c r="AQ23" s="518"/>
      <c r="AR23" s="518"/>
      <c r="AS23" s="518"/>
      <c r="AT23" s="518"/>
      <c r="AU23" s="518"/>
      <c r="AV23" s="518"/>
      <c r="AW23" s="518"/>
      <c r="AX23" s="518"/>
      <c r="AY23" s="518"/>
      <c r="AZ23" s="518"/>
      <c r="BA23" s="518"/>
      <c r="BB23" s="518"/>
      <c r="BC23" s="518"/>
      <c r="BD23" s="518"/>
      <c r="BE23" s="518"/>
      <c r="BF23" s="518"/>
    </row>
    <row r="24" spans="1:58" s="493" customFormat="1" ht="36.75" customHeight="1">
      <c r="A24" s="780" t="s">
        <v>181</v>
      </c>
      <c r="B24" s="781"/>
      <c r="C24" s="781"/>
      <c r="D24" s="781"/>
      <c r="E24" s="781"/>
      <c r="F24" s="781"/>
      <c r="G24" s="781"/>
      <c r="H24" s="781"/>
      <c r="I24" s="781"/>
      <c r="J24" s="781"/>
      <c r="K24" s="781"/>
      <c r="L24" s="782"/>
      <c r="M24" s="521"/>
      <c r="N24" s="521"/>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row>
    <row r="25" spans="1:58" s="493" customFormat="1" ht="82.5" customHeight="1">
      <c r="A25" s="588" t="s">
        <v>2</v>
      </c>
      <c r="B25" s="539" t="s">
        <v>3</v>
      </c>
      <c r="C25" s="764" t="s">
        <v>4</v>
      </c>
      <c r="D25" s="757"/>
      <c r="E25" s="510" t="s">
        <v>167</v>
      </c>
      <c r="F25" s="544" t="s">
        <v>6</v>
      </c>
      <c r="G25" s="544" t="s">
        <v>7</v>
      </c>
      <c r="H25" s="506" t="s">
        <v>269</v>
      </c>
      <c r="I25" s="544" t="s">
        <v>10</v>
      </c>
      <c r="J25" s="545" t="s">
        <v>145</v>
      </c>
      <c r="K25" s="498" t="s">
        <v>270</v>
      </c>
      <c r="L25" s="583" t="s">
        <v>271</v>
      </c>
      <c r="M25" s="521"/>
      <c r="N25" s="521"/>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row>
    <row r="26" spans="1:58" s="493" customFormat="1" ht="32.25" customHeight="1">
      <c r="A26" s="584">
        <v>1</v>
      </c>
      <c r="B26" s="539">
        <v>2</v>
      </c>
      <c r="C26" s="764">
        <v>3</v>
      </c>
      <c r="D26" s="757"/>
      <c r="E26" s="515">
        <v>4</v>
      </c>
      <c r="F26" s="540">
        <v>5</v>
      </c>
      <c r="G26" s="515">
        <v>6</v>
      </c>
      <c r="H26" s="540">
        <v>7</v>
      </c>
      <c r="I26" s="540">
        <v>8</v>
      </c>
      <c r="J26" s="515">
        <v>9</v>
      </c>
      <c r="K26" s="515">
        <v>10</v>
      </c>
      <c r="L26" s="585">
        <v>11</v>
      </c>
      <c r="M26" s="521"/>
      <c r="N26" s="521"/>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row>
    <row r="27" spans="1:58" ht="137.25" customHeight="1">
      <c r="A27" s="688">
        <v>1</v>
      </c>
      <c r="B27" s="607" t="s">
        <v>261</v>
      </c>
      <c r="C27" s="868" t="s">
        <v>182</v>
      </c>
      <c r="D27" s="859"/>
      <c r="E27" s="554">
        <v>90</v>
      </c>
      <c r="F27" s="541"/>
      <c r="G27" s="541"/>
      <c r="H27" s="542"/>
      <c r="I27" s="541"/>
      <c r="J27" s="613"/>
      <c r="K27" s="614"/>
      <c r="L27" s="615"/>
      <c r="M27" s="517"/>
      <c r="N27" s="517"/>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8"/>
      <c r="AY27" s="518"/>
      <c r="AZ27" s="518"/>
      <c r="BA27" s="518"/>
      <c r="BB27" s="518"/>
      <c r="BC27" s="518"/>
      <c r="BD27" s="518"/>
      <c r="BE27" s="518"/>
      <c r="BF27" s="518"/>
    </row>
    <row r="28" spans="1:58" ht="100.5" customHeight="1">
      <c r="A28" s="688">
        <v>2</v>
      </c>
      <c r="B28" s="607" t="s">
        <v>262</v>
      </c>
      <c r="C28" s="754" t="s">
        <v>171</v>
      </c>
      <c r="D28" s="755"/>
      <c r="E28" s="554">
        <v>30</v>
      </c>
      <c r="F28" s="541"/>
      <c r="G28" s="541"/>
      <c r="H28" s="542"/>
      <c r="I28" s="541"/>
      <c r="J28" s="613"/>
      <c r="K28" s="614"/>
      <c r="L28" s="615"/>
      <c r="M28" s="517"/>
      <c r="N28" s="517"/>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row>
    <row r="29" spans="1:58" ht="31.5" customHeight="1">
      <c r="A29" s="688">
        <v>3</v>
      </c>
      <c r="B29" s="607" t="s">
        <v>253</v>
      </c>
      <c r="C29" s="754" t="s">
        <v>171</v>
      </c>
      <c r="D29" s="755"/>
      <c r="E29" s="554">
        <v>10</v>
      </c>
      <c r="F29" s="541"/>
      <c r="G29" s="541"/>
      <c r="H29" s="542"/>
      <c r="I29" s="541"/>
      <c r="J29" s="613"/>
      <c r="K29" s="614"/>
      <c r="L29" s="615"/>
      <c r="M29" s="517"/>
      <c r="N29" s="517"/>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c r="BA29" s="518"/>
      <c r="BB29" s="518"/>
      <c r="BC29" s="518"/>
      <c r="BD29" s="518"/>
      <c r="BE29" s="518"/>
      <c r="BF29" s="518"/>
    </row>
    <row r="30" spans="1:58" ht="71.25" customHeight="1">
      <c r="A30" s="689">
        <v>4</v>
      </c>
      <c r="B30" s="607" t="s">
        <v>254</v>
      </c>
      <c r="C30" s="754" t="s">
        <v>171</v>
      </c>
      <c r="D30" s="755"/>
      <c r="E30" s="554">
        <v>50000</v>
      </c>
      <c r="F30" s="541"/>
      <c r="G30" s="487"/>
      <c r="H30" s="542"/>
      <c r="I30" s="541"/>
      <c r="J30" s="613"/>
      <c r="K30" s="614"/>
      <c r="L30" s="615"/>
      <c r="M30" s="517"/>
      <c r="N30" s="517"/>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8"/>
      <c r="BD30" s="518"/>
      <c r="BE30" s="518"/>
      <c r="BF30" s="518"/>
    </row>
    <row r="31" spans="1:58" s="484" customFormat="1" ht="33.75" customHeight="1">
      <c r="A31" s="869" t="s">
        <v>59</v>
      </c>
      <c r="B31" s="870"/>
      <c r="C31" s="870"/>
      <c r="D31" s="847"/>
      <c r="E31" s="608"/>
      <c r="F31" s="609"/>
      <c r="G31" s="608"/>
      <c r="H31" s="609"/>
      <c r="I31" s="608"/>
      <c r="J31" s="616"/>
      <c r="K31" s="611"/>
      <c r="L31" s="617"/>
      <c r="M31" s="523"/>
      <c r="N31" s="523"/>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row>
    <row r="32" spans="1:58" s="494" customFormat="1" ht="35.25" customHeight="1">
      <c r="A32" s="871" t="s">
        <v>158</v>
      </c>
      <c r="B32" s="872"/>
      <c r="C32" s="872"/>
      <c r="D32" s="872"/>
      <c r="E32" s="872"/>
      <c r="F32" s="872"/>
      <c r="G32" s="873"/>
      <c r="H32" s="873"/>
      <c r="I32" s="873"/>
      <c r="J32" s="873"/>
      <c r="K32" s="873"/>
      <c r="L32" s="874"/>
      <c r="M32" s="517"/>
      <c r="N32" s="517"/>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8"/>
      <c r="AM32" s="518"/>
      <c r="AN32" s="518"/>
      <c r="AO32" s="525"/>
      <c r="AP32" s="525"/>
      <c r="AQ32" s="525"/>
      <c r="AR32" s="525"/>
      <c r="AS32" s="525"/>
      <c r="AT32" s="525"/>
      <c r="AU32" s="525"/>
      <c r="AV32" s="525"/>
      <c r="AW32" s="525"/>
      <c r="AX32" s="525"/>
      <c r="AY32" s="525"/>
      <c r="AZ32" s="525"/>
      <c r="BA32" s="525"/>
      <c r="BB32" s="525"/>
      <c r="BC32" s="525"/>
      <c r="BD32" s="525"/>
      <c r="BE32" s="525"/>
      <c r="BF32" s="525"/>
    </row>
    <row r="33" spans="1:58" s="494" customFormat="1" ht="33" customHeight="1">
      <c r="A33" s="774" t="s">
        <v>197</v>
      </c>
      <c r="B33" s="822"/>
      <c r="C33" s="822"/>
      <c r="D33" s="822"/>
      <c r="E33" s="822"/>
      <c r="F33" s="822"/>
      <c r="G33" s="822"/>
      <c r="H33" s="822"/>
      <c r="I33" s="822"/>
      <c r="J33" s="822"/>
      <c r="K33" s="822"/>
      <c r="L33" s="823"/>
      <c r="M33" s="517"/>
      <c r="N33" s="517"/>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25"/>
      <c r="AP33" s="525"/>
      <c r="AQ33" s="525"/>
      <c r="AR33" s="525"/>
      <c r="AS33" s="525"/>
      <c r="AT33" s="525"/>
      <c r="AU33" s="525"/>
      <c r="AV33" s="525"/>
      <c r="AW33" s="525"/>
      <c r="AX33" s="525"/>
      <c r="AY33" s="525"/>
      <c r="AZ33" s="525"/>
      <c r="BA33" s="525"/>
      <c r="BB33" s="525"/>
      <c r="BC33" s="525"/>
      <c r="BD33" s="525"/>
      <c r="BE33" s="525"/>
      <c r="BF33" s="525"/>
    </row>
    <row r="34" spans="1:58" s="493" customFormat="1" ht="45" customHeight="1">
      <c r="A34" s="582" t="s">
        <v>2</v>
      </c>
      <c r="B34" s="486" t="s">
        <v>3</v>
      </c>
      <c r="C34" s="845" t="s">
        <v>4</v>
      </c>
      <c r="D34" s="846"/>
      <c r="E34" s="504" t="s">
        <v>167</v>
      </c>
      <c r="F34" s="505" t="s">
        <v>6</v>
      </c>
      <c r="G34" s="505" t="s">
        <v>7</v>
      </c>
      <c r="H34" s="506" t="s">
        <v>269</v>
      </c>
      <c r="I34" s="505" t="s">
        <v>10</v>
      </c>
      <c r="J34" s="497" t="s">
        <v>145</v>
      </c>
      <c r="K34" s="498" t="s">
        <v>270</v>
      </c>
      <c r="L34" s="583" t="s">
        <v>271</v>
      </c>
      <c r="M34" s="521"/>
      <c r="N34" s="521"/>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row>
    <row r="35" spans="1:58" s="493" customFormat="1" ht="38.25" customHeight="1">
      <c r="A35" s="590">
        <v>1</v>
      </c>
      <c r="B35" s="546">
        <v>2</v>
      </c>
      <c r="C35" s="858">
        <v>3</v>
      </c>
      <c r="D35" s="859"/>
      <c r="E35" s="516">
        <v>4</v>
      </c>
      <c r="F35" s="547">
        <v>5</v>
      </c>
      <c r="G35" s="516">
        <v>6</v>
      </c>
      <c r="H35" s="547">
        <v>7</v>
      </c>
      <c r="I35" s="547">
        <v>8</v>
      </c>
      <c r="J35" s="516">
        <v>9</v>
      </c>
      <c r="K35" s="516">
        <v>10</v>
      </c>
      <c r="L35" s="591">
        <v>11</v>
      </c>
      <c r="M35" s="521"/>
      <c r="N35" s="521"/>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2"/>
      <c r="BE35" s="522"/>
      <c r="BF35" s="522"/>
    </row>
    <row r="36" spans="1:58" s="493" customFormat="1" ht="48" customHeight="1">
      <c r="A36" s="548">
        <v>1</v>
      </c>
      <c r="B36" s="690" t="s">
        <v>183</v>
      </c>
      <c r="C36" s="760" t="s">
        <v>192</v>
      </c>
      <c r="D36" s="755"/>
      <c r="E36" s="693">
        <v>25</v>
      </c>
      <c r="F36" s="549"/>
      <c r="G36" s="541"/>
      <c r="H36" s="542"/>
      <c r="I36" s="541"/>
      <c r="J36" s="550"/>
      <c r="K36" s="550"/>
      <c r="L36" s="548"/>
      <c r="M36" s="521"/>
      <c r="N36" s="521"/>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row>
    <row r="37" spans="1:58" s="493" customFormat="1" ht="53.25" customHeight="1">
      <c r="A37" s="548">
        <v>2</v>
      </c>
      <c r="B37" s="691" t="s">
        <v>184</v>
      </c>
      <c r="C37" s="760" t="s">
        <v>192</v>
      </c>
      <c r="D37" s="755"/>
      <c r="E37" s="693">
        <v>25</v>
      </c>
      <c r="F37" s="549"/>
      <c r="G37" s="541"/>
      <c r="H37" s="542"/>
      <c r="I37" s="541"/>
      <c r="J37" s="550"/>
      <c r="K37" s="550"/>
      <c r="L37" s="548"/>
      <c r="M37" s="521"/>
      <c r="N37" s="521"/>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2"/>
      <c r="AY37" s="522"/>
      <c r="AZ37" s="522"/>
      <c r="BA37" s="522"/>
      <c r="BB37" s="522"/>
      <c r="BC37" s="522"/>
      <c r="BD37" s="522"/>
      <c r="BE37" s="522"/>
      <c r="BF37" s="522"/>
    </row>
    <row r="38" spans="1:58" s="493" customFormat="1" ht="30.75" customHeight="1">
      <c r="A38" s="548">
        <v>3</v>
      </c>
      <c r="B38" s="691" t="s">
        <v>185</v>
      </c>
      <c r="C38" s="760" t="s">
        <v>192</v>
      </c>
      <c r="D38" s="755"/>
      <c r="E38" s="693">
        <v>25</v>
      </c>
      <c r="F38" s="549"/>
      <c r="G38" s="541"/>
      <c r="H38" s="542"/>
      <c r="I38" s="541"/>
      <c r="J38" s="550"/>
      <c r="K38" s="550"/>
      <c r="L38" s="548"/>
      <c r="M38" s="521"/>
      <c r="N38" s="521"/>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row>
    <row r="39" spans="1:58" s="493" customFormat="1" ht="37.5" customHeight="1">
      <c r="A39" s="548">
        <v>4</v>
      </c>
      <c r="B39" s="691" t="s">
        <v>186</v>
      </c>
      <c r="C39" s="760" t="s">
        <v>192</v>
      </c>
      <c r="D39" s="755"/>
      <c r="E39" s="693">
        <v>200</v>
      </c>
      <c r="F39" s="549"/>
      <c r="G39" s="541"/>
      <c r="H39" s="542"/>
      <c r="I39" s="541"/>
      <c r="J39" s="550"/>
      <c r="K39" s="550"/>
      <c r="L39" s="548"/>
      <c r="M39" s="521"/>
      <c r="N39" s="521"/>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row>
    <row r="40" spans="1:58" s="493" customFormat="1" ht="43.5" customHeight="1">
      <c r="A40" s="548">
        <v>5</v>
      </c>
      <c r="B40" s="691" t="s">
        <v>246</v>
      </c>
      <c r="C40" s="760" t="s">
        <v>192</v>
      </c>
      <c r="D40" s="755"/>
      <c r="E40" s="693">
        <v>50</v>
      </c>
      <c r="F40" s="549"/>
      <c r="G40" s="541"/>
      <c r="H40" s="542"/>
      <c r="I40" s="541"/>
      <c r="J40" s="550"/>
      <c r="K40" s="550"/>
      <c r="L40" s="548"/>
      <c r="M40" s="521"/>
      <c r="N40" s="521"/>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522"/>
      <c r="AV40" s="522"/>
      <c r="AW40" s="522"/>
      <c r="AX40" s="522"/>
      <c r="AY40" s="522"/>
      <c r="AZ40" s="522"/>
      <c r="BA40" s="522"/>
      <c r="BB40" s="522"/>
      <c r="BC40" s="522"/>
      <c r="BD40" s="522"/>
      <c r="BE40" s="522"/>
      <c r="BF40" s="522"/>
    </row>
    <row r="41" spans="1:58" s="493" customFormat="1" ht="33" customHeight="1">
      <c r="A41" s="548">
        <v>6</v>
      </c>
      <c r="B41" s="691" t="s">
        <v>247</v>
      </c>
      <c r="C41" s="760" t="s">
        <v>192</v>
      </c>
      <c r="D41" s="755"/>
      <c r="E41" s="693">
        <v>50</v>
      </c>
      <c r="F41" s="549"/>
      <c r="G41" s="541"/>
      <c r="H41" s="542"/>
      <c r="I41" s="541"/>
      <c r="J41" s="550"/>
      <c r="K41" s="550"/>
      <c r="L41" s="548"/>
      <c r="M41" s="521"/>
      <c r="N41" s="521"/>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2"/>
      <c r="AZ41" s="522"/>
      <c r="BA41" s="522"/>
      <c r="BB41" s="522"/>
      <c r="BC41" s="522"/>
      <c r="BD41" s="522"/>
      <c r="BE41" s="522"/>
      <c r="BF41" s="522"/>
    </row>
    <row r="42" spans="1:58" s="493" customFormat="1" ht="27" customHeight="1">
      <c r="A42" s="548">
        <v>7</v>
      </c>
      <c r="B42" s="692" t="s">
        <v>187</v>
      </c>
      <c r="C42" s="760" t="s">
        <v>192</v>
      </c>
      <c r="D42" s="755"/>
      <c r="E42" s="693">
        <v>10</v>
      </c>
      <c r="F42" s="549"/>
      <c r="G42" s="541"/>
      <c r="H42" s="542"/>
      <c r="I42" s="541"/>
      <c r="J42" s="550"/>
      <c r="K42" s="550"/>
      <c r="L42" s="548"/>
      <c r="M42" s="521"/>
      <c r="N42" s="521"/>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row>
    <row r="43" spans="1:58" s="493" customFormat="1" ht="45" customHeight="1">
      <c r="A43" s="548">
        <v>8</v>
      </c>
      <c r="B43" s="692" t="s">
        <v>188</v>
      </c>
      <c r="C43" s="760" t="s">
        <v>171</v>
      </c>
      <c r="D43" s="755"/>
      <c r="E43" s="693">
        <v>20</v>
      </c>
      <c r="F43" s="549"/>
      <c r="G43" s="541"/>
      <c r="H43" s="542"/>
      <c r="I43" s="541"/>
      <c r="J43" s="550"/>
      <c r="K43" s="550"/>
      <c r="L43" s="548"/>
      <c r="M43" s="521"/>
      <c r="N43" s="521"/>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2"/>
      <c r="AY43" s="522"/>
      <c r="AZ43" s="522"/>
      <c r="BA43" s="522"/>
      <c r="BB43" s="522"/>
      <c r="BC43" s="522"/>
      <c r="BD43" s="522"/>
      <c r="BE43" s="522"/>
      <c r="BF43" s="522"/>
    </row>
    <row r="44" spans="1:58" s="493" customFormat="1" ht="42" customHeight="1">
      <c r="A44" s="548">
        <v>9</v>
      </c>
      <c r="B44" s="692" t="s">
        <v>189</v>
      </c>
      <c r="C44" s="760" t="s">
        <v>171</v>
      </c>
      <c r="D44" s="755"/>
      <c r="E44" s="693">
        <v>20</v>
      </c>
      <c r="F44" s="549"/>
      <c r="G44" s="541"/>
      <c r="H44" s="542"/>
      <c r="I44" s="541"/>
      <c r="J44" s="550"/>
      <c r="K44" s="550"/>
      <c r="L44" s="548"/>
      <c r="M44" s="521"/>
      <c r="N44" s="521"/>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2"/>
    </row>
    <row r="45" spans="1:58" s="493" customFormat="1" ht="30" customHeight="1">
      <c r="A45" s="548">
        <v>10</v>
      </c>
      <c r="B45" s="692" t="s">
        <v>193</v>
      </c>
      <c r="C45" s="760" t="s">
        <v>171</v>
      </c>
      <c r="D45" s="755"/>
      <c r="E45" s="693">
        <v>4</v>
      </c>
      <c r="F45" s="549"/>
      <c r="G45" s="541"/>
      <c r="H45" s="542"/>
      <c r="I45" s="541"/>
      <c r="J45" s="550"/>
      <c r="K45" s="550"/>
      <c r="L45" s="548"/>
      <c r="M45" s="521"/>
      <c r="N45" s="521"/>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2"/>
      <c r="AQ45" s="522"/>
      <c r="AR45" s="522"/>
      <c r="AS45" s="522"/>
      <c r="AT45" s="522"/>
      <c r="AU45" s="522"/>
      <c r="AV45" s="522"/>
      <c r="AW45" s="522"/>
      <c r="AX45" s="522"/>
      <c r="AY45" s="522"/>
      <c r="AZ45" s="522"/>
      <c r="BA45" s="522"/>
      <c r="BB45" s="522"/>
      <c r="BC45" s="522"/>
      <c r="BD45" s="522"/>
      <c r="BE45" s="522"/>
      <c r="BF45" s="522"/>
    </row>
    <row r="46" spans="1:58" s="493" customFormat="1" ht="31.5" customHeight="1">
      <c r="A46" s="548">
        <v>11</v>
      </c>
      <c r="B46" s="692" t="s">
        <v>190</v>
      </c>
      <c r="C46" s="760" t="s">
        <v>171</v>
      </c>
      <c r="D46" s="755"/>
      <c r="E46" s="693">
        <v>20</v>
      </c>
      <c r="F46" s="549"/>
      <c r="G46" s="541"/>
      <c r="H46" s="542"/>
      <c r="I46" s="541"/>
      <c r="J46" s="550"/>
      <c r="K46" s="550"/>
      <c r="L46" s="548"/>
      <c r="M46" s="521"/>
      <c r="N46" s="521"/>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522"/>
      <c r="BA46" s="522"/>
      <c r="BB46" s="522"/>
      <c r="BC46" s="522"/>
      <c r="BD46" s="522"/>
      <c r="BE46" s="522"/>
      <c r="BF46" s="522"/>
    </row>
    <row r="47" spans="1:58" s="493" customFormat="1" ht="32.25" customHeight="1">
      <c r="A47" s="548">
        <v>12</v>
      </c>
      <c r="B47" s="692" t="s">
        <v>191</v>
      </c>
      <c r="C47" s="760" t="s">
        <v>171</v>
      </c>
      <c r="D47" s="755"/>
      <c r="E47" s="693">
        <v>20</v>
      </c>
      <c r="F47" s="549"/>
      <c r="G47" s="541"/>
      <c r="H47" s="542"/>
      <c r="I47" s="541"/>
      <c r="J47" s="550"/>
      <c r="K47" s="550"/>
      <c r="L47" s="548"/>
      <c r="M47" s="521"/>
      <c r="N47" s="521"/>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2"/>
      <c r="AY47" s="522"/>
      <c r="AZ47" s="522"/>
      <c r="BA47" s="522"/>
      <c r="BB47" s="522"/>
      <c r="BC47" s="522"/>
      <c r="BD47" s="522"/>
      <c r="BE47" s="522"/>
      <c r="BF47" s="522"/>
    </row>
    <row r="48" spans="1:58" s="494" customFormat="1" ht="32.25" customHeight="1">
      <c r="A48" s="548">
        <v>13</v>
      </c>
      <c r="B48" s="607" t="s">
        <v>194</v>
      </c>
      <c r="C48" s="760" t="s">
        <v>192</v>
      </c>
      <c r="D48" s="755"/>
      <c r="E48" s="693">
        <v>2</v>
      </c>
      <c r="F48" s="618"/>
      <c r="G48" s="541"/>
      <c r="H48" s="542"/>
      <c r="I48" s="541"/>
      <c r="J48" s="551"/>
      <c r="K48" s="551"/>
      <c r="L48" s="551"/>
      <c r="M48" s="517"/>
      <c r="N48" s="517"/>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25"/>
      <c r="AP48" s="525"/>
      <c r="AQ48" s="525"/>
      <c r="AR48" s="525"/>
      <c r="AS48" s="525"/>
      <c r="AT48" s="525"/>
      <c r="AU48" s="525"/>
      <c r="AV48" s="525"/>
      <c r="AW48" s="525"/>
      <c r="AX48" s="525"/>
      <c r="AY48" s="525"/>
      <c r="AZ48" s="525"/>
      <c r="BA48" s="525"/>
      <c r="BB48" s="525"/>
      <c r="BC48" s="525"/>
      <c r="BD48" s="525"/>
      <c r="BE48" s="525"/>
      <c r="BF48" s="525"/>
    </row>
    <row r="49" spans="1:74" s="494" customFormat="1" ht="29.25" customHeight="1">
      <c r="A49" s="875" t="s">
        <v>86</v>
      </c>
      <c r="B49" s="876"/>
      <c r="C49" s="876"/>
      <c r="D49" s="877"/>
      <c r="E49" s="619"/>
      <c r="F49" s="620"/>
      <c r="G49" s="621"/>
      <c r="H49" s="620"/>
      <c r="I49" s="621"/>
      <c r="J49" s="622"/>
      <c r="K49" s="622"/>
      <c r="L49" s="622"/>
      <c r="M49" s="517"/>
      <c r="N49" s="517"/>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25"/>
      <c r="AP49" s="525"/>
      <c r="AQ49" s="525"/>
      <c r="AR49" s="525"/>
      <c r="AS49" s="525"/>
      <c r="AT49" s="525"/>
      <c r="AU49" s="525"/>
      <c r="AV49" s="525"/>
      <c r="AW49" s="525"/>
      <c r="AX49" s="525"/>
      <c r="AY49" s="525"/>
      <c r="AZ49" s="525"/>
      <c r="BA49" s="525"/>
      <c r="BB49" s="525"/>
      <c r="BC49" s="525"/>
      <c r="BD49" s="525"/>
      <c r="BE49" s="525"/>
      <c r="BF49" s="525"/>
    </row>
    <row r="50" spans="1:74" s="494" customFormat="1" ht="23.25" customHeight="1">
      <c r="A50" s="836" t="s">
        <v>87</v>
      </c>
      <c r="B50" s="837"/>
      <c r="C50" s="837"/>
      <c r="D50" s="837"/>
      <c r="E50" s="837"/>
      <c r="F50" s="837"/>
      <c r="G50" s="837"/>
      <c r="H50" s="837"/>
      <c r="I50" s="837"/>
      <c r="J50" s="837"/>
      <c r="K50" s="837"/>
      <c r="L50" s="838"/>
      <c r="M50" s="517"/>
      <c r="N50" s="517"/>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25"/>
      <c r="AP50" s="525"/>
      <c r="AQ50" s="525"/>
      <c r="AR50" s="525"/>
      <c r="AS50" s="525"/>
      <c r="AT50" s="525"/>
      <c r="AU50" s="525"/>
      <c r="AV50" s="525"/>
      <c r="AW50" s="525"/>
      <c r="AX50" s="525"/>
      <c r="AY50" s="525"/>
      <c r="AZ50" s="525"/>
      <c r="BA50" s="525"/>
      <c r="BB50" s="525"/>
      <c r="BC50" s="525"/>
      <c r="BD50" s="525"/>
      <c r="BE50" s="525"/>
      <c r="BF50" s="525"/>
    </row>
    <row r="51" spans="1:74" s="494" customFormat="1" ht="30" customHeight="1">
      <c r="A51" s="880" t="s">
        <v>248</v>
      </c>
      <c r="B51" s="775"/>
      <c r="C51" s="775"/>
      <c r="D51" s="775"/>
      <c r="E51" s="775"/>
      <c r="F51" s="775"/>
      <c r="G51" s="775"/>
      <c r="H51" s="775"/>
      <c r="I51" s="775"/>
      <c r="J51" s="775"/>
      <c r="K51" s="775"/>
      <c r="L51" s="776"/>
      <c r="M51" s="517"/>
      <c r="N51" s="517"/>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25"/>
      <c r="AP51" s="525"/>
      <c r="AQ51" s="525"/>
      <c r="AR51" s="525"/>
      <c r="AS51" s="525"/>
      <c r="AT51" s="525"/>
      <c r="AU51" s="525"/>
      <c r="AV51" s="525"/>
      <c r="AW51" s="525"/>
      <c r="AX51" s="525"/>
      <c r="AY51" s="525"/>
      <c r="AZ51" s="525"/>
      <c r="BA51" s="525"/>
      <c r="BB51" s="525"/>
      <c r="BC51" s="525"/>
      <c r="BD51" s="525"/>
      <c r="BE51" s="525"/>
      <c r="BF51" s="525"/>
    </row>
    <row r="52" spans="1:74" s="494" customFormat="1" ht="45" customHeight="1">
      <c r="A52" s="694" t="s">
        <v>2</v>
      </c>
      <c r="B52" s="695" t="s">
        <v>3</v>
      </c>
      <c r="C52" s="878" t="s">
        <v>4</v>
      </c>
      <c r="D52" s="755"/>
      <c r="E52" s="504" t="s">
        <v>167</v>
      </c>
      <c r="F52" s="505" t="s">
        <v>6</v>
      </c>
      <c r="G52" s="505" t="s">
        <v>7</v>
      </c>
      <c r="H52" s="506" t="s">
        <v>269</v>
      </c>
      <c r="I52" s="505" t="s">
        <v>10</v>
      </c>
      <c r="J52" s="497" t="s">
        <v>145</v>
      </c>
      <c r="K52" s="498" t="s">
        <v>270</v>
      </c>
      <c r="L52" s="583" t="s">
        <v>271</v>
      </c>
      <c r="M52" s="517"/>
      <c r="N52" s="517"/>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525"/>
      <c r="AP52" s="525"/>
      <c r="AQ52" s="525"/>
      <c r="AR52" s="525"/>
      <c r="AS52" s="525"/>
      <c r="AT52" s="525"/>
      <c r="AU52" s="525"/>
      <c r="AV52" s="525"/>
      <c r="AW52" s="525"/>
      <c r="AX52" s="525"/>
      <c r="AY52" s="525"/>
      <c r="AZ52" s="525"/>
      <c r="BA52" s="525"/>
      <c r="BB52" s="525"/>
      <c r="BC52" s="525"/>
      <c r="BD52" s="525"/>
      <c r="BE52" s="525"/>
      <c r="BF52" s="525"/>
    </row>
    <row r="53" spans="1:74" s="494" customFormat="1" ht="30" customHeight="1">
      <c r="A53" s="552">
        <v>1</v>
      </c>
      <c r="B53" s="550">
        <v>2</v>
      </c>
      <c r="C53" s="879">
        <v>3</v>
      </c>
      <c r="D53" s="861"/>
      <c r="E53" s="696">
        <v>4</v>
      </c>
      <c r="F53" s="556">
        <v>5</v>
      </c>
      <c r="G53" s="515">
        <v>6</v>
      </c>
      <c r="H53" s="540">
        <v>7</v>
      </c>
      <c r="I53" s="540">
        <v>8</v>
      </c>
      <c r="J53" s="515">
        <v>9</v>
      </c>
      <c r="K53" s="515">
        <v>10</v>
      </c>
      <c r="L53" s="585">
        <v>11</v>
      </c>
      <c r="M53" s="517"/>
      <c r="N53" s="517"/>
      <c r="O53" s="518"/>
      <c r="P53" s="518"/>
      <c r="Q53" s="518"/>
      <c r="R53" s="518"/>
      <c r="S53" s="518"/>
      <c r="T53" s="518"/>
      <c r="U53" s="518"/>
      <c r="V53" s="518"/>
      <c r="W53" s="518"/>
      <c r="X53" s="525"/>
      <c r="Y53" s="525"/>
      <c r="Z53" s="525"/>
      <c r="AA53" s="525"/>
      <c r="AB53" s="525"/>
      <c r="AC53" s="525"/>
      <c r="AD53" s="525"/>
      <c r="AE53" s="525"/>
      <c r="AF53" s="525"/>
      <c r="AG53" s="525"/>
      <c r="AH53" s="525"/>
      <c r="AI53" s="525"/>
      <c r="AJ53" s="525"/>
      <c r="AK53" s="518"/>
      <c r="AL53" s="518"/>
      <c r="AM53" s="518"/>
      <c r="AN53" s="518"/>
      <c r="AO53" s="525"/>
      <c r="AP53" s="525"/>
      <c r="AQ53" s="525"/>
      <c r="AR53" s="525"/>
      <c r="AS53" s="525"/>
      <c r="AT53" s="525"/>
      <c r="AU53" s="525"/>
      <c r="AV53" s="525"/>
      <c r="AW53" s="525"/>
      <c r="AX53" s="525"/>
      <c r="AY53" s="525"/>
      <c r="AZ53" s="525"/>
      <c r="BA53" s="525"/>
      <c r="BB53" s="525"/>
      <c r="BC53" s="525"/>
      <c r="BD53" s="525"/>
      <c r="BE53" s="525"/>
      <c r="BF53" s="525"/>
    </row>
    <row r="54" spans="1:74" s="494" customFormat="1" ht="30" customHeight="1">
      <c r="A54" s="552">
        <v>1</v>
      </c>
      <c r="B54" s="690" t="s">
        <v>257</v>
      </c>
      <c r="C54" s="760" t="s">
        <v>171</v>
      </c>
      <c r="D54" s="861"/>
      <c r="E54" s="697">
        <v>92</v>
      </c>
      <c r="F54" s="699"/>
      <c r="G54" s="515"/>
      <c r="H54" s="540"/>
      <c r="I54" s="540"/>
      <c r="J54" s="515"/>
      <c r="K54" s="515"/>
      <c r="L54" s="585"/>
      <c r="M54" s="517"/>
      <c r="N54" s="517"/>
      <c r="O54" s="518"/>
      <c r="P54" s="518"/>
      <c r="Q54" s="518"/>
      <c r="R54" s="518"/>
      <c r="S54" s="518"/>
      <c r="T54" s="518"/>
      <c r="U54" s="518"/>
      <c r="V54" s="518"/>
      <c r="W54" s="518"/>
      <c r="X54" s="525"/>
      <c r="Y54" s="525"/>
      <c r="Z54" s="525"/>
      <c r="AA54" s="525"/>
      <c r="AB54" s="525"/>
      <c r="AC54" s="525"/>
      <c r="AD54" s="525"/>
      <c r="AE54" s="525"/>
      <c r="AF54" s="525"/>
      <c r="AG54" s="525"/>
      <c r="AH54" s="525"/>
      <c r="AI54" s="525"/>
      <c r="AJ54" s="525"/>
      <c r="AK54" s="518"/>
      <c r="AL54" s="518"/>
      <c r="AM54" s="518"/>
      <c r="AN54" s="518"/>
      <c r="AO54" s="525"/>
      <c r="AP54" s="525"/>
      <c r="AQ54" s="525"/>
      <c r="AR54" s="525"/>
      <c r="AS54" s="525"/>
      <c r="AT54" s="525"/>
      <c r="AU54" s="525"/>
      <c r="AV54" s="525"/>
      <c r="AW54" s="525"/>
      <c r="AX54" s="525"/>
      <c r="AY54" s="525"/>
      <c r="AZ54" s="525"/>
      <c r="BA54" s="525"/>
      <c r="BB54" s="525"/>
      <c r="BC54" s="525"/>
      <c r="BD54" s="525"/>
      <c r="BE54" s="525"/>
      <c r="BF54" s="525"/>
    </row>
    <row r="55" spans="1:74" s="494" customFormat="1" ht="42" customHeight="1">
      <c r="A55" s="552">
        <v>2</v>
      </c>
      <c r="B55" s="690" t="s">
        <v>263</v>
      </c>
      <c r="C55" s="760" t="s">
        <v>171</v>
      </c>
      <c r="D55" s="861"/>
      <c r="E55" s="697">
        <v>10</v>
      </c>
      <c r="F55" s="700"/>
      <c r="G55" s="515"/>
      <c r="H55" s="540"/>
      <c r="I55" s="540"/>
      <c r="J55" s="515"/>
      <c r="K55" s="515"/>
      <c r="L55" s="585"/>
      <c r="M55" s="517"/>
      <c r="N55" s="517"/>
      <c r="O55" s="518"/>
      <c r="P55" s="518"/>
      <c r="Q55" s="518"/>
      <c r="R55" s="518"/>
      <c r="S55" s="518"/>
      <c r="T55" s="518"/>
      <c r="U55" s="518"/>
      <c r="V55" s="518"/>
      <c r="W55" s="518"/>
      <c r="X55" s="525"/>
      <c r="Y55" s="525"/>
      <c r="Z55" s="525"/>
      <c r="AA55" s="525"/>
      <c r="AB55" s="525"/>
      <c r="AC55" s="525"/>
      <c r="AD55" s="525"/>
      <c r="AE55" s="525"/>
      <c r="AF55" s="525"/>
      <c r="AG55" s="525"/>
      <c r="AH55" s="525"/>
      <c r="AI55" s="525"/>
      <c r="AJ55" s="525"/>
      <c r="AK55" s="518"/>
      <c r="AL55" s="518"/>
      <c r="AM55" s="518"/>
      <c r="AN55" s="518"/>
      <c r="AO55" s="525"/>
      <c r="AP55" s="525"/>
      <c r="AQ55" s="525"/>
      <c r="AR55" s="525"/>
      <c r="AS55" s="525"/>
      <c r="AT55" s="525"/>
      <c r="AU55" s="525"/>
      <c r="AV55" s="525"/>
      <c r="AW55" s="525"/>
      <c r="AX55" s="525"/>
      <c r="AY55" s="525"/>
      <c r="AZ55" s="525"/>
      <c r="BA55" s="525"/>
      <c r="BB55" s="525"/>
      <c r="BC55" s="525"/>
      <c r="BD55" s="525"/>
      <c r="BE55" s="525"/>
      <c r="BF55" s="525"/>
    </row>
    <row r="56" spans="1:74" s="494" customFormat="1" ht="42" customHeight="1">
      <c r="A56" s="552">
        <v>3</v>
      </c>
      <c r="B56" s="690" t="s">
        <v>264</v>
      </c>
      <c r="C56" s="760" t="s">
        <v>171</v>
      </c>
      <c r="D56" s="861"/>
      <c r="E56" s="697">
        <v>40</v>
      </c>
      <c r="F56" s="700"/>
      <c r="G56" s="515"/>
      <c r="H56" s="540"/>
      <c r="I56" s="540"/>
      <c r="J56" s="515"/>
      <c r="K56" s="515"/>
      <c r="L56" s="585"/>
      <c r="M56" s="517"/>
      <c r="N56" s="517"/>
      <c r="O56" s="518"/>
      <c r="P56" s="518"/>
      <c r="Q56" s="518"/>
      <c r="R56" s="518"/>
      <c r="S56" s="518"/>
      <c r="T56" s="518"/>
      <c r="U56" s="518"/>
      <c r="V56" s="518"/>
      <c r="W56" s="518"/>
      <c r="X56" s="525"/>
      <c r="Y56" s="525"/>
      <c r="Z56" s="525"/>
      <c r="AA56" s="525"/>
      <c r="AB56" s="525"/>
      <c r="AC56" s="525"/>
      <c r="AD56" s="525"/>
      <c r="AE56" s="525"/>
      <c r="AF56" s="525"/>
      <c r="AG56" s="525"/>
      <c r="AH56" s="525"/>
      <c r="AI56" s="525"/>
      <c r="AJ56" s="525"/>
      <c r="AK56" s="518"/>
      <c r="AL56" s="518"/>
      <c r="AM56" s="518"/>
      <c r="AN56" s="518"/>
      <c r="AO56" s="525"/>
      <c r="AP56" s="525"/>
      <c r="AQ56" s="525"/>
      <c r="AR56" s="525"/>
      <c r="AS56" s="525"/>
      <c r="AT56" s="525"/>
      <c r="AU56" s="525"/>
      <c r="AV56" s="525"/>
      <c r="AW56" s="525"/>
      <c r="AX56" s="525"/>
      <c r="AY56" s="525"/>
      <c r="AZ56" s="525"/>
      <c r="BA56" s="525"/>
      <c r="BB56" s="525"/>
      <c r="BC56" s="525"/>
      <c r="BD56" s="525"/>
      <c r="BE56" s="525"/>
      <c r="BF56" s="525"/>
    </row>
    <row r="57" spans="1:74" s="494" customFormat="1" ht="52.5" customHeight="1">
      <c r="A57" s="552">
        <v>4</v>
      </c>
      <c r="B57" s="690" t="s">
        <v>258</v>
      </c>
      <c r="C57" s="760" t="s">
        <v>171</v>
      </c>
      <c r="D57" s="861"/>
      <c r="E57" s="697">
        <v>50</v>
      </c>
      <c r="F57" s="700"/>
      <c r="G57" s="515"/>
      <c r="H57" s="540"/>
      <c r="I57" s="540"/>
      <c r="J57" s="735"/>
      <c r="K57" s="735"/>
      <c r="L57" s="736"/>
      <c r="M57" s="517"/>
      <c r="N57" s="517"/>
      <c r="O57" s="518"/>
      <c r="P57" s="518"/>
      <c r="Q57" s="518"/>
      <c r="R57" s="518"/>
      <c r="S57" s="518"/>
      <c r="T57" s="518"/>
      <c r="U57" s="518"/>
      <c r="V57" s="518"/>
      <c r="W57" s="518"/>
      <c r="X57" s="525"/>
      <c r="Y57" s="525"/>
      <c r="Z57" s="525"/>
      <c r="AA57" s="525"/>
      <c r="AB57" s="525"/>
      <c r="AC57" s="525"/>
      <c r="AD57" s="525"/>
      <c r="AE57" s="525"/>
      <c r="AF57" s="525"/>
      <c r="AG57" s="525"/>
      <c r="AH57" s="525"/>
      <c r="AI57" s="525"/>
      <c r="AJ57" s="525"/>
      <c r="AK57" s="518"/>
      <c r="AL57" s="518"/>
      <c r="AM57" s="518"/>
      <c r="AN57" s="518"/>
      <c r="AO57" s="525"/>
      <c r="AP57" s="525"/>
      <c r="AQ57" s="525"/>
      <c r="AR57" s="525"/>
      <c r="AS57" s="525"/>
      <c r="AT57" s="525"/>
      <c r="AU57" s="525"/>
      <c r="AV57" s="525"/>
      <c r="AW57" s="525"/>
      <c r="AX57" s="525"/>
      <c r="AY57" s="525"/>
      <c r="AZ57" s="525"/>
      <c r="BA57" s="525"/>
      <c r="BB57" s="525"/>
      <c r="BC57" s="525"/>
      <c r="BD57" s="525"/>
      <c r="BE57" s="525"/>
      <c r="BF57" s="525"/>
    </row>
    <row r="58" spans="1:74" s="496" customFormat="1" ht="26.25" customHeight="1">
      <c r="A58" s="552">
        <v>5</v>
      </c>
      <c r="B58" s="607" t="s">
        <v>195</v>
      </c>
      <c r="C58" s="760" t="s">
        <v>192</v>
      </c>
      <c r="D58" s="861"/>
      <c r="E58" s="698">
        <v>30</v>
      </c>
      <c r="F58" s="701"/>
      <c r="G58" s="541"/>
      <c r="H58" s="542"/>
      <c r="I58" s="541"/>
      <c r="J58" s="623"/>
      <c r="K58" s="623"/>
      <c r="L58" s="623"/>
      <c r="M58" s="526"/>
      <c r="N58" s="526"/>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494"/>
      <c r="BH58" s="494"/>
      <c r="BI58" s="494"/>
      <c r="BJ58" s="494"/>
      <c r="BK58" s="494"/>
      <c r="BL58" s="494"/>
      <c r="BM58" s="494"/>
      <c r="BN58" s="494"/>
      <c r="BO58" s="494"/>
      <c r="BP58" s="494"/>
      <c r="BQ58" s="494"/>
      <c r="BR58" s="494"/>
      <c r="BS58" s="494"/>
      <c r="BT58" s="494"/>
      <c r="BU58" s="494"/>
      <c r="BV58" s="495"/>
    </row>
    <row r="59" spans="1:74" ht="30" customHeight="1">
      <c r="A59" s="881" t="s">
        <v>159</v>
      </c>
      <c r="B59" s="882"/>
      <c r="C59" s="882"/>
      <c r="D59" s="883"/>
      <c r="E59" s="624"/>
      <c r="F59" s="625"/>
      <c r="G59" s="624"/>
      <c r="H59" s="626"/>
      <c r="I59" s="624"/>
      <c r="J59" s="627"/>
      <c r="K59" s="628"/>
      <c r="L59" s="629"/>
      <c r="M59" s="517"/>
      <c r="N59" s="517"/>
      <c r="O59" s="518"/>
      <c r="P59" s="518"/>
      <c r="Q59" s="518"/>
      <c r="R59" s="518"/>
      <c r="S59" s="518"/>
      <c r="T59" s="518"/>
      <c r="U59" s="518"/>
      <c r="V59" s="518"/>
      <c r="W59" s="518"/>
      <c r="X59" s="525"/>
      <c r="Y59" s="525"/>
      <c r="Z59" s="525"/>
      <c r="AA59" s="525"/>
      <c r="AB59" s="525"/>
      <c r="AC59" s="525"/>
      <c r="AD59" s="525"/>
      <c r="AE59" s="525"/>
      <c r="AF59" s="525"/>
      <c r="AG59" s="525"/>
      <c r="AH59" s="525"/>
      <c r="AI59" s="525"/>
      <c r="AJ59" s="525"/>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row>
    <row r="60" spans="1:74" ht="25.5" customHeight="1">
      <c r="A60" s="744" t="s">
        <v>160</v>
      </c>
      <c r="B60" s="745"/>
      <c r="C60" s="745"/>
      <c r="D60" s="745"/>
      <c r="E60" s="745"/>
      <c r="F60" s="745"/>
      <c r="G60" s="769"/>
      <c r="H60" s="769"/>
      <c r="I60" s="769"/>
      <c r="J60" s="769"/>
      <c r="K60" s="769"/>
      <c r="L60" s="770"/>
      <c r="M60" s="517"/>
      <c r="N60" s="517"/>
      <c r="O60" s="518"/>
      <c r="P60" s="518"/>
      <c r="Q60" s="518"/>
      <c r="R60" s="518"/>
      <c r="S60" s="518"/>
      <c r="T60" s="518"/>
      <c r="U60" s="518"/>
      <c r="V60" s="518"/>
      <c r="W60" s="518"/>
      <c r="X60" s="525"/>
      <c r="Y60" s="525"/>
      <c r="Z60" s="525"/>
      <c r="AA60" s="525"/>
      <c r="AB60" s="525"/>
      <c r="AC60" s="525"/>
      <c r="AD60" s="525"/>
      <c r="AE60" s="525"/>
      <c r="AF60" s="525"/>
      <c r="AG60" s="525"/>
      <c r="AH60" s="525"/>
      <c r="AI60" s="525"/>
      <c r="AJ60" s="525"/>
      <c r="AK60" s="518"/>
      <c r="AL60" s="518"/>
      <c r="AM60" s="518"/>
      <c r="AN60" s="518"/>
      <c r="AO60" s="518"/>
      <c r="AP60" s="518"/>
      <c r="AQ60" s="518"/>
      <c r="AR60" s="518"/>
      <c r="AS60" s="518"/>
      <c r="AT60" s="518"/>
      <c r="AU60" s="518"/>
      <c r="AV60" s="518"/>
      <c r="AW60" s="518"/>
      <c r="AX60" s="518"/>
      <c r="AY60" s="518"/>
      <c r="AZ60" s="518"/>
      <c r="BA60" s="518"/>
      <c r="BB60" s="518"/>
      <c r="BC60" s="518"/>
      <c r="BD60" s="518"/>
      <c r="BE60" s="518"/>
      <c r="BF60" s="518"/>
    </row>
    <row r="61" spans="1:74" s="499" customFormat="1" ht="36.75" customHeight="1">
      <c r="A61" s="766" t="s">
        <v>255</v>
      </c>
      <c r="B61" s="767"/>
      <c r="C61" s="767"/>
      <c r="D61" s="767"/>
      <c r="E61" s="767"/>
      <c r="F61" s="767"/>
      <c r="G61" s="767"/>
      <c r="H61" s="767"/>
      <c r="I61" s="767"/>
      <c r="J61" s="767"/>
      <c r="K61" s="767"/>
      <c r="L61" s="768"/>
      <c r="M61" s="797"/>
      <c r="N61" s="797"/>
      <c r="O61" s="527"/>
      <c r="P61" s="527"/>
      <c r="Q61" s="527"/>
      <c r="R61" s="527"/>
      <c r="S61" s="527"/>
      <c r="T61" s="527"/>
      <c r="U61" s="527"/>
      <c r="V61" s="527"/>
      <c r="W61" s="527"/>
      <c r="X61" s="536"/>
      <c r="Y61" s="536"/>
      <c r="Z61" s="536"/>
      <c r="AA61" s="536"/>
      <c r="AB61" s="536"/>
      <c r="AC61" s="536"/>
      <c r="AD61" s="536"/>
      <c r="AE61" s="536"/>
      <c r="AF61" s="536"/>
      <c r="AG61" s="536"/>
      <c r="AH61" s="536"/>
      <c r="AI61" s="536"/>
      <c r="AJ61" s="536"/>
      <c r="AK61" s="527"/>
      <c r="AL61" s="527"/>
      <c r="AM61" s="527"/>
      <c r="AN61" s="527"/>
      <c r="AO61" s="527"/>
      <c r="AP61" s="527"/>
      <c r="AQ61" s="527"/>
      <c r="AR61" s="527"/>
      <c r="AS61" s="527"/>
      <c r="AT61" s="527"/>
      <c r="AU61" s="527"/>
      <c r="AV61" s="527"/>
      <c r="AW61" s="527"/>
      <c r="AX61" s="527"/>
      <c r="AY61" s="527"/>
      <c r="AZ61" s="527"/>
      <c r="BA61" s="527"/>
      <c r="BB61" s="527"/>
      <c r="BC61" s="527"/>
      <c r="BD61" s="527"/>
      <c r="BE61" s="527"/>
      <c r="BF61" s="527"/>
    </row>
    <row r="62" spans="1:74" s="499" customFormat="1" ht="39.75" customHeight="1">
      <c r="A62" s="582" t="s">
        <v>2</v>
      </c>
      <c r="B62" s="486" t="s">
        <v>3</v>
      </c>
      <c r="C62" s="764" t="s">
        <v>4</v>
      </c>
      <c r="D62" s="757"/>
      <c r="E62" s="504" t="s">
        <v>167</v>
      </c>
      <c r="F62" s="505" t="s">
        <v>6</v>
      </c>
      <c r="G62" s="505" t="s">
        <v>7</v>
      </c>
      <c r="H62" s="506" t="s">
        <v>269</v>
      </c>
      <c r="I62" s="505" t="s">
        <v>10</v>
      </c>
      <c r="J62" s="497" t="s">
        <v>145</v>
      </c>
      <c r="K62" s="498" t="s">
        <v>270</v>
      </c>
      <c r="L62" s="583" t="s">
        <v>271</v>
      </c>
      <c r="M62" s="797"/>
      <c r="N62" s="79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7"/>
      <c r="AY62" s="527"/>
      <c r="AZ62" s="527"/>
      <c r="BA62" s="527"/>
      <c r="BB62" s="527"/>
      <c r="BC62" s="527"/>
      <c r="BD62" s="527"/>
      <c r="BE62" s="527"/>
      <c r="BF62" s="527"/>
    </row>
    <row r="63" spans="1:74" s="499" customFormat="1" ht="25.5" customHeight="1">
      <c r="A63" s="584">
        <v>1</v>
      </c>
      <c r="B63" s="714">
        <v>2</v>
      </c>
      <c r="C63" s="764">
        <v>3</v>
      </c>
      <c r="D63" s="757"/>
      <c r="E63" s="515">
        <v>4</v>
      </c>
      <c r="F63" s="540">
        <v>5</v>
      </c>
      <c r="G63" s="515">
        <v>6</v>
      </c>
      <c r="H63" s="540">
        <v>7</v>
      </c>
      <c r="I63" s="540">
        <v>8</v>
      </c>
      <c r="J63" s="515">
        <v>9</v>
      </c>
      <c r="K63" s="515">
        <v>10</v>
      </c>
      <c r="L63" s="585">
        <v>11</v>
      </c>
      <c r="M63" s="797"/>
      <c r="N63" s="79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7"/>
      <c r="AY63" s="527"/>
      <c r="AZ63" s="527"/>
      <c r="BA63" s="527"/>
      <c r="BB63" s="527"/>
      <c r="BC63" s="527"/>
      <c r="BD63" s="527"/>
      <c r="BE63" s="527"/>
      <c r="BF63" s="527"/>
    </row>
    <row r="64" spans="1:74" s="499" customFormat="1" ht="50.25" customHeight="1">
      <c r="A64" s="702">
        <v>1</v>
      </c>
      <c r="B64" s="715" t="s">
        <v>272</v>
      </c>
      <c r="C64" s="756" t="s">
        <v>192</v>
      </c>
      <c r="D64" s="757"/>
      <c r="E64" s="716">
        <v>100</v>
      </c>
      <c r="F64" s="630"/>
      <c r="G64" s="487"/>
      <c r="H64" s="507"/>
      <c r="I64" s="487"/>
      <c r="J64" s="613"/>
      <c r="K64" s="614"/>
      <c r="L64" s="615"/>
      <c r="M64" s="797"/>
      <c r="N64" s="79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row>
    <row r="65" spans="1:58" s="499" customFormat="1" ht="25.5" customHeight="1">
      <c r="A65" s="869" t="s">
        <v>62</v>
      </c>
      <c r="B65" s="870"/>
      <c r="C65" s="870"/>
      <c r="D65" s="847"/>
      <c r="E65" s="624"/>
      <c r="F65" s="609"/>
      <c r="G65" s="608"/>
      <c r="H65" s="609"/>
      <c r="I65" s="608"/>
      <c r="J65" s="631"/>
      <c r="K65" s="632"/>
      <c r="L65" s="633"/>
      <c r="M65" s="797"/>
      <c r="N65" s="79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7"/>
      <c r="BC65" s="527"/>
      <c r="BD65" s="527"/>
      <c r="BE65" s="527"/>
      <c r="BF65" s="527"/>
    </row>
    <row r="66" spans="1:58" s="499" customFormat="1" ht="24.75" customHeight="1">
      <c r="A66" s="744" t="s">
        <v>15</v>
      </c>
      <c r="B66" s="745"/>
      <c r="C66" s="745"/>
      <c r="D66" s="745"/>
      <c r="E66" s="745"/>
      <c r="F66" s="745"/>
      <c r="G66" s="769"/>
      <c r="H66" s="769"/>
      <c r="I66" s="769"/>
      <c r="J66" s="769"/>
      <c r="K66" s="769"/>
      <c r="L66" s="770"/>
      <c r="M66" s="797"/>
      <c r="N66" s="79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7"/>
      <c r="AY66" s="527"/>
      <c r="AZ66" s="527"/>
      <c r="BA66" s="527"/>
      <c r="BB66" s="527"/>
      <c r="BC66" s="527"/>
      <c r="BD66" s="527"/>
      <c r="BE66" s="527"/>
      <c r="BF66" s="527"/>
    </row>
    <row r="67" spans="1:58" s="499" customFormat="1" ht="27.75" customHeight="1">
      <c r="A67" s="766" t="s">
        <v>249</v>
      </c>
      <c r="B67" s="839"/>
      <c r="C67" s="839"/>
      <c r="D67" s="839"/>
      <c r="E67" s="839"/>
      <c r="F67" s="839"/>
      <c r="G67" s="839"/>
      <c r="H67" s="839"/>
      <c r="I67" s="839"/>
      <c r="J67" s="839"/>
      <c r="K67" s="839"/>
      <c r="L67" s="840"/>
      <c r="M67" s="517"/>
      <c r="N67" s="517"/>
      <c r="O67" s="518"/>
      <c r="P67" s="518"/>
      <c r="Q67" s="518"/>
      <c r="R67" s="518"/>
      <c r="S67" s="518"/>
      <c r="T67" s="518"/>
      <c r="U67" s="518"/>
      <c r="V67" s="518"/>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AY67" s="527"/>
      <c r="AZ67" s="527"/>
      <c r="BA67" s="527"/>
      <c r="BB67" s="527"/>
      <c r="BC67" s="527"/>
      <c r="BD67" s="527"/>
      <c r="BE67" s="527"/>
      <c r="BF67" s="527"/>
    </row>
    <row r="68" spans="1:58" s="499" customFormat="1" ht="43.5" customHeight="1">
      <c r="A68" s="582" t="s">
        <v>2</v>
      </c>
      <c r="B68" s="486" t="s">
        <v>3</v>
      </c>
      <c r="C68" s="764" t="s">
        <v>4</v>
      </c>
      <c r="D68" s="757"/>
      <c r="E68" s="504" t="s">
        <v>167</v>
      </c>
      <c r="F68" s="505" t="s">
        <v>6</v>
      </c>
      <c r="G68" s="505" t="s">
        <v>7</v>
      </c>
      <c r="H68" s="506" t="s">
        <v>269</v>
      </c>
      <c r="I68" s="505" t="s">
        <v>10</v>
      </c>
      <c r="J68" s="497" t="s">
        <v>145</v>
      </c>
      <c r="K68" s="498" t="s">
        <v>270</v>
      </c>
      <c r="L68" s="583" t="s">
        <v>271</v>
      </c>
      <c r="M68" s="517"/>
      <c r="N68" s="517"/>
      <c r="O68" s="518"/>
      <c r="P68" s="518"/>
      <c r="Q68" s="518"/>
      <c r="R68" s="518"/>
      <c r="S68" s="518"/>
      <c r="T68" s="518"/>
      <c r="U68" s="518"/>
      <c r="V68" s="518"/>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527"/>
      <c r="AX68" s="527"/>
      <c r="AY68" s="527"/>
      <c r="AZ68" s="527"/>
      <c r="BA68" s="527"/>
      <c r="BB68" s="527"/>
      <c r="BC68" s="527"/>
      <c r="BD68" s="527"/>
      <c r="BE68" s="527"/>
      <c r="BF68" s="527"/>
    </row>
    <row r="69" spans="1:58" s="499" customFormat="1" ht="25.5" customHeight="1">
      <c r="A69" s="584">
        <v>1</v>
      </c>
      <c r="B69" s="546">
        <v>2</v>
      </c>
      <c r="C69" s="764">
        <v>3</v>
      </c>
      <c r="D69" s="757"/>
      <c r="E69" s="515">
        <v>4</v>
      </c>
      <c r="F69" s="540">
        <v>5</v>
      </c>
      <c r="G69" s="515">
        <v>6</v>
      </c>
      <c r="H69" s="540">
        <v>7</v>
      </c>
      <c r="I69" s="540">
        <v>8</v>
      </c>
      <c r="J69" s="515">
        <v>9</v>
      </c>
      <c r="K69" s="515">
        <v>10</v>
      </c>
      <c r="L69" s="585">
        <v>11</v>
      </c>
      <c r="M69" s="517"/>
      <c r="N69" s="517"/>
      <c r="O69" s="518"/>
      <c r="P69" s="518"/>
      <c r="Q69" s="518"/>
      <c r="R69" s="518"/>
      <c r="S69" s="518"/>
      <c r="T69" s="518"/>
      <c r="U69" s="518"/>
      <c r="V69" s="518"/>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7"/>
      <c r="AY69" s="527"/>
      <c r="AZ69" s="527"/>
      <c r="BA69" s="527"/>
      <c r="BB69" s="527"/>
      <c r="BC69" s="527"/>
      <c r="BD69" s="527"/>
      <c r="BE69" s="527"/>
      <c r="BF69" s="527"/>
    </row>
    <row r="70" spans="1:58" s="499" customFormat="1" ht="25.5" customHeight="1">
      <c r="A70" s="703">
        <v>1</v>
      </c>
      <c r="B70" s="704" t="s">
        <v>265</v>
      </c>
      <c r="C70" s="756" t="s">
        <v>171</v>
      </c>
      <c r="D70" s="757"/>
      <c r="E70" s="723">
        <v>4</v>
      </c>
      <c r="F70" s="540"/>
      <c r="G70" s="515"/>
      <c r="H70" s="540"/>
      <c r="I70" s="540"/>
      <c r="J70" s="515"/>
      <c r="K70" s="515"/>
      <c r="L70" s="585"/>
      <c r="M70" s="517"/>
      <c r="N70" s="517"/>
      <c r="O70" s="518"/>
      <c r="P70" s="518"/>
      <c r="Q70" s="518"/>
      <c r="R70" s="518"/>
      <c r="S70" s="518"/>
      <c r="T70" s="518"/>
      <c r="U70" s="518"/>
      <c r="V70" s="518"/>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527"/>
      <c r="AV70" s="527"/>
      <c r="AW70" s="527"/>
      <c r="AX70" s="527"/>
      <c r="AY70" s="527"/>
      <c r="AZ70" s="527"/>
      <c r="BA70" s="527"/>
      <c r="BB70" s="527"/>
      <c r="BC70" s="527"/>
      <c r="BD70" s="527"/>
      <c r="BE70" s="527"/>
      <c r="BF70" s="527"/>
    </row>
    <row r="71" spans="1:58" s="499" customFormat="1" ht="31.5" customHeight="1">
      <c r="A71" s="705">
        <v>2</v>
      </c>
      <c r="B71" s="706" t="s">
        <v>266</v>
      </c>
      <c r="C71" s="773" t="s">
        <v>171</v>
      </c>
      <c r="D71" s="757"/>
      <c r="E71" s="707">
        <v>4</v>
      </c>
      <c r="F71" s="635"/>
      <c r="G71" s="553"/>
      <c r="H71" s="542"/>
      <c r="I71" s="541"/>
      <c r="J71" s="613"/>
      <c r="K71" s="614"/>
      <c r="L71" s="615"/>
      <c r="M71" s="517"/>
      <c r="N71" s="517"/>
      <c r="O71" s="518"/>
      <c r="P71" s="518"/>
      <c r="Q71" s="518"/>
      <c r="R71" s="518"/>
      <c r="S71" s="518"/>
      <c r="T71" s="518"/>
      <c r="U71" s="518"/>
      <c r="V71" s="518"/>
      <c r="W71" s="527"/>
      <c r="X71" s="527"/>
      <c r="Y71" s="527"/>
      <c r="Z71" s="527"/>
      <c r="AA71" s="527"/>
      <c r="AB71" s="527"/>
      <c r="AC71" s="527"/>
      <c r="AD71" s="527"/>
      <c r="AE71" s="527"/>
      <c r="AF71" s="527"/>
      <c r="AG71" s="527"/>
      <c r="AH71" s="527"/>
      <c r="AI71" s="527"/>
      <c r="AJ71" s="527"/>
      <c r="AK71" s="527"/>
      <c r="AL71" s="527"/>
      <c r="AM71" s="527"/>
      <c r="AN71" s="527"/>
      <c r="AO71" s="527"/>
      <c r="AP71" s="527"/>
      <c r="AQ71" s="527"/>
      <c r="AR71" s="527"/>
      <c r="AS71" s="527"/>
      <c r="AT71" s="527"/>
      <c r="AU71" s="527"/>
      <c r="AV71" s="527"/>
      <c r="AW71" s="527"/>
      <c r="AX71" s="527"/>
      <c r="AY71" s="527"/>
      <c r="AZ71" s="527"/>
      <c r="BA71" s="527"/>
      <c r="BB71" s="527"/>
      <c r="BC71" s="527"/>
      <c r="BD71" s="527"/>
      <c r="BE71" s="527"/>
      <c r="BF71" s="527"/>
    </row>
    <row r="72" spans="1:58" s="499" customFormat="1" ht="33" customHeight="1">
      <c r="A72" s="761" t="s">
        <v>63</v>
      </c>
      <c r="B72" s="762"/>
      <c r="C72" s="762"/>
      <c r="D72" s="763"/>
      <c r="E72" s="608"/>
      <c r="F72" s="609"/>
      <c r="G72" s="636"/>
      <c r="H72" s="609"/>
      <c r="I72" s="608"/>
      <c r="J72" s="631"/>
      <c r="K72" s="632"/>
      <c r="L72" s="633"/>
      <c r="M72" s="517"/>
      <c r="N72" s="517"/>
      <c r="O72" s="518"/>
      <c r="P72" s="518"/>
      <c r="Q72" s="518"/>
      <c r="R72" s="518"/>
      <c r="S72" s="518"/>
      <c r="T72" s="518"/>
      <c r="U72" s="518"/>
      <c r="V72" s="518"/>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527"/>
      <c r="AX72" s="527"/>
      <c r="AY72" s="527"/>
      <c r="AZ72" s="527"/>
      <c r="BA72" s="527"/>
      <c r="BB72" s="527"/>
      <c r="BC72" s="527"/>
      <c r="BD72" s="527"/>
      <c r="BE72" s="527"/>
      <c r="BF72" s="527"/>
    </row>
    <row r="73" spans="1:58" s="499" customFormat="1" ht="34.5" customHeight="1">
      <c r="A73" s="744" t="s">
        <v>16</v>
      </c>
      <c r="B73" s="745"/>
      <c r="C73" s="745"/>
      <c r="D73" s="745"/>
      <c r="E73" s="745"/>
      <c r="F73" s="745"/>
      <c r="G73" s="769"/>
      <c r="H73" s="769"/>
      <c r="I73" s="769"/>
      <c r="J73" s="769"/>
      <c r="K73" s="769"/>
      <c r="L73" s="770"/>
      <c r="M73" s="517"/>
      <c r="N73" s="517"/>
      <c r="O73" s="518"/>
      <c r="P73" s="518"/>
      <c r="Q73" s="518"/>
      <c r="R73" s="518"/>
      <c r="S73" s="518"/>
      <c r="T73" s="518"/>
      <c r="U73" s="518"/>
      <c r="V73" s="518"/>
      <c r="W73" s="527"/>
      <c r="X73" s="527"/>
      <c r="Y73" s="527"/>
      <c r="Z73" s="527"/>
      <c r="AA73" s="527"/>
      <c r="AB73" s="527"/>
      <c r="AC73" s="527"/>
      <c r="AD73" s="527"/>
      <c r="AE73" s="527"/>
      <c r="AF73" s="527"/>
      <c r="AG73" s="527"/>
      <c r="AH73" s="527"/>
      <c r="AI73" s="527"/>
      <c r="AJ73" s="527"/>
      <c r="AK73" s="527"/>
      <c r="AL73" s="527"/>
      <c r="AM73" s="527"/>
      <c r="AN73" s="527"/>
      <c r="AO73" s="527"/>
      <c r="AP73" s="527"/>
      <c r="AQ73" s="527"/>
      <c r="AR73" s="527"/>
      <c r="AS73" s="527"/>
      <c r="AT73" s="527"/>
      <c r="AU73" s="527"/>
      <c r="AV73" s="527"/>
      <c r="AW73" s="527"/>
      <c r="AX73" s="527"/>
      <c r="AY73" s="527"/>
      <c r="AZ73" s="527"/>
      <c r="BA73" s="527"/>
      <c r="BB73" s="527"/>
      <c r="BC73" s="527"/>
      <c r="BD73" s="527"/>
      <c r="BE73" s="527"/>
      <c r="BF73" s="527"/>
    </row>
    <row r="74" spans="1:58" s="499" customFormat="1" ht="45.75" customHeight="1">
      <c r="A74" s="766" t="s">
        <v>196</v>
      </c>
      <c r="B74" s="806"/>
      <c r="C74" s="807"/>
      <c r="D74" s="807"/>
      <c r="E74" s="807"/>
      <c r="F74" s="807"/>
      <c r="G74" s="807"/>
      <c r="H74" s="807"/>
      <c r="I74" s="807"/>
      <c r="J74" s="807"/>
      <c r="K74" s="807"/>
      <c r="L74" s="808"/>
      <c r="M74" s="528"/>
      <c r="N74" s="528"/>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7"/>
      <c r="AO74" s="527"/>
      <c r="AP74" s="527"/>
      <c r="AQ74" s="527"/>
      <c r="AR74" s="527"/>
      <c r="AS74" s="527"/>
      <c r="AT74" s="527"/>
      <c r="AU74" s="527"/>
      <c r="AV74" s="527"/>
      <c r="AW74" s="527"/>
      <c r="AX74" s="527"/>
      <c r="AY74" s="527"/>
      <c r="AZ74" s="527"/>
      <c r="BA74" s="527"/>
      <c r="BB74" s="527"/>
      <c r="BC74" s="527"/>
      <c r="BD74" s="527"/>
      <c r="BE74" s="527"/>
      <c r="BF74" s="527"/>
    </row>
    <row r="75" spans="1:58" s="499" customFormat="1" ht="39.75" customHeight="1">
      <c r="A75" s="582" t="s">
        <v>2</v>
      </c>
      <c r="B75" s="486" t="s">
        <v>3</v>
      </c>
      <c r="C75" s="764" t="s">
        <v>4</v>
      </c>
      <c r="D75" s="757"/>
      <c r="E75" s="504" t="s">
        <v>167</v>
      </c>
      <c r="F75" s="505" t="s">
        <v>6</v>
      </c>
      <c r="G75" s="505" t="s">
        <v>7</v>
      </c>
      <c r="H75" s="506" t="s">
        <v>269</v>
      </c>
      <c r="I75" s="505" t="s">
        <v>10</v>
      </c>
      <c r="J75" s="497" t="s">
        <v>145</v>
      </c>
      <c r="K75" s="498" t="s">
        <v>270</v>
      </c>
      <c r="L75" s="583" t="s">
        <v>271</v>
      </c>
      <c r="M75" s="528"/>
      <c r="N75" s="528"/>
      <c r="O75" s="527"/>
      <c r="P75" s="527"/>
      <c r="Q75" s="527"/>
      <c r="R75" s="527"/>
      <c r="S75" s="527"/>
      <c r="T75" s="527"/>
      <c r="U75" s="527"/>
      <c r="V75" s="527"/>
      <c r="W75" s="527"/>
      <c r="X75" s="527"/>
      <c r="Y75" s="527"/>
      <c r="Z75" s="527"/>
      <c r="AA75" s="527"/>
      <c r="AB75" s="527"/>
      <c r="AC75" s="527"/>
      <c r="AD75" s="527"/>
      <c r="AE75" s="527"/>
      <c r="AF75" s="527"/>
      <c r="AG75" s="527"/>
      <c r="AH75" s="527"/>
      <c r="AI75" s="527"/>
      <c r="AJ75" s="527"/>
      <c r="AK75" s="527"/>
      <c r="AL75" s="527"/>
      <c r="AM75" s="527"/>
      <c r="AN75" s="527"/>
      <c r="AO75" s="527"/>
      <c r="AP75" s="527"/>
      <c r="AQ75" s="527"/>
      <c r="AR75" s="527"/>
      <c r="AS75" s="527"/>
      <c r="AT75" s="527"/>
      <c r="AU75" s="527"/>
      <c r="AV75" s="527"/>
      <c r="AW75" s="527"/>
      <c r="AX75" s="527"/>
      <c r="AY75" s="527"/>
      <c r="AZ75" s="527"/>
      <c r="BA75" s="527"/>
      <c r="BB75" s="527"/>
      <c r="BC75" s="527"/>
      <c r="BD75" s="527"/>
      <c r="BE75" s="527"/>
      <c r="BF75" s="527"/>
    </row>
    <row r="76" spans="1:58" s="499" customFormat="1" ht="28.5" customHeight="1">
      <c r="A76" s="584">
        <v>1</v>
      </c>
      <c r="B76" s="546">
        <v>2</v>
      </c>
      <c r="C76" s="758">
        <v>3</v>
      </c>
      <c r="D76" s="759"/>
      <c r="E76" s="515">
        <v>4</v>
      </c>
      <c r="F76" s="540">
        <v>5</v>
      </c>
      <c r="G76" s="515">
        <v>6</v>
      </c>
      <c r="H76" s="540">
        <v>7</v>
      </c>
      <c r="I76" s="540">
        <v>8</v>
      </c>
      <c r="J76" s="515">
        <v>9</v>
      </c>
      <c r="K76" s="515">
        <v>10</v>
      </c>
      <c r="L76" s="585">
        <v>11</v>
      </c>
      <c r="M76" s="528"/>
      <c r="N76" s="528"/>
      <c r="O76" s="527"/>
      <c r="P76" s="527"/>
      <c r="Q76" s="527"/>
      <c r="R76" s="527"/>
      <c r="S76" s="527"/>
      <c r="T76" s="527"/>
      <c r="U76" s="527"/>
      <c r="V76" s="527"/>
      <c r="W76" s="527"/>
      <c r="X76" s="527"/>
      <c r="Y76" s="527"/>
      <c r="Z76" s="527"/>
      <c r="AA76" s="527"/>
      <c r="AB76" s="527"/>
      <c r="AC76" s="527"/>
      <c r="AD76" s="527"/>
      <c r="AE76" s="527"/>
      <c r="AF76" s="527"/>
      <c r="AG76" s="527"/>
      <c r="AH76" s="527"/>
      <c r="AI76" s="527"/>
      <c r="AJ76" s="527"/>
      <c r="AK76" s="527"/>
      <c r="AL76" s="527"/>
      <c r="AM76" s="527"/>
      <c r="AN76" s="527"/>
      <c r="AO76" s="527"/>
      <c r="AP76" s="527"/>
      <c r="AQ76" s="527"/>
      <c r="AR76" s="527"/>
      <c r="AS76" s="527"/>
      <c r="AT76" s="527"/>
      <c r="AU76" s="527"/>
      <c r="AV76" s="527"/>
      <c r="AW76" s="527"/>
      <c r="AX76" s="527"/>
      <c r="AY76" s="527"/>
      <c r="AZ76" s="527"/>
      <c r="BA76" s="527"/>
      <c r="BB76" s="527"/>
      <c r="BC76" s="527"/>
      <c r="BD76" s="527"/>
      <c r="BE76" s="527"/>
      <c r="BF76" s="527"/>
    </row>
    <row r="77" spans="1:58" s="503" customFormat="1" ht="46.5" customHeight="1">
      <c r="A77" s="800">
        <v>1</v>
      </c>
      <c r="B77" s="798" t="s">
        <v>198</v>
      </c>
      <c r="C77" s="885" t="s">
        <v>171</v>
      </c>
      <c r="D77" s="886"/>
      <c r="E77" s="802">
        <v>22000</v>
      </c>
      <c r="F77" s="804"/>
      <c r="G77" s="804"/>
      <c r="H77" s="771"/>
      <c r="I77" s="804"/>
      <c r="J77" s="809"/>
      <c r="K77" s="809"/>
      <c r="L77" s="892"/>
      <c r="M77" s="529"/>
      <c r="N77" s="529"/>
      <c r="O77" s="530"/>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0"/>
      <c r="AY77" s="530"/>
      <c r="AZ77" s="530"/>
      <c r="BA77" s="530"/>
      <c r="BB77" s="530"/>
      <c r="BC77" s="530"/>
      <c r="BD77" s="530"/>
      <c r="BE77" s="530"/>
      <c r="BF77" s="530"/>
    </row>
    <row r="78" spans="1:58" s="499" customFormat="1" ht="17.25" customHeight="1">
      <c r="A78" s="801"/>
      <c r="B78" s="799"/>
      <c r="C78" s="887"/>
      <c r="D78" s="888"/>
      <c r="E78" s="803"/>
      <c r="F78" s="805"/>
      <c r="G78" s="805"/>
      <c r="H78" s="772"/>
      <c r="I78" s="805"/>
      <c r="J78" s="810"/>
      <c r="K78" s="810"/>
      <c r="L78" s="893"/>
      <c r="M78" s="528"/>
      <c r="N78" s="528"/>
      <c r="O78" s="527"/>
      <c r="P78" s="527"/>
      <c r="Q78" s="527"/>
      <c r="R78" s="527"/>
      <c r="S78" s="527"/>
      <c r="T78" s="527"/>
      <c r="U78" s="527"/>
      <c r="V78" s="527"/>
      <c r="W78" s="527"/>
      <c r="X78" s="527"/>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7"/>
      <c r="AY78" s="527"/>
      <c r="AZ78" s="527"/>
      <c r="BA78" s="527"/>
      <c r="BB78" s="527"/>
      <c r="BC78" s="527"/>
      <c r="BD78" s="527"/>
      <c r="BE78" s="527"/>
      <c r="BF78" s="527"/>
    </row>
    <row r="79" spans="1:58" s="508" customFormat="1" ht="21.75" customHeight="1">
      <c r="A79" s="889" t="s">
        <v>17</v>
      </c>
      <c r="B79" s="890"/>
      <c r="C79" s="890"/>
      <c r="D79" s="891"/>
      <c r="E79" s="637"/>
      <c r="F79" s="609"/>
      <c r="G79" s="608"/>
      <c r="H79" s="609"/>
      <c r="I79" s="608"/>
      <c r="J79" s="616"/>
      <c r="K79" s="638"/>
      <c r="L79" s="639"/>
      <c r="M79" s="531"/>
      <c r="N79" s="531"/>
      <c r="O79" s="532"/>
      <c r="P79" s="532"/>
      <c r="Q79" s="532"/>
      <c r="R79" s="532"/>
      <c r="S79" s="532"/>
      <c r="T79" s="532"/>
      <c r="U79" s="532"/>
      <c r="V79" s="532"/>
      <c r="W79" s="532"/>
      <c r="X79" s="532"/>
      <c r="Y79" s="532"/>
      <c r="Z79" s="532"/>
      <c r="AA79" s="532"/>
      <c r="AB79" s="532"/>
      <c r="AC79" s="532"/>
      <c r="AD79" s="532"/>
      <c r="AE79" s="532"/>
      <c r="AF79" s="532"/>
      <c r="AG79" s="532"/>
      <c r="AH79" s="532"/>
      <c r="AI79" s="532"/>
      <c r="AJ79" s="532"/>
      <c r="AK79" s="532"/>
      <c r="AL79" s="532"/>
      <c r="AM79" s="532"/>
      <c r="AN79" s="532"/>
      <c r="AO79" s="532"/>
      <c r="AP79" s="532"/>
      <c r="AQ79" s="532"/>
      <c r="AR79" s="532"/>
      <c r="AS79" s="532"/>
      <c r="AT79" s="532"/>
      <c r="AU79" s="532"/>
      <c r="AV79" s="532"/>
      <c r="AW79" s="532"/>
      <c r="AX79" s="532"/>
      <c r="AY79" s="532"/>
      <c r="AZ79" s="532"/>
      <c r="BA79" s="532"/>
      <c r="BB79" s="532"/>
      <c r="BC79" s="532"/>
      <c r="BD79" s="532"/>
      <c r="BE79" s="532"/>
      <c r="BF79" s="532"/>
    </row>
    <row r="80" spans="1:58" s="508" customFormat="1" ht="36" customHeight="1">
      <c r="A80" s="811" t="s">
        <v>162</v>
      </c>
      <c r="B80" s="812"/>
      <c r="C80" s="812"/>
      <c r="D80" s="812"/>
      <c r="E80" s="812"/>
      <c r="F80" s="812"/>
      <c r="G80" s="812"/>
      <c r="H80" s="812"/>
      <c r="I80" s="812"/>
      <c r="J80" s="812"/>
      <c r="K80" s="812"/>
      <c r="L80" s="813"/>
      <c r="M80" s="531"/>
      <c r="N80" s="531"/>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2"/>
      <c r="AY80" s="532"/>
      <c r="AZ80" s="532"/>
      <c r="BA80" s="532"/>
      <c r="BB80" s="532"/>
      <c r="BC80" s="532"/>
      <c r="BD80" s="532"/>
      <c r="BE80" s="532"/>
      <c r="BF80" s="532"/>
    </row>
    <row r="81" spans="1:123" s="499" customFormat="1" ht="35.25" customHeight="1">
      <c r="A81" s="841" t="s">
        <v>259</v>
      </c>
      <c r="B81" s="842"/>
      <c r="C81" s="842"/>
      <c r="D81" s="842"/>
      <c r="E81" s="842"/>
      <c r="F81" s="842"/>
      <c r="G81" s="843"/>
      <c r="H81" s="843"/>
      <c r="I81" s="843"/>
      <c r="J81" s="843"/>
      <c r="K81" s="843"/>
      <c r="L81" s="844"/>
      <c r="M81" s="528"/>
      <c r="N81" s="528"/>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27"/>
      <c r="AY81" s="527"/>
      <c r="AZ81" s="527"/>
      <c r="BA81" s="527"/>
      <c r="BB81" s="527"/>
      <c r="BC81" s="527"/>
      <c r="BD81" s="527"/>
      <c r="BE81" s="527"/>
      <c r="BF81" s="527"/>
    </row>
    <row r="82" spans="1:123" s="499" customFormat="1" ht="42.75" customHeight="1">
      <c r="A82" s="582" t="s">
        <v>2</v>
      </c>
      <c r="B82" s="486" t="s">
        <v>3</v>
      </c>
      <c r="C82" s="764" t="s">
        <v>4</v>
      </c>
      <c r="D82" s="757"/>
      <c r="E82" s="504" t="s">
        <v>167</v>
      </c>
      <c r="F82" s="505" t="s">
        <v>6</v>
      </c>
      <c r="G82" s="505" t="s">
        <v>7</v>
      </c>
      <c r="H82" s="506" t="s">
        <v>269</v>
      </c>
      <c r="I82" s="505" t="s">
        <v>10</v>
      </c>
      <c r="J82" s="559" t="s">
        <v>145</v>
      </c>
      <c r="K82" s="498" t="s">
        <v>270</v>
      </c>
      <c r="L82" s="583" t="s">
        <v>271</v>
      </c>
      <c r="M82" s="528"/>
      <c r="N82" s="528"/>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7"/>
      <c r="AY82" s="527"/>
      <c r="AZ82" s="527"/>
      <c r="BA82" s="527"/>
      <c r="BB82" s="527"/>
      <c r="BC82" s="527"/>
      <c r="BD82" s="527"/>
      <c r="BE82" s="527"/>
      <c r="BF82" s="527"/>
    </row>
    <row r="83" spans="1:123" s="499" customFormat="1" ht="29.25" customHeight="1">
      <c r="A83" s="584">
        <v>1</v>
      </c>
      <c r="B83" s="546">
        <v>2</v>
      </c>
      <c r="C83" s="764">
        <v>3</v>
      </c>
      <c r="D83" s="757"/>
      <c r="E83" s="515">
        <v>4</v>
      </c>
      <c r="F83" s="540">
        <v>5</v>
      </c>
      <c r="G83" s="515">
        <v>6</v>
      </c>
      <c r="H83" s="540">
        <v>7</v>
      </c>
      <c r="I83" s="540">
        <v>8</v>
      </c>
      <c r="J83" s="515">
        <v>9</v>
      </c>
      <c r="K83" s="515">
        <v>10</v>
      </c>
      <c r="L83" s="585">
        <v>11</v>
      </c>
      <c r="M83" s="528"/>
      <c r="N83" s="528"/>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7"/>
      <c r="AY83" s="527"/>
      <c r="AZ83" s="527"/>
      <c r="BA83" s="527"/>
      <c r="BB83" s="527"/>
      <c r="BC83" s="527"/>
      <c r="BD83" s="527"/>
      <c r="BE83" s="527"/>
      <c r="BF83" s="527"/>
    </row>
    <row r="84" spans="1:123" s="499" customFormat="1" ht="29.25" customHeight="1">
      <c r="A84" s="688">
        <v>1</v>
      </c>
      <c r="B84" s="704" t="s">
        <v>200</v>
      </c>
      <c r="C84" s="756" t="s">
        <v>171</v>
      </c>
      <c r="D84" s="757"/>
      <c r="E84" s="687">
        <v>5000</v>
      </c>
      <c r="F84" s="540"/>
      <c r="G84" s="515"/>
      <c r="H84" s="540"/>
      <c r="I84" s="540"/>
      <c r="J84" s="515"/>
      <c r="K84" s="515"/>
      <c r="L84" s="585"/>
      <c r="M84" s="685"/>
      <c r="N84" s="685"/>
      <c r="O84" s="527"/>
      <c r="P84" s="527"/>
      <c r="Q84" s="527"/>
      <c r="R84" s="527"/>
      <c r="S84" s="527"/>
      <c r="T84" s="527"/>
      <c r="U84" s="527"/>
      <c r="V84" s="527"/>
      <c r="W84" s="527"/>
      <c r="X84" s="527"/>
      <c r="Y84" s="527"/>
      <c r="Z84" s="527"/>
      <c r="AA84" s="527"/>
      <c r="AB84" s="527"/>
      <c r="AC84" s="527"/>
      <c r="AD84" s="527"/>
      <c r="AE84" s="527"/>
      <c r="AF84" s="527"/>
      <c r="AG84" s="527"/>
      <c r="AH84" s="527"/>
      <c r="AI84" s="527"/>
      <c r="AJ84" s="527"/>
      <c r="AK84" s="527"/>
      <c r="AL84" s="527"/>
      <c r="AM84" s="527"/>
      <c r="AN84" s="527"/>
      <c r="AO84" s="527"/>
      <c r="AP84" s="527"/>
      <c r="AQ84" s="527"/>
      <c r="AR84" s="527"/>
      <c r="AS84" s="527"/>
      <c r="AT84" s="527"/>
      <c r="AU84" s="527"/>
      <c r="AV84" s="527"/>
      <c r="AW84" s="527"/>
      <c r="AX84" s="527"/>
      <c r="AY84" s="527"/>
      <c r="AZ84" s="527"/>
      <c r="BA84" s="527"/>
      <c r="BB84" s="527"/>
      <c r="BC84" s="527"/>
      <c r="BD84" s="527"/>
      <c r="BE84" s="527"/>
      <c r="BF84" s="527"/>
    </row>
    <row r="85" spans="1:123" s="499" customFormat="1" ht="29.25" customHeight="1">
      <c r="A85" s="688">
        <v>2</v>
      </c>
      <c r="B85" s="704" t="s">
        <v>201</v>
      </c>
      <c r="C85" s="756" t="s">
        <v>171</v>
      </c>
      <c r="D85" s="757"/>
      <c r="E85" s="707">
        <v>28000</v>
      </c>
      <c r="F85" s="540"/>
      <c r="G85" s="515"/>
      <c r="H85" s="540"/>
      <c r="I85" s="540"/>
      <c r="J85" s="515"/>
      <c r="K85" s="515"/>
      <c r="L85" s="585"/>
      <c r="M85" s="685"/>
      <c r="N85" s="685"/>
      <c r="O85" s="527"/>
      <c r="P85" s="527"/>
      <c r="Q85" s="527"/>
      <c r="R85" s="527"/>
      <c r="S85" s="527"/>
      <c r="T85" s="527"/>
      <c r="U85" s="527"/>
      <c r="V85" s="527"/>
      <c r="W85" s="527"/>
      <c r="X85" s="527"/>
      <c r="Y85" s="527"/>
      <c r="Z85" s="527"/>
      <c r="AA85" s="527"/>
      <c r="AB85" s="527"/>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27"/>
      <c r="AY85" s="527"/>
      <c r="AZ85" s="527"/>
      <c r="BA85" s="527"/>
      <c r="BB85" s="527"/>
      <c r="BC85" s="527"/>
      <c r="BD85" s="527"/>
      <c r="BE85" s="527"/>
      <c r="BF85" s="527"/>
    </row>
    <row r="86" spans="1:123" s="499" customFormat="1" ht="31.5" customHeight="1">
      <c r="A86" s="705">
        <v>3</v>
      </c>
      <c r="B86" s="706" t="s">
        <v>252</v>
      </c>
      <c r="C86" s="756" t="s">
        <v>171</v>
      </c>
      <c r="D86" s="757"/>
      <c r="E86" s="707">
        <v>12000</v>
      </c>
      <c r="F86" s="640"/>
      <c r="G86" s="640"/>
      <c r="H86" s="641"/>
      <c r="I86" s="640"/>
      <c r="J86" s="613"/>
      <c r="K86" s="614"/>
      <c r="L86" s="615"/>
      <c r="M86" s="528"/>
      <c r="N86" s="528"/>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7"/>
      <c r="AL86" s="527"/>
      <c r="AM86" s="527"/>
      <c r="AN86" s="527"/>
      <c r="AO86" s="527"/>
      <c r="AP86" s="527"/>
      <c r="AQ86" s="527"/>
      <c r="AR86" s="527"/>
      <c r="AS86" s="527"/>
      <c r="AT86" s="527"/>
      <c r="AU86" s="527"/>
      <c r="AV86" s="527"/>
      <c r="AW86" s="527"/>
      <c r="AX86" s="527"/>
      <c r="AY86" s="527"/>
      <c r="AZ86" s="527"/>
      <c r="BA86" s="527"/>
      <c r="BB86" s="527"/>
      <c r="BC86" s="527"/>
      <c r="BD86" s="527"/>
      <c r="BE86" s="527"/>
      <c r="BF86" s="527"/>
    </row>
    <row r="87" spans="1:123" s="499" customFormat="1" ht="29.25" customHeight="1">
      <c r="A87" s="761" t="s">
        <v>18</v>
      </c>
      <c r="B87" s="762"/>
      <c r="C87" s="762"/>
      <c r="D87" s="763"/>
      <c r="E87" s="608"/>
      <c r="F87" s="609"/>
      <c r="G87" s="608"/>
      <c r="H87" s="609"/>
      <c r="I87" s="608"/>
      <c r="J87" s="616"/>
      <c r="K87" s="611"/>
      <c r="L87" s="617"/>
      <c r="M87" s="528"/>
      <c r="N87" s="528"/>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row>
    <row r="88" spans="1:123" s="499" customFormat="1" ht="37.5" customHeight="1">
      <c r="A88" s="744" t="s">
        <v>161</v>
      </c>
      <c r="B88" s="745"/>
      <c r="C88" s="745"/>
      <c r="D88" s="745"/>
      <c r="E88" s="745"/>
      <c r="F88" s="745"/>
      <c r="G88" s="769"/>
      <c r="H88" s="769"/>
      <c r="I88" s="769"/>
      <c r="J88" s="769"/>
      <c r="K88" s="769"/>
      <c r="L88" s="770"/>
      <c r="M88" s="528"/>
      <c r="N88" s="528"/>
      <c r="O88" s="527"/>
      <c r="P88" s="527"/>
      <c r="Q88" s="527"/>
      <c r="R88" s="527"/>
      <c r="S88" s="527"/>
      <c r="T88" s="527"/>
      <c r="U88" s="527"/>
      <c r="V88" s="527"/>
      <c r="W88" s="527"/>
      <c r="X88" s="527"/>
      <c r="Y88" s="527"/>
      <c r="Z88" s="527"/>
      <c r="AA88" s="527"/>
      <c r="AB88" s="527"/>
      <c r="AC88" s="527"/>
      <c r="AD88" s="527"/>
      <c r="AE88" s="527"/>
      <c r="AF88" s="527"/>
      <c r="AG88" s="527"/>
      <c r="AH88" s="527"/>
      <c r="AI88" s="527"/>
      <c r="AJ88" s="527"/>
      <c r="AK88" s="527"/>
      <c r="AL88" s="527"/>
      <c r="AM88" s="527"/>
      <c r="AN88" s="527"/>
      <c r="AO88" s="527"/>
      <c r="AP88" s="527"/>
      <c r="AQ88" s="527"/>
      <c r="AR88" s="527"/>
      <c r="AS88" s="527"/>
      <c r="AT88" s="527"/>
      <c r="AU88" s="527"/>
      <c r="AV88" s="527"/>
      <c r="AW88" s="527"/>
      <c r="AX88" s="527"/>
      <c r="AY88" s="527"/>
      <c r="AZ88" s="527"/>
      <c r="BA88" s="527"/>
      <c r="BB88" s="527"/>
      <c r="BC88" s="527"/>
      <c r="BD88" s="527"/>
      <c r="BE88" s="527"/>
      <c r="BF88" s="527"/>
    </row>
    <row r="89" spans="1:123" s="499" customFormat="1" ht="35.25" customHeight="1">
      <c r="A89" s="833" t="s">
        <v>202</v>
      </c>
      <c r="B89" s="834"/>
      <c r="C89" s="834"/>
      <c r="D89" s="834"/>
      <c r="E89" s="834"/>
      <c r="F89" s="834"/>
      <c r="G89" s="834"/>
      <c r="H89" s="834"/>
      <c r="I89" s="834"/>
      <c r="J89" s="834"/>
      <c r="K89" s="834"/>
      <c r="L89" s="835"/>
      <c r="M89" s="528"/>
      <c r="N89" s="528"/>
      <c r="O89" s="527"/>
      <c r="P89" s="527"/>
      <c r="Q89" s="527"/>
      <c r="R89" s="527"/>
      <c r="S89" s="527"/>
      <c r="T89" s="527"/>
      <c r="U89" s="527"/>
      <c r="V89" s="527"/>
      <c r="W89" s="527"/>
      <c r="X89" s="527"/>
      <c r="Y89" s="527"/>
      <c r="Z89" s="527"/>
      <c r="AA89" s="527"/>
      <c r="AB89" s="527"/>
      <c r="AC89" s="527"/>
      <c r="AD89" s="527"/>
      <c r="AE89" s="527"/>
      <c r="AF89" s="527"/>
      <c r="AG89" s="527"/>
      <c r="AH89" s="527"/>
      <c r="AI89" s="527"/>
      <c r="AJ89" s="527"/>
      <c r="AK89" s="527"/>
      <c r="AL89" s="527"/>
      <c r="AM89" s="527"/>
      <c r="AN89" s="527"/>
      <c r="AO89" s="527"/>
      <c r="AP89" s="527"/>
      <c r="AQ89" s="527"/>
      <c r="AR89" s="527"/>
      <c r="AS89" s="527"/>
      <c r="AT89" s="527"/>
      <c r="AU89" s="527"/>
      <c r="AV89" s="527"/>
      <c r="AW89" s="527"/>
      <c r="AX89" s="527"/>
      <c r="AY89" s="527"/>
      <c r="AZ89" s="527"/>
      <c r="BA89" s="527"/>
      <c r="BB89" s="527"/>
      <c r="BC89" s="527"/>
      <c r="BD89" s="527"/>
      <c r="BE89" s="527"/>
      <c r="BF89" s="527"/>
    </row>
    <row r="90" spans="1:123" s="499" customFormat="1" ht="39" customHeight="1">
      <c r="A90" s="582" t="s">
        <v>2</v>
      </c>
      <c r="B90" s="486" t="s">
        <v>3</v>
      </c>
      <c r="C90" s="764" t="s">
        <v>4</v>
      </c>
      <c r="D90" s="757"/>
      <c r="E90" s="504" t="s">
        <v>167</v>
      </c>
      <c r="F90" s="505" t="s">
        <v>6</v>
      </c>
      <c r="G90" s="505" t="s">
        <v>7</v>
      </c>
      <c r="H90" s="506" t="s">
        <v>269</v>
      </c>
      <c r="I90" s="505" t="s">
        <v>10</v>
      </c>
      <c r="J90" s="559" t="s">
        <v>145</v>
      </c>
      <c r="K90" s="498" t="s">
        <v>270</v>
      </c>
      <c r="L90" s="583" t="s">
        <v>271</v>
      </c>
      <c r="M90" s="528"/>
      <c r="N90" s="528"/>
      <c r="O90" s="527"/>
      <c r="P90" s="527"/>
      <c r="Q90" s="527"/>
      <c r="R90" s="527"/>
      <c r="S90" s="527"/>
      <c r="T90" s="527"/>
      <c r="U90" s="527"/>
      <c r="V90" s="527"/>
      <c r="W90" s="527"/>
      <c r="X90" s="527"/>
      <c r="Y90" s="527"/>
      <c r="Z90" s="527"/>
      <c r="AA90" s="527"/>
      <c r="AB90" s="527"/>
      <c r="AC90" s="527"/>
      <c r="AD90" s="527"/>
      <c r="AE90" s="527"/>
      <c r="AF90" s="527"/>
      <c r="AG90" s="527"/>
      <c r="AH90" s="527"/>
      <c r="AI90" s="527"/>
      <c r="AJ90" s="527"/>
      <c r="AK90" s="527"/>
      <c r="AL90" s="527"/>
      <c r="AM90" s="527"/>
      <c r="AN90" s="527"/>
      <c r="AO90" s="527"/>
      <c r="AP90" s="527"/>
      <c r="AQ90" s="527"/>
      <c r="AR90" s="527"/>
      <c r="AS90" s="527"/>
      <c r="AT90" s="527"/>
      <c r="AU90" s="527"/>
      <c r="AV90" s="527"/>
      <c r="AW90" s="527"/>
      <c r="AX90" s="527"/>
      <c r="AY90" s="527"/>
      <c r="AZ90" s="527"/>
      <c r="BA90" s="527"/>
      <c r="BB90" s="527"/>
      <c r="BC90" s="527"/>
      <c r="BD90" s="527"/>
      <c r="BE90" s="527"/>
      <c r="BF90" s="527"/>
    </row>
    <row r="91" spans="1:123" ht="29.25" customHeight="1">
      <c r="A91" s="584">
        <v>1</v>
      </c>
      <c r="B91" s="546">
        <v>2</v>
      </c>
      <c r="C91" s="758">
        <v>3</v>
      </c>
      <c r="D91" s="759"/>
      <c r="E91" s="515">
        <v>4</v>
      </c>
      <c r="F91" s="540">
        <v>5</v>
      </c>
      <c r="G91" s="515">
        <v>6</v>
      </c>
      <c r="H91" s="540">
        <v>7</v>
      </c>
      <c r="I91" s="540">
        <v>8</v>
      </c>
      <c r="J91" s="515">
        <v>9</v>
      </c>
      <c r="K91" s="515">
        <v>10</v>
      </c>
      <c r="L91" s="585">
        <v>11</v>
      </c>
      <c r="M91" s="528"/>
      <c r="N91" s="528"/>
      <c r="O91" s="527"/>
      <c r="P91" s="527"/>
      <c r="Q91" s="527"/>
      <c r="R91" s="527"/>
      <c r="S91" s="527"/>
      <c r="T91" s="527"/>
      <c r="U91" s="527"/>
      <c r="V91" s="527"/>
      <c r="W91" s="527"/>
      <c r="X91" s="527"/>
      <c r="Y91" s="527"/>
      <c r="Z91" s="527"/>
      <c r="AA91" s="527"/>
      <c r="AB91" s="527"/>
      <c r="AC91" s="527"/>
      <c r="AD91" s="527"/>
      <c r="AE91" s="527"/>
      <c r="AF91" s="527"/>
      <c r="AG91" s="527"/>
      <c r="AH91" s="527"/>
      <c r="AI91" s="527"/>
      <c r="AJ91" s="527"/>
      <c r="AK91" s="527"/>
      <c r="AL91" s="527"/>
      <c r="AM91" s="527"/>
      <c r="AN91" s="527"/>
      <c r="AO91" s="527"/>
      <c r="AP91" s="527"/>
      <c r="AQ91" s="527"/>
      <c r="AR91" s="527"/>
      <c r="AS91" s="527"/>
      <c r="AT91" s="527"/>
      <c r="AU91" s="527"/>
      <c r="AV91" s="527"/>
      <c r="AW91" s="527"/>
      <c r="AX91" s="527"/>
      <c r="AY91" s="527"/>
      <c r="AZ91" s="527"/>
      <c r="BA91" s="527"/>
      <c r="BB91" s="527"/>
      <c r="BC91" s="527"/>
      <c r="BD91" s="527"/>
      <c r="BE91" s="527"/>
      <c r="BF91" s="527"/>
      <c r="BG91" s="499"/>
      <c r="BH91" s="499"/>
      <c r="BI91" s="499"/>
      <c r="BJ91" s="499"/>
      <c r="BK91" s="499"/>
      <c r="BL91" s="499"/>
      <c r="BM91" s="499"/>
      <c r="BN91" s="499"/>
      <c r="BO91" s="499"/>
      <c r="BP91" s="499"/>
      <c r="BQ91" s="499"/>
      <c r="BR91" s="499"/>
      <c r="BS91" s="499"/>
      <c r="BT91" s="499"/>
      <c r="BU91" s="499"/>
      <c r="BV91" s="499"/>
      <c r="BW91" s="499"/>
      <c r="BX91" s="499"/>
      <c r="BY91" s="499"/>
      <c r="BZ91" s="499"/>
      <c r="CA91" s="499"/>
      <c r="CB91" s="499"/>
      <c r="CC91" s="499"/>
      <c r="CD91" s="499"/>
      <c r="CE91" s="499"/>
      <c r="CF91" s="499"/>
      <c r="CG91" s="499"/>
      <c r="CH91" s="499"/>
      <c r="CI91" s="499"/>
      <c r="CJ91" s="499"/>
      <c r="CK91" s="499"/>
      <c r="CL91" s="499"/>
      <c r="CM91" s="499"/>
      <c r="CN91" s="499"/>
      <c r="CO91" s="499"/>
      <c r="CP91" s="499"/>
      <c r="CQ91" s="499"/>
      <c r="CR91" s="499"/>
      <c r="CS91" s="499"/>
      <c r="CT91" s="499"/>
      <c r="CU91" s="499"/>
      <c r="CV91" s="499"/>
      <c r="CW91" s="499"/>
      <c r="CX91" s="499"/>
      <c r="CY91" s="499"/>
      <c r="CZ91" s="499"/>
      <c r="DA91" s="499"/>
      <c r="DB91" s="499"/>
      <c r="DC91" s="499"/>
      <c r="DD91" s="499"/>
      <c r="DE91" s="499"/>
      <c r="DF91" s="499"/>
      <c r="DG91" s="499"/>
      <c r="DH91" s="499"/>
      <c r="DI91" s="499"/>
      <c r="DJ91" s="499"/>
      <c r="DK91" s="499"/>
      <c r="DL91" s="499"/>
      <c r="DM91" s="499"/>
      <c r="DN91" s="499"/>
      <c r="DO91" s="499"/>
      <c r="DP91" s="499"/>
      <c r="DQ91" s="499"/>
      <c r="DR91" s="499"/>
      <c r="DS91" s="499"/>
    </row>
    <row r="92" spans="1:123" ht="94.5" customHeight="1">
      <c r="A92" s="606">
        <v>1</v>
      </c>
      <c r="B92" s="706" t="s">
        <v>203</v>
      </c>
      <c r="C92" s="884" t="s">
        <v>171</v>
      </c>
      <c r="D92" s="759"/>
      <c r="E92" s="614">
        <v>300</v>
      </c>
      <c r="F92" s="640"/>
      <c r="G92" s="640"/>
      <c r="H92" s="641"/>
      <c r="I92" s="640"/>
      <c r="J92" s="613"/>
      <c r="K92" s="614"/>
      <c r="L92" s="615"/>
      <c r="M92" s="528"/>
      <c r="N92" s="528"/>
      <c r="O92" s="527"/>
      <c r="P92" s="527"/>
      <c r="Q92" s="527"/>
      <c r="R92" s="527"/>
      <c r="S92" s="527"/>
      <c r="T92" s="527"/>
      <c r="U92" s="527"/>
      <c r="V92" s="527"/>
      <c r="W92" s="527"/>
      <c r="X92" s="527"/>
      <c r="Y92" s="527"/>
      <c r="Z92" s="527"/>
      <c r="AA92" s="527"/>
      <c r="AB92" s="527"/>
      <c r="AC92" s="527"/>
      <c r="AD92" s="527"/>
      <c r="AE92" s="527"/>
      <c r="AF92" s="527"/>
      <c r="AG92" s="527"/>
      <c r="AH92" s="527"/>
      <c r="AI92" s="527"/>
      <c r="AJ92" s="527"/>
      <c r="AK92" s="527"/>
      <c r="AL92" s="527"/>
      <c r="AM92" s="527"/>
      <c r="AN92" s="527"/>
      <c r="AO92" s="527"/>
      <c r="AP92" s="527"/>
      <c r="AQ92" s="527"/>
      <c r="AR92" s="527"/>
      <c r="AS92" s="527"/>
      <c r="AT92" s="527"/>
      <c r="AU92" s="527"/>
      <c r="AV92" s="527"/>
      <c r="AW92" s="527"/>
      <c r="AX92" s="527"/>
      <c r="AY92" s="527"/>
      <c r="AZ92" s="527"/>
      <c r="BA92" s="527"/>
      <c r="BB92" s="527"/>
      <c r="BC92" s="527"/>
      <c r="BD92" s="527"/>
      <c r="BE92" s="527"/>
      <c r="BF92" s="527"/>
      <c r="BG92" s="499"/>
      <c r="BH92" s="499"/>
      <c r="BI92" s="499"/>
      <c r="BJ92" s="499"/>
      <c r="BK92" s="499"/>
      <c r="BL92" s="499"/>
      <c r="BM92" s="499"/>
      <c r="BN92" s="499"/>
      <c r="BO92" s="499"/>
      <c r="BP92" s="499"/>
      <c r="BQ92" s="499"/>
      <c r="BR92" s="499"/>
      <c r="BS92" s="499"/>
      <c r="BT92" s="499"/>
      <c r="BU92" s="499"/>
      <c r="BV92" s="499"/>
      <c r="BW92" s="499"/>
      <c r="BX92" s="499"/>
      <c r="BY92" s="499"/>
      <c r="BZ92" s="499"/>
      <c r="CA92" s="499"/>
      <c r="CB92" s="499"/>
      <c r="CC92" s="499"/>
      <c r="CD92" s="499"/>
      <c r="CE92" s="499"/>
      <c r="CF92" s="499"/>
      <c r="CG92" s="499"/>
      <c r="CH92" s="499"/>
      <c r="CI92" s="499"/>
      <c r="CJ92" s="499"/>
      <c r="CK92" s="499"/>
      <c r="CL92" s="499"/>
      <c r="CM92" s="499"/>
      <c r="CN92" s="499"/>
      <c r="CO92" s="499"/>
      <c r="CP92" s="499"/>
      <c r="CQ92" s="499"/>
      <c r="CR92" s="499"/>
      <c r="CS92" s="499"/>
      <c r="CT92" s="499"/>
      <c r="CU92" s="499"/>
      <c r="CV92" s="499"/>
      <c r="CW92" s="499"/>
      <c r="CX92" s="499"/>
      <c r="CY92" s="499"/>
      <c r="CZ92" s="499"/>
      <c r="DA92" s="499"/>
      <c r="DB92" s="499"/>
      <c r="DC92" s="499"/>
      <c r="DD92" s="499"/>
      <c r="DE92" s="499"/>
      <c r="DF92" s="499"/>
      <c r="DG92" s="499"/>
      <c r="DH92" s="499"/>
      <c r="DI92" s="499"/>
      <c r="DJ92" s="499"/>
      <c r="DK92" s="499"/>
      <c r="DL92" s="499"/>
      <c r="DM92" s="499"/>
      <c r="DN92" s="499"/>
      <c r="DO92" s="499"/>
      <c r="DP92" s="499"/>
      <c r="DQ92" s="499"/>
      <c r="DR92" s="499"/>
      <c r="DS92" s="499"/>
    </row>
    <row r="93" spans="1:123" ht="29.25" customHeight="1">
      <c r="A93" s="894" t="s">
        <v>66</v>
      </c>
      <c r="B93" s="895"/>
      <c r="C93" s="895"/>
      <c r="D93" s="891"/>
      <c r="E93" s="608"/>
      <c r="F93" s="609"/>
      <c r="G93" s="636"/>
      <c r="H93" s="642"/>
      <c r="I93" s="636"/>
      <c r="J93" s="631"/>
      <c r="K93" s="632"/>
      <c r="L93" s="633"/>
      <c r="M93" s="528"/>
      <c r="N93" s="528"/>
      <c r="O93" s="527"/>
      <c r="P93" s="527"/>
      <c r="Q93" s="527"/>
      <c r="R93" s="527"/>
      <c r="S93" s="527"/>
      <c r="T93" s="527"/>
      <c r="U93" s="527"/>
      <c r="V93" s="527"/>
      <c r="W93" s="527"/>
      <c r="X93" s="527"/>
      <c r="Y93" s="527"/>
      <c r="Z93" s="527"/>
      <c r="AA93" s="527"/>
      <c r="AB93" s="527"/>
      <c r="AC93" s="527"/>
      <c r="AD93" s="527"/>
      <c r="AE93" s="527"/>
      <c r="AF93" s="527"/>
      <c r="AG93" s="527"/>
      <c r="AH93" s="527"/>
      <c r="AI93" s="527"/>
      <c r="AJ93" s="527"/>
      <c r="AK93" s="527"/>
      <c r="AL93" s="527"/>
      <c r="AM93" s="527"/>
      <c r="AN93" s="527"/>
      <c r="AO93" s="527"/>
      <c r="AP93" s="527"/>
      <c r="AQ93" s="527"/>
      <c r="AR93" s="527"/>
      <c r="AS93" s="527"/>
      <c r="AT93" s="527"/>
      <c r="AU93" s="527"/>
      <c r="AV93" s="527"/>
      <c r="AW93" s="527"/>
      <c r="AX93" s="527"/>
      <c r="AY93" s="527"/>
      <c r="AZ93" s="527"/>
      <c r="BA93" s="527"/>
      <c r="BB93" s="527"/>
      <c r="BC93" s="527"/>
      <c r="BD93" s="527"/>
      <c r="BE93" s="527"/>
      <c r="BF93" s="527"/>
      <c r="BG93" s="499"/>
      <c r="BH93" s="499"/>
      <c r="BI93" s="499"/>
      <c r="BJ93" s="499"/>
      <c r="BK93" s="499"/>
      <c r="BL93" s="499"/>
      <c r="BM93" s="499"/>
      <c r="BN93" s="499"/>
      <c r="BO93" s="499"/>
      <c r="BP93" s="499"/>
      <c r="BQ93" s="499"/>
      <c r="BR93" s="499"/>
      <c r="BS93" s="499"/>
      <c r="BT93" s="499"/>
      <c r="BU93" s="499"/>
      <c r="BV93" s="499"/>
      <c r="BW93" s="499"/>
      <c r="BX93" s="499"/>
      <c r="BY93" s="499"/>
      <c r="BZ93" s="499"/>
      <c r="CA93" s="499"/>
      <c r="CB93" s="499"/>
      <c r="CC93" s="499"/>
      <c r="CD93" s="499"/>
      <c r="CE93" s="499"/>
      <c r="CF93" s="499"/>
      <c r="CG93" s="499"/>
      <c r="CH93" s="499"/>
      <c r="CI93" s="499"/>
      <c r="CJ93" s="499"/>
      <c r="CK93" s="499"/>
      <c r="CL93" s="499"/>
      <c r="CM93" s="499"/>
      <c r="CN93" s="499"/>
      <c r="CO93" s="499"/>
      <c r="CP93" s="499"/>
      <c r="CQ93" s="499"/>
      <c r="CR93" s="499"/>
      <c r="CS93" s="499"/>
      <c r="CT93" s="499"/>
      <c r="CU93" s="499"/>
      <c r="CV93" s="499"/>
      <c r="CW93" s="499"/>
      <c r="CX93" s="499"/>
      <c r="CY93" s="499"/>
      <c r="CZ93" s="499"/>
      <c r="DA93" s="499"/>
      <c r="DB93" s="499"/>
      <c r="DC93" s="499"/>
      <c r="DD93" s="499"/>
      <c r="DE93" s="499"/>
      <c r="DF93" s="499"/>
      <c r="DG93" s="499"/>
      <c r="DH93" s="499"/>
      <c r="DI93" s="499"/>
      <c r="DJ93" s="499"/>
      <c r="DK93" s="499"/>
      <c r="DL93" s="499"/>
      <c r="DM93" s="499"/>
      <c r="DN93" s="499"/>
      <c r="DO93" s="499"/>
      <c r="DP93" s="499"/>
      <c r="DQ93" s="499"/>
      <c r="DR93" s="499"/>
      <c r="DS93" s="499"/>
    </row>
    <row r="94" spans="1:123" ht="32.25" customHeight="1">
      <c r="A94" s="744" t="s">
        <v>67</v>
      </c>
      <c r="B94" s="745"/>
      <c r="C94" s="745"/>
      <c r="D94" s="745"/>
      <c r="E94" s="745"/>
      <c r="F94" s="745"/>
      <c r="G94" s="769"/>
      <c r="H94" s="769"/>
      <c r="I94" s="769"/>
      <c r="J94" s="769"/>
      <c r="K94" s="769"/>
      <c r="L94" s="770"/>
      <c r="M94" s="528"/>
      <c r="N94" s="528"/>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527"/>
      <c r="AL94" s="527"/>
      <c r="AM94" s="527"/>
      <c r="AN94" s="527"/>
      <c r="AO94" s="527"/>
      <c r="AP94" s="527"/>
      <c r="AQ94" s="527"/>
      <c r="AR94" s="527"/>
      <c r="AS94" s="527"/>
      <c r="AT94" s="527"/>
      <c r="AU94" s="527"/>
      <c r="AV94" s="527"/>
      <c r="AW94" s="527"/>
      <c r="AX94" s="527"/>
      <c r="AY94" s="527"/>
      <c r="AZ94" s="527"/>
      <c r="BA94" s="527"/>
      <c r="BB94" s="527"/>
      <c r="BC94" s="527"/>
      <c r="BD94" s="527"/>
      <c r="BE94" s="527"/>
      <c r="BF94" s="527"/>
      <c r="BG94" s="499"/>
      <c r="BH94" s="499"/>
      <c r="BI94" s="499"/>
      <c r="BJ94" s="499"/>
      <c r="BK94" s="499"/>
      <c r="BL94" s="499"/>
      <c r="BM94" s="499"/>
      <c r="BN94" s="499"/>
      <c r="BO94" s="499"/>
      <c r="BP94" s="499"/>
      <c r="BQ94" s="499"/>
      <c r="BR94" s="499"/>
      <c r="BS94" s="499"/>
      <c r="BT94" s="499"/>
      <c r="BU94" s="499"/>
      <c r="BV94" s="499"/>
      <c r="BW94" s="499"/>
      <c r="BX94" s="499"/>
      <c r="BY94" s="499"/>
      <c r="BZ94" s="499"/>
      <c r="CA94" s="499"/>
      <c r="CB94" s="499"/>
      <c r="CC94" s="499"/>
      <c r="CD94" s="499"/>
      <c r="CE94" s="499"/>
      <c r="CF94" s="499"/>
      <c r="CG94" s="499"/>
      <c r="CH94" s="499"/>
      <c r="CI94" s="499"/>
      <c r="CJ94" s="499"/>
      <c r="CK94" s="499"/>
      <c r="CL94" s="499"/>
      <c r="CM94" s="499"/>
      <c r="CN94" s="499"/>
      <c r="CO94" s="499"/>
      <c r="CP94" s="499"/>
      <c r="CQ94" s="499"/>
      <c r="CR94" s="499"/>
      <c r="CS94" s="499"/>
      <c r="CT94" s="499"/>
      <c r="CU94" s="499"/>
      <c r="CV94" s="499"/>
      <c r="CW94" s="499"/>
      <c r="CX94" s="499"/>
      <c r="CY94" s="499"/>
      <c r="CZ94" s="499"/>
      <c r="DA94" s="499"/>
      <c r="DB94" s="499"/>
      <c r="DC94" s="499"/>
      <c r="DD94" s="499"/>
      <c r="DE94" s="499"/>
      <c r="DF94" s="499"/>
      <c r="DG94" s="499"/>
      <c r="DH94" s="499"/>
      <c r="DI94" s="499"/>
      <c r="DJ94" s="499"/>
      <c r="DK94" s="499"/>
      <c r="DL94" s="499"/>
      <c r="DM94" s="499"/>
      <c r="DN94" s="499"/>
      <c r="DO94" s="499"/>
      <c r="DP94" s="499"/>
      <c r="DQ94" s="499"/>
      <c r="DR94" s="499"/>
      <c r="DS94" s="499"/>
    </row>
    <row r="95" spans="1:123" ht="35.25" customHeight="1">
      <c r="A95" s="744" t="s">
        <v>260</v>
      </c>
      <c r="B95" s="745"/>
      <c r="C95" s="745"/>
      <c r="D95" s="745"/>
      <c r="E95" s="745"/>
      <c r="F95" s="745"/>
      <c r="G95" s="745"/>
      <c r="H95" s="745"/>
      <c r="I95" s="745"/>
      <c r="J95" s="745"/>
      <c r="K95" s="745"/>
      <c r="L95" s="746"/>
      <c r="M95" s="517"/>
      <c r="N95" s="517"/>
      <c r="O95" s="518"/>
      <c r="P95" s="518"/>
      <c r="Q95" s="518"/>
      <c r="R95" s="518"/>
      <c r="S95" s="518"/>
      <c r="T95" s="518"/>
      <c r="U95" s="518"/>
      <c r="V95" s="518"/>
      <c r="W95" s="527"/>
      <c r="X95" s="527"/>
      <c r="Y95" s="527"/>
      <c r="Z95" s="527"/>
      <c r="AA95" s="527"/>
      <c r="AB95" s="527"/>
      <c r="AC95" s="527"/>
      <c r="AD95" s="527"/>
      <c r="AE95" s="527"/>
      <c r="AF95" s="527"/>
      <c r="AG95" s="527"/>
      <c r="AH95" s="527"/>
      <c r="AI95" s="527"/>
      <c r="AJ95" s="527"/>
      <c r="AK95" s="527"/>
      <c r="AL95" s="527"/>
      <c r="AM95" s="527"/>
      <c r="AN95" s="527"/>
      <c r="AO95" s="527"/>
      <c r="AP95" s="527"/>
      <c r="AQ95" s="527"/>
      <c r="AR95" s="527"/>
      <c r="AS95" s="527"/>
      <c r="AT95" s="527"/>
      <c r="AU95" s="527"/>
      <c r="AV95" s="527"/>
      <c r="AW95" s="527"/>
      <c r="AX95" s="527"/>
      <c r="AY95" s="527"/>
      <c r="AZ95" s="527"/>
      <c r="BA95" s="527"/>
      <c r="BB95" s="527"/>
      <c r="BC95" s="527"/>
      <c r="BD95" s="527"/>
      <c r="BE95" s="527"/>
      <c r="BF95" s="527"/>
      <c r="BG95" s="499"/>
      <c r="BH95" s="499"/>
      <c r="BI95" s="499"/>
      <c r="BJ95" s="499"/>
      <c r="BK95" s="499"/>
      <c r="BL95" s="499"/>
      <c r="BM95" s="499"/>
      <c r="BN95" s="499"/>
      <c r="BO95" s="499"/>
      <c r="BP95" s="499"/>
      <c r="BQ95" s="499"/>
      <c r="BR95" s="499"/>
      <c r="BS95" s="499"/>
      <c r="BT95" s="499"/>
      <c r="BU95" s="499"/>
      <c r="BV95" s="499"/>
      <c r="BW95" s="499"/>
      <c r="BX95" s="499"/>
      <c r="BY95" s="499"/>
      <c r="BZ95" s="499"/>
      <c r="CA95" s="499"/>
      <c r="CB95" s="499"/>
      <c r="CC95" s="499"/>
      <c r="CD95" s="499"/>
      <c r="CE95" s="499"/>
      <c r="CF95" s="499"/>
      <c r="CG95" s="499"/>
      <c r="CH95" s="499"/>
      <c r="CI95" s="499"/>
      <c r="CJ95" s="499"/>
      <c r="CK95" s="499"/>
      <c r="CL95" s="499"/>
      <c r="CM95" s="499"/>
      <c r="CN95" s="499"/>
      <c r="CO95" s="499"/>
      <c r="CP95" s="499"/>
      <c r="CQ95" s="499"/>
      <c r="CR95" s="499"/>
      <c r="CS95" s="499"/>
      <c r="CT95" s="499"/>
      <c r="CU95" s="499"/>
      <c r="CV95" s="499"/>
      <c r="CW95" s="499"/>
      <c r="CX95" s="499"/>
      <c r="CY95" s="499"/>
      <c r="CZ95" s="499"/>
      <c r="DA95" s="499"/>
      <c r="DB95" s="499"/>
      <c r="DC95" s="499"/>
      <c r="DD95" s="499"/>
      <c r="DE95" s="499"/>
      <c r="DF95" s="499"/>
      <c r="DG95" s="499"/>
      <c r="DH95" s="499"/>
      <c r="DI95" s="499"/>
      <c r="DJ95" s="499"/>
      <c r="DK95" s="499"/>
      <c r="DL95" s="499"/>
      <c r="DM95" s="499"/>
      <c r="DN95" s="499"/>
      <c r="DO95" s="499"/>
      <c r="DP95" s="499"/>
      <c r="DQ95" s="499"/>
      <c r="DR95" s="499"/>
      <c r="DS95" s="499"/>
    </row>
    <row r="96" spans="1:123" ht="50.25" customHeight="1">
      <c r="A96" s="582" t="s">
        <v>2</v>
      </c>
      <c r="B96" s="486" t="s">
        <v>3</v>
      </c>
      <c r="C96" s="758" t="s">
        <v>4</v>
      </c>
      <c r="D96" s="759"/>
      <c r="E96" s="504" t="s">
        <v>167</v>
      </c>
      <c r="F96" s="505" t="s">
        <v>6</v>
      </c>
      <c r="G96" s="505" t="s">
        <v>7</v>
      </c>
      <c r="H96" s="506" t="s">
        <v>269</v>
      </c>
      <c r="I96" s="505" t="s">
        <v>10</v>
      </c>
      <c r="J96" s="559" t="s">
        <v>145</v>
      </c>
      <c r="K96" s="498" t="s">
        <v>270</v>
      </c>
      <c r="L96" s="583" t="s">
        <v>271</v>
      </c>
      <c r="M96" s="517"/>
      <c r="N96" s="517"/>
      <c r="O96" s="518"/>
      <c r="P96" s="518"/>
      <c r="Q96" s="518"/>
      <c r="R96" s="518"/>
      <c r="S96" s="518"/>
      <c r="T96" s="518"/>
      <c r="U96" s="518"/>
      <c r="V96" s="518"/>
      <c r="W96" s="527"/>
      <c r="X96" s="527"/>
      <c r="Y96" s="527"/>
      <c r="Z96" s="527"/>
      <c r="AA96" s="527"/>
      <c r="AB96" s="527"/>
      <c r="AC96" s="527"/>
      <c r="AD96" s="527"/>
      <c r="AE96" s="527"/>
      <c r="AF96" s="527"/>
      <c r="AG96" s="527"/>
      <c r="AH96" s="527"/>
      <c r="AI96" s="527"/>
      <c r="AJ96" s="527"/>
      <c r="AK96" s="527"/>
      <c r="AL96" s="527"/>
      <c r="AM96" s="527"/>
      <c r="AN96" s="527"/>
      <c r="AO96" s="527"/>
      <c r="AP96" s="527"/>
      <c r="AQ96" s="527"/>
      <c r="AR96" s="527"/>
      <c r="AS96" s="527"/>
      <c r="AT96" s="527"/>
      <c r="AU96" s="527"/>
      <c r="AV96" s="527"/>
      <c r="AW96" s="527"/>
      <c r="AX96" s="527"/>
      <c r="AY96" s="527"/>
      <c r="AZ96" s="527"/>
      <c r="BA96" s="527"/>
      <c r="BB96" s="527"/>
      <c r="BC96" s="527"/>
      <c r="BD96" s="527"/>
      <c r="BE96" s="527"/>
      <c r="BF96" s="527"/>
      <c r="BG96" s="499"/>
      <c r="BH96" s="499"/>
      <c r="BI96" s="499"/>
      <c r="BJ96" s="499"/>
      <c r="BK96" s="499"/>
      <c r="BL96" s="499"/>
      <c r="BM96" s="499"/>
      <c r="BN96" s="499"/>
      <c r="BO96" s="499"/>
      <c r="BP96" s="499"/>
      <c r="BQ96" s="499"/>
      <c r="BR96" s="499"/>
      <c r="BS96" s="499"/>
      <c r="BT96" s="499"/>
      <c r="BU96" s="499"/>
      <c r="BV96" s="499"/>
      <c r="BW96" s="499"/>
      <c r="BX96" s="499"/>
      <c r="BY96" s="499"/>
      <c r="BZ96" s="499"/>
      <c r="CA96" s="499"/>
      <c r="CB96" s="499"/>
      <c r="CC96" s="499"/>
      <c r="CD96" s="499"/>
      <c r="CE96" s="499"/>
      <c r="CF96" s="499"/>
      <c r="CG96" s="499"/>
      <c r="CH96" s="499"/>
      <c r="CI96" s="499"/>
      <c r="CJ96" s="499"/>
      <c r="CK96" s="499"/>
      <c r="CL96" s="499"/>
      <c r="CM96" s="499"/>
      <c r="CN96" s="499"/>
      <c r="CO96" s="499"/>
      <c r="CP96" s="499"/>
      <c r="CQ96" s="499"/>
      <c r="CR96" s="499"/>
      <c r="CS96" s="499"/>
      <c r="CT96" s="499"/>
      <c r="CU96" s="499"/>
      <c r="CV96" s="499"/>
      <c r="CW96" s="499"/>
      <c r="CX96" s="499"/>
      <c r="CY96" s="499"/>
      <c r="CZ96" s="499"/>
      <c r="DA96" s="499"/>
      <c r="DB96" s="499"/>
      <c r="DC96" s="499"/>
      <c r="DD96" s="499"/>
      <c r="DE96" s="499"/>
      <c r="DF96" s="499"/>
      <c r="DG96" s="499"/>
      <c r="DH96" s="499"/>
      <c r="DI96" s="499"/>
      <c r="DJ96" s="499"/>
      <c r="DK96" s="499"/>
      <c r="DL96" s="499"/>
      <c r="DM96" s="499"/>
      <c r="DN96" s="499"/>
      <c r="DO96" s="499"/>
      <c r="DP96" s="499"/>
      <c r="DQ96" s="499"/>
      <c r="DR96" s="499"/>
      <c r="DS96" s="499"/>
    </row>
    <row r="97" spans="1:123" ht="33" customHeight="1">
      <c r="A97" s="584">
        <v>1</v>
      </c>
      <c r="B97" s="546">
        <v>2</v>
      </c>
      <c r="C97" s="758">
        <v>3</v>
      </c>
      <c r="D97" s="759"/>
      <c r="E97" s="515">
        <v>4</v>
      </c>
      <c r="F97" s="540">
        <v>5</v>
      </c>
      <c r="G97" s="515">
        <v>6</v>
      </c>
      <c r="H97" s="540">
        <v>7</v>
      </c>
      <c r="I97" s="540">
        <v>8</v>
      </c>
      <c r="J97" s="515">
        <v>9</v>
      </c>
      <c r="K97" s="515">
        <v>10</v>
      </c>
      <c r="L97" s="585">
        <v>11</v>
      </c>
      <c r="M97" s="517"/>
      <c r="N97" s="517"/>
      <c r="O97" s="518"/>
      <c r="P97" s="518"/>
      <c r="Q97" s="518"/>
      <c r="R97" s="518"/>
      <c r="S97" s="518"/>
      <c r="T97" s="518"/>
      <c r="U97" s="518"/>
      <c r="V97" s="518"/>
      <c r="W97" s="527"/>
      <c r="X97" s="527"/>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7"/>
      <c r="AY97" s="527"/>
      <c r="AZ97" s="527"/>
      <c r="BA97" s="527"/>
      <c r="BB97" s="527"/>
      <c r="BC97" s="527"/>
      <c r="BD97" s="527"/>
      <c r="BE97" s="527"/>
      <c r="BF97" s="527"/>
      <c r="BG97" s="499"/>
      <c r="BH97" s="499"/>
      <c r="BI97" s="499"/>
      <c r="BJ97" s="499"/>
      <c r="BK97" s="499"/>
      <c r="BL97" s="499"/>
      <c r="BM97" s="499"/>
      <c r="BN97" s="499"/>
      <c r="BO97" s="499"/>
      <c r="BP97" s="499"/>
      <c r="BQ97" s="499"/>
      <c r="BR97" s="499"/>
      <c r="BS97" s="499"/>
      <c r="BT97" s="499"/>
      <c r="BU97" s="499"/>
      <c r="BV97" s="499"/>
      <c r="BW97" s="499"/>
      <c r="BX97" s="499"/>
      <c r="BY97" s="499"/>
      <c r="BZ97" s="499"/>
      <c r="CA97" s="499"/>
      <c r="CB97" s="499"/>
      <c r="CC97" s="499"/>
      <c r="CD97" s="499"/>
      <c r="CE97" s="499"/>
      <c r="CF97" s="499"/>
      <c r="CG97" s="499"/>
      <c r="CH97" s="499"/>
      <c r="CI97" s="499"/>
      <c r="CJ97" s="499"/>
      <c r="CK97" s="499"/>
      <c r="CL97" s="499"/>
      <c r="CM97" s="499"/>
      <c r="CN97" s="499"/>
      <c r="CO97" s="499"/>
      <c r="CP97" s="499"/>
      <c r="CQ97" s="499"/>
      <c r="CR97" s="499"/>
      <c r="CS97" s="499"/>
      <c r="CT97" s="499"/>
      <c r="CU97" s="499"/>
      <c r="CV97" s="499"/>
      <c r="CW97" s="499"/>
      <c r="CX97" s="499"/>
      <c r="CY97" s="499"/>
      <c r="CZ97" s="499"/>
      <c r="DA97" s="499"/>
      <c r="DB97" s="499"/>
      <c r="DC97" s="499"/>
      <c r="DD97" s="499"/>
      <c r="DE97" s="499"/>
      <c r="DF97" s="499"/>
      <c r="DG97" s="499"/>
      <c r="DH97" s="499"/>
      <c r="DI97" s="499"/>
      <c r="DJ97" s="499"/>
      <c r="DK97" s="499"/>
      <c r="DL97" s="499"/>
      <c r="DM97" s="499"/>
      <c r="DN97" s="499"/>
      <c r="DO97" s="499"/>
      <c r="DP97" s="499"/>
      <c r="DQ97" s="499"/>
      <c r="DR97" s="499"/>
      <c r="DS97" s="499"/>
    </row>
    <row r="98" spans="1:123" ht="53.45" customHeight="1">
      <c r="A98" s="592">
        <v>1</v>
      </c>
      <c r="B98" s="605" t="s">
        <v>273</v>
      </c>
      <c r="C98" s="898" t="s">
        <v>171</v>
      </c>
      <c r="D98" s="759"/>
      <c r="E98" s="614">
        <v>200</v>
      </c>
      <c r="F98" s="554"/>
      <c r="G98" s="640"/>
      <c r="H98" s="641"/>
      <c r="I98" s="640"/>
      <c r="J98" s="643"/>
      <c r="K98" s="644"/>
      <c r="L98" s="645"/>
      <c r="M98" s="517"/>
      <c r="N98" s="517"/>
      <c r="O98" s="518"/>
      <c r="P98" s="518"/>
      <c r="Q98" s="518"/>
      <c r="R98" s="518"/>
      <c r="S98" s="518"/>
      <c r="T98" s="518"/>
      <c r="U98" s="518"/>
      <c r="V98" s="518"/>
      <c r="W98" s="527"/>
      <c r="X98" s="527"/>
      <c r="Y98" s="527"/>
      <c r="Z98" s="527"/>
      <c r="AA98" s="527"/>
      <c r="AB98" s="527"/>
      <c r="AC98" s="527"/>
      <c r="AD98" s="527"/>
      <c r="AE98" s="527"/>
      <c r="AF98" s="527"/>
      <c r="AG98" s="527"/>
      <c r="AH98" s="527"/>
      <c r="AI98" s="527"/>
      <c r="AJ98" s="527"/>
      <c r="AK98" s="527"/>
      <c r="AL98" s="527"/>
      <c r="AM98" s="527"/>
      <c r="AN98" s="527"/>
      <c r="AO98" s="527"/>
      <c r="AP98" s="527"/>
      <c r="AQ98" s="527"/>
      <c r="AR98" s="527"/>
      <c r="AS98" s="527"/>
      <c r="AT98" s="527"/>
      <c r="AU98" s="527"/>
      <c r="AV98" s="527"/>
      <c r="AW98" s="527"/>
      <c r="AX98" s="527"/>
      <c r="AY98" s="527"/>
      <c r="AZ98" s="527"/>
      <c r="BA98" s="527"/>
      <c r="BB98" s="527"/>
      <c r="BC98" s="527"/>
      <c r="BD98" s="527"/>
      <c r="BE98" s="527"/>
      <c r="BF98" s="527"/>
      <c r="BG98" s="499"/>
      <c r="BH98" s="499"/>
      <c r="BI98" s="499"/>
      <c r="BJ98" s="499"/>
      <c r="BK98" s="499"/>
      <c r="BL98" s="499"/>
      <c r="BM98" s="499"/>
      <c r="BN98" s="499"/>
      <c r="BO98" s="499"/>
      <c r="BP98" s="499"/>
      <c r="BQ98" s="499"/>
      <c r="BR98" s="499"/>
      <c r="BS98" s="499"/>
      <c r="BT98" s="499"/>
      <c r="BU98" s="499"/>
      <c r="BV98" s="499"/>
      <c r="BW98" s="499"/>
      <c r="BX98" s="499"/>
      <c r="BY98" s="499"/>
      <c r="BZ98" s="499"/>
      <c r="CA98" s="499"/>
      <c r="CB98" s="499"/>
      <c r="CC98" s="499"/>
      <c r="CD98" s="499"/>
      <c r="CE98" s="499"/>
      <c r="CF98" s="499"/>
      <c r="CG98" s="499"/>
      <c r="CH98" s="499"/>
      <c r="CI98" s="499"/>
      <c r="CJ98" s="499"/>
      <c r="CK98" s="499"/>
      <c r="CL98" s="499"/>
      <c r="CM98" s="499"/>
      <c r="CN98" s="499"/>
      <c r="CO98" s="499"/>
      <c r="CP98" s="499"/>
      <c r="CQ98" s="499"/>
      <c r="CR98" s="499"/>
      <c r="CS98" s="499"/>
      <c r="CT98" s="499"/>
      <c r="CU98" s="499"/>
      <c r="CV98" s="499"/>
      <c r="CW98" s="499"/>
      <c r="CX98" s="499"/>
      <c r="CY98" s="499"/>
      <c r="CZ98" s="499"/>
      <c r="DA98" s="499"/>
      <c r="DB98" s="499"/>
      <c r="DC98" s="499"/>
      <c r="DD98" s="499"/>
      <c r="DE98" s="499"/>
      <c r="DF98" s="499"/>
      <c r="DG98" s="499"/>
      <c r="DH98" s="499"/>
      <c r="DI98" s="499"/>
      <c r="DJ98" s="499"/>
      <c r="DK98" s="499"/>
      <c r="DL98" s="499"/>
      <c r="DM98" s="499"/>
      <c r="DN98" s="499"/>
      <c r="DO98" s="499"/>
      <c r="DP98" s="499"/>
      <c r="DQ98" s="499"/>
      <c r="DR98" s="499"/>
      <c r="DS98" s="499"/>
    </row>
    <row r="99" spans="1:123" ht="27.75" customHeight="1">
      <c r="A99" s="899" t="s">
        <v>152</v>
      </c>
      <c r="B99" s="900"/>
      <c r="C99" s="900"/>
      <c r="D99" s="901"/>
      <c r="E99" s="637"/>
      <c r="F99" s="609"/>
      <c r="G99" s="608"/>
      <c r="H99" s="609"/>
      <c r="I99" s="608"/>
      <c r="J99" s="616"/>
      <c r="K99" s="611"/>
      <c r="L99" s="617"/>
      <c r="M99" s="517"/>
      <c r="N99" s="517"/>
      <c r="O99" s="518"/>
      <c r="P99" s="518"/>
      <c r="Q99" s="518"/>
      <c r="R99" s="518"/>
      <c r="S99" s="518"/>
      <c r="T99" s="518"/>
      <c r="U99" s="518"/>
      <c r="V99" s="518"/>
      <c r="W99" s="527"/>
      <c r="X99" s="527"/>
      <c r="Y99" s="527"/>
      <c r="Z99" s="527"/>
      <c r="AA99" s="527"/>
      <c r="AB99" s="527"/>
      <c r="AC99" s="527"/>
      <c r="AD99" s="527"/>
      <c r="AE99" s="527"/>
      <c r="AF99" s="527"/>
      <c r="AG99" s="527"/>
      <c r="AH99" s="527"/>
      <c r="AI99" s="527"/>
      <c r="AJ99" s="527"/>
      <c r="AK99" s="527"/>
      <c r="AL99" s="527"/>
      <c r="AM99" s="527"/>
      <c r="AN99" s="527"/>
      <c r="AO99" s="527"/>
      <c r="AP99" s="527"/>
      <c r="AQ99" s="527"/>
      <c r="AR99" s="527"/>
      <c r="AS99" s="527"/>
      <c r="AT99" s="527"/>
      <c r="AU99" s="527"/>
      <c r="AV99" s="527"/>
      <c r="AW99" s="527"/>
      <c r="AX99" s="527"/>
      <c r="AY99" s="527"/>
      <c r="AZ99" s="527"/>
      <c r="BA99" s="527"/>
      <c r="BB99" s="527"/>
      <c r="BC99" s="527"/>
      <c r="BD99" s="527"/>
      <c r="BE99" s="527"/>
      <c r="BF99" s="527"/>
      <c r="BG99" s="499"/>
      <c r="BH99" s="499"/>
      <c r="BI99" s="499"/>
      <c r="BJ99" s="499"/>
      <c r="BK99" s="499"/>
      <c r="BL99" s="499"/>
      <c r="BM99" s="499"/>
      <c r="BN99" s="499"/>
      <c r="BO99" s="499"/>
      <c r="BP99" s="499"/>
      <c r="BQ99" s="499"/>
      <c r="BR99" s="499"/>
      <c r="BS99" s="499"/>
      <c r="BT99" s="499"/>
      <c r="BU99" s="499"/>
      <c r="BV99" s="499"/>
      <c r="BW99" s="499"/>
      <c r="BX99" s="499"/>
      <c r="BY99" s="499"/>
      <c r="BZ99" s="499"/>
      <c r="CA99" s="499"/>
      <c r="CB99" s="499"/>
      <c r="CC99" s="499"/>
      <c r="CD99" s="499"/>
      <c r="CE99" s="499"/>
      <c r="CF99" s="499"/>
      <c r="CG99" s="499"/>
      <c r="CH99" s="499"/>
      <c r="CI99" s="499"/>
      <c r="CJ99" s="499"/>
      <c r="CK99" s="499"/>
      <c r="CL99" s="499"/>
      <c r="CM99" s="499"/>
      <c r="CN99" s="499"/>
      <c r="CO99" s="499"/>
      <c r="CP99" s="499"/>
      <c r="CQ99" s="499"/>
      <c r="CR99" s="499"/>
      <c r="CS99" s="499"/>
      <c r="CT99" s="499"/>
      <c r="CU99" s="499"/>
      <c r="CV99" s="499"/>
      <c r="CW99" s="499"/>
      <c r="CX99" s="499"/>
      <c r="CY99" s="499"/>
      <c r="CZ99" s="499"/>
      <c r="DA99" s="499"/>
      <c r="DB99" s="499"/>
      <c r="DC99" s="499"/>
      <c r="DD99" s="499"/>
      <c r="DE99" s="499"/>
      <c r="DF99" s="499"/>
      <c r="DG99" s="499"/>
      <c r="DH99" s="499"/>
      <c r="DI99" s="499"/>
      <c r="DJ99" s="499"/>
      <c r="DK99" s="499"/>
      <c r="DL99" s="499"/>
      <c r="DM99" s="499"/>
      <c r="DN99" s="499"/>
      <c r="DO99" s="499"/>
      <c r="DP99" s="499"/>
      <c r="DQ99" s="499"/>
      <c r="DR99" s="499"/>
      <c r="DS99" s="499"/>
    </row>
    <row r="100" spans="1:123" s="488" customFormat="1" ht="33" customHeight="1">
      <c r="A100" s="744" t="s">
        <v>153</v>
      </c>
      <c r="B100" s="745"/>
      <c r="C100" s="745"/>
      <c r="D100" s="745"/>
      <c r="E100" s="745"/>
      <c r="F100" s="745"/>
      <c r="G100" s="769"/>
      <c r="H100" s="769"/>
      <c r="I100" s="769"/>
      <c r="J100" s="769"/>
      <c r="K100" s="769"/>
      <c r="L100" s="770"/>
      <c r="M100" s="533"/>
      <c r="N100" s="533"/>
      <c r="O100" s="534"/>
      <c r="P100" s="534"/>
      <c r="Q100" s="534"/>
      <c r="R100" s="534"/>
      <c r="S100" s="534"/>
      <c r="T100" s="534"/>
      <c r="U100" s="534"/>
      <c r="V100" s="534"/>
      <c r="W100" s="530"/>
      <c r="X100" s="530"/>
      <c r="Y100" s="530"/>
      <c r="Z100" s="530"/>
      <c r="AA100" s="530"/>
      <c r="AB100" s="530"/>
      <c r="AC100" s="530"/>
      <c r="AD100" s="530"/>
      <c r="AE100" s="530"/>
      <c r="AF100" s="530"/>
      <c r="AG100" s="530"/>
      <c r="AH100" s="530"/>
      <c r="AI100" s="530"/>
      <c r="AJ100" s="530"/>
      <c r="AK100" s="530"/>
      <c r="AL100" s="530"/>
      <c r="AM100" s="530"/>
      <c r="AN100" s="530"/>
      <c r="AO100" s="530"/>
      <c r="AP100" s="530"/>
      <c r="AQ100" s="530"/>
      <c r="AR100" s="530"/>
      <c r="AS100" s="530"/>
      <c r="AT100" s="530"/>
      <c r="AU100" s="530"/>
      <c r="AV100" s="530"/>
      <c r="AW100" s="530"/>
      <c r="AX100" s="530"/>
      <c r="AY100" s="530"/>
      <c r="AZ100" s="530"/>
      <c r="BA100" s="530"/>
      <c r="BB100" s="530"/>
      <c r="BC100" s="530"/>
      <c r="BD100" s="530"/>
      <c r="BE100" s="530"/>
      <c r="BF100" s="530"/>
      <c r="BG100" s="503"/>
      <c r="BH100" s="503"/>
      <c r="BI100" s="503"/>
      <c r="BJ100" s="503"/>
      <c r="BK100" s="503"/>
      <c r="BL100" s="503"/>
      <c r="BM100" s="503"/>
      <c r="BN100" s="503"/>
      <c r="BO100" s="503"/>
      <c r="BP100" s="503"/>
      <c r="BQ100" s="503"/>
      <c r="BR100" s="503"/>
      <c r="BS100" s="503"/>
      <c r="BT100" s="503"/>
      <c r="BU100" s="503"/>
      <c r="BV100" s="503"/>
      <c r="BW100" s="503"/>
      <c r="BX100" s="503"/>
      <c r="BY100" s="503"/>
      <c r="BZ100" s="503"/>
      <c r="CA100" s="503"/>
      <c r="CB100" s="503"/>
      <c r="CC100" s="503"/>
      <c r="CD100" s="503"/>
      <c r="CE100" s="503"/>
      <c r="CF100" s="503"/>
      <c r="CG100" s="503"/>
      <c r="CH100" s="503"/>
      <c r="CI100" s="503"/>
      <c r="CJ100" s="503"/>
      <c r="CK100" s="503"/>
      <c r="CL100" s="503"/>
      <c r="CM100" s="503"/>
      <c r="CN100" s="503"/>
      <c r="CO100" s="503"/>
      <c r="CP100" s="503"/>
      <c r="CQ100" s="503"/>
      <c r="CR100" s="503"/>
      <c r="CS100" s="503"/>
      <c r="CT100" s="503"/>
      <c r="CU100" s="503"/>
      <c r="CV100" s="503"/>
      <c r="CW100" s="503"/>
      <c r="CX100" s="503"/>
      <c r="CY100" s="503"/>
      <c r="CZ100" s="503"/>
      <c r="DA100" s="503"/>
      <c r="DB100" s="503"/>
      <c r="DC100" s="503"/>
      <c r="DD100" s="503"/>
      <c r="DE100" s="503"/>
      <c r="DF100" s="503"/>
      <c r="DG100" s="503"/>
      <c r="DH100" s="503"/>
      <c r="DI100" s="503"/>
      <c r="DJ100" s="503"/>
      <c r="DK100" s="503"/>
      <c r="DL100" s="503"/>
      <c r="DM100" s="503"/>
      <c r="DN100" s="503"/>
      <c r="DO100" s="503"/>
      <c r="DP100" s="503"/>
      <c r="DQ100" s="503"/>
      <c r="DR100" s="503"/>
      <c r="DS100" s="503"/>
    </row>
    <row r="101" spans="1:123" ht="45" customHeight="1">
      <c r="A101" s="744" t="s">
        <v>204</v>
      </c>
      <c r="B101" s="745"/>
      <c r="C101" s="745"/>
      <c r="D101" s="745"/>
      <c r="E101" s="745"/>
      <c r="F101" s="745"/>
      <c r="G101" s="745"/>
      <c r="H101" s="745"/>
      <c r="I101" s="745"/>
      <c r="J101" s="745"/>
      <c r="K101" s="745"/>
      <c r="L101" s="746"/>
      <c r="M101" s="517"/>
      <c r="N101" s="517"/>
      <c r="O101" s="518"/>
      <c r="P101" s="518"/>
      <c r="Q101" s="518"/>
      <c r="R101" s="518"/>
      <c r="S101" s="518"/>
      <c r="T101" s="518"/>
      <c r="U101" s="518"/>
      <c r="V101" s="518"/>
      <c r="W101" s="527"/>
      <c r="X101" s="527"/>
      <c r="Y101" s="527"/>
      <c r="Z101" s="527"/>
      <c r="AA101" s="527"/>
      <c r="AB101" s="527"/>
      <c r="AC101" s="527"/>
      <c r="AD101" s="527"/>
      <c r="AE101" s="527"/>
      <c r="AF101" s="527"/>
      <c r="AG101" s="527"/>
      <c r="AH101" s="527"/>
      <c r="AI101" s="527"/>
      <c r="AJ101" s="527"/>
      <c r="AK101" s="527"/>
      <c r="AL101" s="527"/>
      <c r="AM101" s="527"/>
      <c r="AN101" s="527"/>
      <c r="AO101" s="527"/>
      <c r="AP101" s="527"/>
      <c r="AQ101" s="527"/>
      <c r="AR101" s="527"/>
      <c r="AS101" s="527"/>
      <c r="AT101" s="527"/>
      <c r="AU101" s="527"/>
      <c r="AV101" s="527"/>
      <c r="AW101" s="527"/>
      <c r="AX101" s="527"/>
      <c r="AY101" s="527"/>
      <c r="AZ101" s="527"/>
      <c r="BA101" s="527"/>
      <c r="BB101" s="527"/>
      <c r="BC101" s="527"/>
      <c r="BD101" s="527"/>
      <c r="BE101" s="527"/>
      <c r="BF101" s="527"/>
      <c r="BG101" s="499"/>
      <c r="BH101" s="499"/>
      <c r="BI101" s="499"/>
      <c r="BJ101" s="499"/>
      <c r="BK101" s="499"/>
      <c r="BL101" s="499"/>
      <c r="BM101" s="499"/>
      <c r="BN101" s="499"/>
      <c r="BO101" s="499"/>
      <c r="BP101" s="499"/>
      <c r="BQ101" s="499"/>
      <c r="BR101" s="499"/>
      <c r="BS101" s="499"/>
      <c r="BT101" s="499"/>
      <c r="BU101" s="499"/>
      <c r="BV101" s="499"/>
      <c r="BW101" s="499"/>
      <c r="BX101" s="499"/>
      <c r="BY101" s="499"/>
      <c r="BZ101" s="499"/>
      <c r="CA101" s="499"/>
      <c r="CB101" s="499"/>
      <c r="CC101" s="499"/>
      <c r="CD101" s="499"/>
      <c r="CE101" s="499"/>
      <c r="CF101" s="499"/>
      <c r="CG101" s="499"/>
      <c r="CH101" s="499"/>
      <c r="CI101" s="499"/>
      <c r="CJ101" s="499"/>
      <c r="CK101" s="499"/>
      <c r="CL101" s="499"/>
      <c r="CM101" s="499"/>
      <c r="CN101" s="499"/>
      <c r="CO101" s="499"/>
      <c r="CP101" s="499"/>
      <c r="CQ101" s="499"/>
      <c r="CR101" s="499"/>
      <c r="CS101" s="499"/>
      <c r="CT101" s="499"/>
      <c r="CU101" s="499"/>
      <c r="CV101" s="499"/>
      <c r="CW101" s="499"/>
      <c r="CX101" s="499"/>
      <c r="CY101" s="499"/>
      <c r="CZ101" s="499"/>
      <c r="DA101" s="499"/>
      <c r="DB101" s="499"/>
      <c r="DC101" s="499"/>
      <c r="DD101" s="499"/>
      <c r="DE101" s="499"/>
      <c r="DF101" s="499"/>
      <c r="DG101" s="499"/>
      <c r="DH101" s="499"/>
      <c r="DI101" s="499"/>
      <c r="DJ101" s="499"/>
      <c r="DK101" s="499"/>
      <c r="DL101" s="499"/>
      <c r="DM101" s="499"/>
      <c r="DN101" s="499"/>
      <c r="DO101" s="499"/>
      <c r="DP101" s="499"/>
      <c r="DQ101" s="499"/>
      <c r="DR101" s="499"/>
      <c r="DS101" s="499"/>
    </row>
    <row r="102" spans="1:123" ht="48" customHeight="1">
      <c r="A102" s="582" t="s">
        <v>2</v>
      </c>
      <c r="B102" s="486" t="s">
        <v>3</v>
      </c>
      <c r="C102" s="758" t="s">
        <v>4</v>
      </c>
      <c r="D102" s="759"/>
      <c r="E102" s="504" t="s">
        <v>167</v>
      </c>
      <c r="F102" s="505" t="s">
        <v>6</v>
      </c>
      <c r="G102" s="505" t="s">
        <v>7</v>
      </c>
      <c r="H102" s="506" t="s">
        <v>269</v>
      </c>
      <c r="I102" s="505" t="s">
        <v>10</v>
      </c>
      <c r="J102" s="559" t="s">
        <v>145</v>
      </c>
      <c r="K102" s="498" t="s">
        <v>270</v>
      </c>
      <c r="L102" s="583" t="s">
        <v>271</v>
      </c>
      <c r="M102" s="517"/>
      <c r="N102" s="517"/>
      <c r="O102" s="518"/>
      <c r="P102" s="518"/>
      <c r="Q102" s="518"/>
      <c r="R102" s="518"/>
      <c r="S102" s="518"/>
      <c r="T102" s="518"/>
      <c r="U102" s="518"/>
      <c r="V102" s="518"/>
      <c r="W102" s="518"/>
      <c r="X102" s="518"/>
      <c r="Y102" s="518"/>
      <c r="Z102" s="518"/>
      <c r="AA102" s="518"/>
      <c r="AB102" s="518"/>
      <c r="AC102" s="518"/>
      <c r="AD102" s="518"/>
      <c r="AE102" s="518"/>
      <c r="AF102" s="518"/>
      <c r="AG102" s="518"/>
      <c r="AH102" s="518"/>
      <c r="AI102" s="518"/>
      <c r="AJ102" s="518"/>
      <c r="AK102" s="518"/>
      <c r="AL102" s="518"/>
      <c r="AM102" s="518"/>
      <c r="AN102" s="518"/>
      <c r="AO102" s="518"/>
      <c r="AP102" s="518"/>
      <c r="AQ102" s="518"/>
      <c r="AR102" s="518"/>
      <c r="AS102" s="518"/>
      <c r="AT102" s="518"/>
      <c r="AU102" s="518"/>
      <c r="AV102" s="518"/>
      <c r="AW102" s="518"/>
      <c r="AX102" s="518"/>
      <c r="AY102" s="518"/>
      <c r="AZ102" s="518"/>
      <c r="BA102" s="518"/>
      <c r="BB102" s="518"/>
      <c r="BC102" s="518"/>
      <c r="BD102" s="518"/>
      <c r="BE102" s="518"/>
      <c r="BF102" s="518"/>
    </row>
    <row r="103" spans="1:123" ht="24.75" customHeight="1">
      <c r="A103" s="584">
        <v>1</v>
      </c>
      <c r="B103" s="546">
        <v>2</v>
      </c>
      <c r="C103" s="758">
        <v>3</v>
      </c>
      <c r="D103" s="759"/>
      <c r="E103" s="515">
        <v>4</v>
      </c>
      <c r="F103" s="540">
        <v>5</v>
      </c>
      <c r="G103" s="515">
        <v>6</v>
      </c>
      <c r="H103" s="540">
        <v>7</v>
      </c>
      <c r="I103" s="540">
        <v>8</v>
      </c>
      <c r="J103" s="515">
        <v>9</v>
      </c>
      <c r="K103" s="515">
        <v>10</v>
      </c>
      <c r="L103" s="585">
        <v>11</v>
      </c>
      <c r="M103" s="517"/>
      <c r="N103" s="517"/>
      <c r="O103" s="518"/>
      <c r="P103" s="518"/>
      <c r="Q103" s="518"/>
      <c r="R103" s="518"/>
      <c r="S103" s="518"/>
      <c r="T103" s="518"/>
      <c r="U103" s="518"/>
      <c r="V103" s="518"/>
      <c r="W103" s="518"/>
      <c r="X103" s="518"/>
      <c r="Y103" s="518"/>
      <c r="Z103" s="518"/>
      <c r="AA103" s="518"/>
      <c r="AB103" s="518"/>
      <c r="AC103" s="518"/>
      <c r="AD103" s="518"/>
      <c r="AE103" s="518"/>
      <c r="AF103" s="518"/>
      <c r="AG103" s="518"/>
      <c r="AH103" s="518"/>
      <c r="AI103" s="518"/>
      <c r="AJ103" s="518"/>
      <c r="AK103" s="518"/>
      <c r="AL103" s="518"/>
      <c r="AM103" s="518"/>
      <c r="AN103" s="518"/>
      <c r="AO103" s="518"/>
      <c r="AP103" s="518"/>
      <c r="AQ103" s="518"/>
      <c r="AR103" s="518"/>
      <c r="AS103" s="518"/>
      <c r="AT103" s="518"/>
      <c r="AU103" s="518"/>
      <c r="AV103" s="518"/>
      <c r="AW103" s="518"/>
      <c r="AX103" s="518"/>
      <c r="AY103" s="518"/>
      <c r="AZ103" s="518"/>
      <c r="BA103" s="518"/>
      <c r="BB103" s="518"/>
      <c r="BC103" s="518"/>
      <c r="BD103" s="518"/>
      <c r="BE103" s="518"/>
      <c r="BF103" s="518"/>
    </row>
    <row r="104" spans="1:123" ht="51.75" customHeight="1">
      <c r="A104" s="584">
        <v>1</v>
      </c>
      <c r="B104" s="557" t="s">
        <v>205</v>
      </c>
      <c r="C104" s="884" t="s">
        <v>171</v>
      </c>
      <c r="D104" s="759"/>
      <c r="E104" s="707">
        <v>2</v>
      </c>
      <c r="F104" s="555"/>
      <c r="G104" s="640"/>
      <c r="H104" s="641"/>
      <c r="I104" s="640"/>
      <c r="J104" s="643"/>
      <c r="K104" s="644"/>
      <c r="L104" s="645"/>
      <c r="M104" s="517"/>
      <c r="N104" s="517"/>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8"/>
      <c r="AY104" s="518"/>
      <c r="AZ104" s="518"/>
      <c r="BA104" s="518"/>
      <c r="BB104" s="518"/>
      <c r="BC104" s="518"/>
      <c r="BD104" s="518"/>
      <c r="BE104" s="518"/>
      <c r="BF104" s="518"/>
    </row>
    <row r="105" spans="1:123" ht="58.5" customHeight="1">
      <c r="A105" s="584">
        <v>2</v>
      </c>
      <c r="B105" s="557" t="s">
        <v>206</v>
      </c>
      <c r="C105" s="884" t="s">
        <v>171</v>
      </c>
      <c r="D105" s="759"/>
      <c r="E105" s="707">
        <v>2</v>
      </c>
      <c r="F105" s="555"/>
      <c r="G105" s="640"/>
      <c r="H105" s="641"/>
      <c r="I105" s="640"/>
      <c r="J105" s="643"/>
      <c r="K105" s="644"/>
      <c r="L105" s="645"/>
      <c r="M105" s="517"/>
      <c r="N105" s="517"/>
      <c r="O105" s="518"/>
      <c r="P105" s="518"/>
      <c r="Q105" s="518"/>
      <c r="R105" s="518"/>
      <c r="S105" s="518"/>
      <c r="T105" s="518"/>
      <c r="U105" s="518"/>
      <c r="V105" s="518"/>
      <c r="W105" s="518"/>
      <c r="X105" s="518"/>
      <c r="Y105" s="518"/>
      <c r="Z105" s="518"/>
      <c r="AA105" s="518"/>
      <c r="AB105" s="518"/>
      <c r="AC105" s="518"/>
      <c r="AD105" s="518"/>
      <c r="AE105" s="518"/>
      <c r="AF105" s="518"/>
      <c r="AG105" s="518"/>
      <c r="AH105" s="518"/>
      <c r="AI105" s="518"/>
      <c r="AJ105" s="518"/>
      <c r="AK105" s="518"/>
      <c r="AL105" s="518"/>
      <c r="AM105" s="518"/>
      <c r="AN105" s="518"/>
      <c r="AO105" s="518"/>
      <c r="AP105" s="518"/>
      <c r="AQ105" s="518"/>
      <c r="AR105" s="518"/>
      <c r="AS105" s="518"/>
      <c r="AT105" s="518"/>
      <c r="AU105" s="518"/>
      <c r="AV105" s="518"/>
      <c r="AW105" s="518"/>
      <c r="AX105" s="518"/>
      <c r="AY105" s="518"/>
      <c r="AZ105" s="518"/>
      <c r="BA105" s="518"/>
      <c r="BB105" s="518"/>
      <c r="BC105" s="518"/>
      <c r="BD105" s="518"/>
      <c r="BE105" s="518"/>
      <c r="BF105" s="518"/>
    </row>
    <row r="106" spans="1:123" ht="23.25" customHeight="1">
      <c r="A106" s="889" t="s">
        <v>154</v>
      </c>
      <c r="B106" s="890"/>
      <c r="C106" s="890"/>
      <c r="D106" s="891"/>
      <c r="E106" s="637"/>
      <c r="F106" s="609"/>
      <c r="G106" s="608"/>
      <c r="H106" s="609"/>
      <c r="I106" s="608"/>
      <c r="J106" s="616"/>
      <c r="K106" s="611"/>
      <c r="L106" s="617"/>
      <c r="M106" s="517"/>
      <c r="N106" s="517"/>
      <c r="O106" s="518"/>
      <c r="P106" s="518"/>
      <c r="Q106" s="518"/>
      <c r="R106" s="518"/>
      <c r="S106" s="518"/>
      <c r="T106" s="518"/>
      <c r="U106" s="518"/>
      <c r="V106" s="518"/>
      <c r="W106" s="518"/>
      <c r="X106" s="518"/>
      <c r="Y106" s="518"/>
      <c r="Z106" s="518"/>
      <c r="AA106" s="518"/>
      <c r="AB106" s="518"/>
      <c r="AC106" s="518"/>
      <c r="AD106" s="518"/>
      <c r="AE106" s="518"/>
      <c r="AF106" s="518"/>
      <c r="AG106" s="518"/>
      <c r="AH106" s="518"/>
      <c r="AI106" s="518"/>
      <c r="AJ106" s="518"/>
      <c r="AK106" s="518"/>
      <c r="AL106" s="518"/>
      <c r="AM106" s="518"/>
      <c r="AN106" s="518"/>
      <c r="AO106" s="518"/>
      <c r="AP106" s="518"/>
      <c r="AQ106" s="518"/>
      <c r="AR106" s="518"/>
      <c r="AS106" s="518"/>
      <c r="AT106" s="518"/>
      <c r="AU106" s="518"/>
      <c r="AV106" s="518"/>
      <c r="AW106" s="518"/>
      <c r="AX106" s="518"/>
      <c r="AY106" s="518"/>
      <c r="AZ106" s="518"/>
      <c r="BA106" s="518"/>
      <c r="BB106" s="518"/>
      <c r="BC106" s="518"/>
      <c r="BD106" s="518"/>
      <c r="BE106" s="518"/>
      <c r="BF106" s="518"/>
    </row>
    <row r="107" spans="1:123" ht="32.25" customHeight="1">
      <c r="A107" s="744" t="s">
        <v>23</v>
      </c>
      <c r="B107" s="745"/>
      <c r="C107" s="745"/>
      <c r="D107" s="745"/>
      <c r="E107" s="745"/>
      <c r="F107" s="745"/>
      <c r="G107" s="769"/>
      <c r="H107" s="769"/>
      <c r="I107" s="769"/>
      <c r="J107" s="769"/>
      <c r="K107" s="769"/>
      <c r="L107" s="770"/>
      <c r="M107" s="517"/>
      <c r="N107" s="517"/>
      <c r="O107" s="518"/>
      <c r="P107" s="518"/>
      <c r="Q107" s="518"/>
      <c r="R107" s="518"/>
      <c r="S107" s="518"/>
      <c r="T107" s="518"/>
      <c r="U107" s="518"/>
      <c r="V107" s="518"/>
      <c r="W107" s="518"/>
      <c r="X107" s="518"/>
      <c r="Y107" s="518"/>
      <c r="Z107" s="518"/>
      <c r="AA107" s="518"/>
      <c r="AB107" s="518"/>
      <c r="AC107" s="518"/>
      <c r="AD107" s="518"/>
      <c r="AE107" s="518"/>
      <c r="AF107" s="518"/>
      <c r="AG107" s="518"/>
      <c r="AH107" s="518"/>
      <c r="AI107" s="518"/>
      <c r="AJ107" s="518"/>
      <c r="AK107" s="518"/>
      <c r="AL107" s="518"/>
      <c r="AM107" s="518"/>
      <c r="AN107" s="518"/>
      <c r="AO107" s="518"/>
      <c r="AP107" s="518"/>
      <c r="AQ107" s="518"/>
      <c r="AR107" s="518"/>
      <c r="AS107" s="518"/>
      <c r="AT107" s="518"/>
      <c r="AU107" s="518"/>
      <c r="AV107" s="518"/>
      <c r="AW107" s="518"/>
      <c r="AX107" s="518"/>
      <c r="AY107" s="518"/>
      <c r="AZ107" s="518"/>
      <c r="BA107" s="518"/>
      <c r="BB107" s="518"/>
      <c r="BC107" s="518"/>
      <c r="BD107" s="518"/>
      <c r="BE107" s="518"/>
      <c r="BF107" s="518"/>
    </row>
    <row r="108" spans="1:123" ht="30" customHeight="1">
      <c r="A108" s="744" t="s">
        <v>207</v>
      </c>
      <c r="B108" s="745"/>
      <c r="C108" s="745"/>
      <c r="D108" s="745"/>
      <c r="E108" s="745"/>
      <c r="F108" s="745"/>
      <c r="G108" s="745"/>
      <c r="H108" s="745"/>
      <c r="I108" s="745"/>
      <c r="J108" s="745"/>
      <c r="K108" s="745"/>
      <c r="L108" s="746"/>
      <c r="M108" s="517"/>
      <c r="N108" s="517"/>
      <c r="O108" s="518"/>
      <c r="P108" s="518"/>
      <c r="Q108" s="518"/>
      <c r="R108" s="518"/>
      <c r="S108" s="518"/>
      <c r="T108" s="518"/>
      <c r="U108" s="518"/>
      <c r="V108" s="518"/>
      <c r="W108" s="518"/>
      <c r="X108" s="518"/>
      <c r="Y108" s="518"/>
      <c r="Z108" s="518"/>
      <c r="AA108" s="518"/>
      <c r="AB108" s="518"/>
      <c r="AC108" s="518"/>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518"/>
      <c r="AY108" s="518"/>
      <c r="AZ108" s="518"/>
      <c r="BA108" s="518"/>
      <c r="BB108" s="518"/>
      <c r="BC108" s="518"/>
      <c r="BD108" s="518"/>
      <c r="BE108" s="518"/>
      <c r="BF108" s="518"/>
    </row>
    <row r="109" spans="1:123" ht="44.25" customHeight="1">
      <c r="A109" s="582" t="s">
        <v>2</v>
      </c>
      <c r="B109" s="486" t="s">
        <v>3</v>
      </c>
      <c r="C109" s="764" t="s">
        <v>4</v>
      </c>
      <c r="D109" s="757"/>
      <c r="E109" s="504" t="s">
        <v>167</v>
      </c>
      <c r="F109" s="505" t="s">
        <v>6</v>
      </c>
      <c r="G109" s="505" t="s">
        <v>7</v>
      </c>
      <c r="H109" s="506" t="s">
        <v>269</v>
      </c>
      <c r="I109" s="505" t="s">
        <v>10</v>
      </c>
      <c r="J109" s="559" t="s">
        <v>145</v>
      </c>
      <c r="K109" s="498" t="s">
        <v>270</v>
      </c>
      <c r="L109" s="583" t="s">
        <v>271</v>
      </c>
      <c r="M109" s="517"/>
      <c r="N109" s="517"/>
      <c r="O109" s="518"/>
      <c r="P109" s="518"/>
      <c r="Q109" s="518"/>
      <c r="R109" s="518"/>
      <c r="S109" s="518"/>
      <c r="T109" s="518"/>
      <c r="U109" s="518"/>
      <c r="V109" s="518"/>
      <c r="W109" s="518"/>
      <c r="X109" s="518"/>
      <c r="Y109" s="518"/>
      <c r="Z109" s="518"/>
      <c r="AA109" s="518"/>
      <c r="AB109" s="518"/>
      <c r="AC109" s="518"/>
      <c r="AD109" s="518"/>
      <c r="AE109" s="518"/>
      <c r="AF109" s="518"/>
      <c r="AG109" s="518"/>
      <c r="AH109" s="518"/>
      <c r="AI109" s="518"/>
      <c r="AJ109" s="518"/>
      <c r="AK109" s="518"/>
      <c r="AL109" s="518"/>
      <c r="AM109" s="518"/>
      <c r="AN109" s="518"/>
      <c r="AO109" s="518"/>
      <c r="AP109" s="518"/>
      <c r="AQ109" s="518"/>
      <c r="AR109" s="518"/>
      <c r="AS109" s="518"/>
      <c r="AT109" s="518"/>
      <c r="AU109" s="518"/>
      <c r="AV109" s="518"/>
      <c r="AW109" s="518"/>
      <c r="AX109" s="518"/>
      <c r="AY109" s="518"/>
      <c r="AZ109" s="518"/>
      <c r="BA109" s="518"/>
      <c r="BB109" s="518"/>
      <c r="BC109" s="518"/>
      <c r="BD109" s="518"/>
      <c r="BE109" s="518"/>
      <c r="BF109" s="518"/>
    </row>
    <row r="110" spans="1:123" ht="29.25" customHeight="1">
      <c r="A110" s="584">
        <v>1</v>
      </c>
      <c r="B110" s="546">
        <v>2</v>
      </c>
      <c r="C110" s="764">
        <v>3</v>
      </c>
      <c r="D110" s="757"/>
      <c r="E110" s="515">
        <v>4</v>
      </c>
      <c r="F110" s="540">
        <v>5</v>
      </c>
      <c r="G110" s="515">
        <v>6</v>
      </c>
      <c r="H110" s="540">
        <v>7</v>
      </c>
      <c r="I110" s="540">
        <v>8</v>
      </c>
      <c r="J110" s="515">
        <v>9</v>
      </c>
      <c r="K110" s="515">
        <v>10</v>
      </c>
      <c r="L110" s="585">
        <v>11</v>
      </c>
      <c r="M110" s="517"/>
      <c r="N110" s="517"/>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8"/>
      <c r="AY110" s="518"/>
      <c r="AZ110" s="518"/>
      <c r="BA110" s="518"/>
      <c r="BB110" s="518"/>
      <c r="BC110" s="518"/>
      <c r="BD110" s="518"/>
      <c r="BE110" s="518"/>
      <c r="BF110" s="518"/>
    </row>
    <row r="111" spans="1:123" ht="190.5" customHeight="1">
      <c r="A111" s="724">
        <v>1</v>
      </c>
      <c r="B111" s="717" t="s">
        <v>267</v>
      </c>
      <c r="C111" s="896" t="s">
        <v>171</v>
      </c>
      <c r="D111" s="897"/>
      <c r="E111" s="707">
        <v>3120</v>
      </c>
      <c r="F111" s="554"/>
      <c r="G111" s="640"/>
      <c r="H111" s="641"/>
      <c r="I111" s="640"/>
      <c r="J111" s="643"/>
      <c r="K111" s="644"/>
      <c r="L111" s="645"/>
      <c r="M111" s="517"/>
      <c r="N111" s="517"/>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8"/>
      <c r="AY111" s="518"/>
      <c r="AZ111" s="518"/>
      <c r="BA111" s="518"/>
      <c r="BB111" s="518"/>
      <c r="BC111" s="518"/>
      <c r="BD111" s="518"/>
      <c r="BE111" s="518"/>
      <c r="BF111" s="518"/>
    </row>
    <row r="112" spans="1:123" s="500" customFormat="1" ht="144.75" customHeight="1">
      <c r="A112" s="688">
        <v>2</v>
      </c>
      <c r="B112" s="708" t="s">
        <v>256</v>
      </c>
      <c r="C112" s="896" t="s">
        <v>171</v>
      </c>
      <c r="D112" s="897"/>
      <c r="E112" s="707">
        <v>1500</v>
      </c>
      <c r="F112" s="554"/>
      <c r="G112" s="640"/>
      <c r="H112" s="641"/>
      <c r="I112" s="640"/>
      <c r="J112" s="646"/>
      <c r="K112" s="647"/>
      <c r="L112" s="648"/>
      <c r="M112" s="535"/>
      <c r="N112" s="535"/>
      <c r="O112" s="535"/>
      <c r="P112" s="535"/>
      <c r="Q112" s="535"/>
      <c r="R112" s="535"/>
      <c r="S112" s="535"/>
      <c r="T112" s="535"/>
      <c r="U112" s="535"/>
      <c r="V112" s="535"/>
      <c r="W112" s="535"/>
      <c r="X112" s="535"/>
      <c r="Y112" s="535"/>
      <c r="Z112" s="535"/>
      <c r="AA112" s="535"/>
      <c r="AB112" s="535"/>
      <c r="AC112" s="535"/>
      <c r="AD112" s="535"/>
      <c r="AE112" s="535"/>
      <c r="AF112" s="535"/>
      <c r="AG112" s="535"/>
      <c r="AH112" s="535"/>
      <c r="AI112" s="535"/>
      <c r="AJ112" s="535"/>
      <c r="AK112" s="535"/>
      <c r="AL112" s="535"/>
      <c r="AM112" s="535"/>
      <c r="AN112" s="535"/>
      <c r="AO112" s="535"/>
      <c r="AP112" s="535"/>
      <c r="AQ112" s="535"/>
      <c r="AR112" s="535"/>
      <c r="AS112" s="535"/>
      <c r="AT112" s="535"/>
      <c r="AU112" s="535"/>
      <c r="AV112" s="535"/>
      <c r="AW112" s="535"/>
      <c r="AX112" s="535"/>
      <c r="AY112" s="535"/>
      <c r="AZ112" s="535"/>
      <c r="BA112" s="535"/>
      <c r="BB112" s="535"/>
      <c r="BC112" s="535"/>
      <c r="BD112" s="535"/>
      <c r="BE112" s="535"/>
      <c r="BF112" s="535"/>
    </row>
    <row r="113" spans="1:58" ht="22.5" customHeight="1">
      <c r="A113" s="589">
        <v>3</v>
      </c>
      <c r="B113" s="718" t="s">
        <v>208</v>
      </c>
      <c r="C113" s="896" t="s">
        <v>171</v>
      </c>
      <c r="D113" s="897"/>
      <c r="E113" s="614">
        <v>930</v>
      </c>
      <c r="F113" s="554"/>
      <c r="G113" s="640"/>
      <c r="H113" s="641"/>
      <c r="I113" s="640"/>
      <c r="J113" s="643"/>
      <c r="K113" s="644"/>
      <c r="L113" s="645"/>
      <c r="M113" s="517"/>
      <c r="N113" s="517"/>
      <c r="O113" s="518"/>
      <c r="P113" s="518"/>
      <c r="Q113" s="518"/>
      <c r="R113" s="518"/>
      <c r="S113" s="518"/>
      <c r="T113" s="518"/>
      <c r="U113" s="518"/>
      <c r="V113" s="518"/>
      <c r="W113" s="518"/>
      <c r="X113" s="518"/>
      <c r="Y113" s="518"/>
      <c r="Z113" s="518"/>
      <c r="AA113" s="518"/>
      <c r="AB113" s="518"/>
      <c r="AC113" s="518"/>
      <c r="AD113" s="518"/>
      <c r="AE113" s="518"/>
      <c r="AF113" s="518"/>
      <c r="AG113" s="518"/>
      <c r="AH113" s="518"/>
      <c r="AI113" s="518"/>
      <c r="AJ113" s="518"/>
      <c r="AK113" s="518"/>
      <c r="AL113" s="518"/>
      <c r="AM113" s="518"/>
      <c r="AN113" s="518"/>
      <c r="AO113" s="518"/>
      <c r="AP113" s="518"/>
      <c r="AQ113" s="518"/>
      <c r="AR113" s="518"/>
      <c r="AS113" s="518"/>
      <c r="AT113" s="518"/>
      <c r="AU113" s="518"/>
      <c r="AV113" s="518"/>
      <c r="AW113" s="518"/>
      <c r="AX113" s="518"/>
      <c r="AY113" s="518"/>
      <c r="AZ113" s="518"/>
      <c r="BA113" s="518"/>
      <c r="BB113" s="518"/>
      <c r="BC113" s="518"/>
      <c r="BD113" s="518"/>
      <c r="BE113" s="518"/>
      <c r="BF113" s="518"/>
    </row>
    <row r="114" spans="1:58" ht="28.5" customHeight="1">
      <c r="A114" s="728">
        <v>4</v>
      </c>
      <c r="B114" s="649" t="s">
        <v>209</v>
      </c>
      <c r="C114" s="814" t="s">
        <v>171</v>
      </c>
      <c r="D114" s="815"/>
      <c r="E114" s="719">
        <v>665</v>
      </c>
      <c r="F114" s="725"/>
      <c r="G114" s="725"/>
      <c r="H114" s="730"/>
      <c r="I114" s="725"/>
      <c r="J114" s="726"/>
      <c r="K114" s="729"/>
      <c r="L114" s="650"/>
      <c r="M114" s="517"/>
      <c r="N114" s="517"/>
      <c r="O114" s="518"/>
      <c r="P114" s="518"/>
      <c r="Q114" s="518"/>
      <c r="R114" s="518"/>
      <c r="S114" s="518"/>
      <c r="T114" s="518"/>
      <c r="U114" s="518"/>
      <c r="V114" s="518"/>
      <c r="W114" s="518"/>
      <c r="X114" s="518"/>
      <c r="Y114" s="518"/>
      <c r="Z114" s="518"/>
      <c r="AA114" s="518"/>
      <c r="AB114" s="518"/>
      <c r="AC114" s="518"/>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18"/>
      <c r="AY114" s="518"/>
      <c r="AZ114" s="518"/>
      <c r="BA114" s="518"/>
      <c r="BB114" s="518"/>
      <c r="BC114" s="518"/>
      <c r="BD114" s="518"/>
      <c r="BE114" s="518"/>
      <c r="BF114" s="518"/>
    </row>
    <row r="115" spans="1:58" ht="36" customHeight="1">
      <c r="A115" s="819" t="s">
        <v>155</v>
      </c>
      <c r="B115" s="820"/>
      <c r="C115" s="820"/>
      <c r="D115" s="821"/>
      <c r="E115" s="651"/>
      <c r="F115" s="652"/>
      <c r="G115" s="653"/>
      <c r="H115" s="652"/>
      <c r="I115" s="653"/>
      <c r="J115" s="654"/>
      <c r="K115" s="655"/>
      <c r="L115" s="656"/>
      <c r="M115" s="517"/>
      <c r="N115" s="517"/>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18"/>
      <c r="AY115" s="518"/>
      <c r="AZ115" s="518"/>
      <c r="BA115" s="518"/>
      <c r="BB115" s="518"/>
      <c r="BC115" s="518"/>
      <c r="BD115" s="518"/>
      <c r="BE115" s="518"/>
      <c r="BF115" s="518"/>
    </row>
    <row r="116" spans="1:58" ht="30" customHeight="1">
      <c r="A116" s="816" t="s">
        <v>168</v>
      </c>
      <c r="B116" s="817"/>
      <c r="C116" s="817"/>
      <c r="D116" s="817"/>
      <c r="E116" s="817"/>
      <c r="F116" s="817"/>
      <c r="G116" s="817"/>
      <c r="H116" s="817"/>
      <c r="I116" s="817"/>
      <c r="J116" s="817"/>
      <c r="K116" s="817"/>
      <c r="L116" s="818"/>
      <c r="M116" s="517"/>
      <c r="N116" s="517"/>
      <c r="O116" s="518"/>
      <c r="P116" s="518"/>
      <c r="Q116" s="518"/>
      <c r="R116" s="518"/>
      <c r="S116" s="518"/>
      <c r="T116" s="518"/>
      <c r="U116" s="518"/>
      <c r="V116" s="518"/>
      <c r="W116" s="518"/>
      <c r="X116" s="518"/>
      <c r="Y116" s="518"/>
      <c r="Z116" s="518"/>
      <c r="AA116" s="518"/>
      <c r="AB116" s="518"/>
      <c r="AC116" s="518"/>
      <c r="AD116" s="518"/>
      <c r="AE116" s="518"/>
      <c r="AF116" s="518"/>
      <c r="AG116" s="518"/>
      <c r="AH116" s="518"/>
      <c r="AI116" s="518"/>
      <c r="AJ116" s="518"/>
      <c r="AK116" s="518"/>
      <c r="AL116" s="518"/>
      <c r="AM116" s="518"/>
      <c r="AN116" s="518"/>
      <c r="AO116" s="518"/>
      <c r="AP116" s="518"/>
      <c r="AQ116" s="518"/>
      <c r="AR116" s="518"/>
      <c r="AS116" s="518"/>
      <c r="AT116" s="518"/>
      <c r="AU116" s="518"/>
      <c r="AV116" s="518"/>
      <c r="AW116" s="518"/>
      <c r="AX116" s="518"/>
      <c r="AY116" s="518"/>
      <c r="AZ116" s="518"/>
      <c r="BA116" s="518"/>
      <c r="BB116" s="518"/>
      <c r="BC116" s="518"/>
      <c r="BD116" s="518"/>
      <c r="BE116" s="518"/>
      <c r="BF116" s="518"/>
    </row>
    <row r="117" spans="1:58" ht="38.25" customHeight="1">
      <c r="A117" s="816" t="s">
        <v>210</v>
      </c>
      <c r="B117" s="817"/>
      <c r="C117" s="817"/>
      <c r="D117" s="817"/>
      <c r="E117" s="817"/>
      <c r="F117" s="817"/>
      <c r="G117" s="817"/>
      <c r="H117" s="817"/>
      <c r="I117" s="817"/>
      <c r="J117" s="817"/>
      <c r="K117" s="817"/>
      <c r="L117" s="818"/>
      <c r="M117" s="517"/>
      <c r="N117" s="517"/>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18"/>
      <c r="AY117" s="518"/>
      <c r="AZ117" s="518"/>
      <c r="BA117" s="518"/>
      <c r="BB117" s="518"/>
      <c r="BC117" s="518"/>
      <c r="BD117" s="518"/>
      <c r="BE117" s="518"/>
      <c r="BF117" s="518"/>
    </row>
    <row r="118" spans="1:58" ht="39.75" customHeight="1">
      <c r="A118" s="582" t="s">
        <v>2</v>
      </c>
      <c r="B118" s="486" t="s">
        <v>3</v>
      </c>
      <c r="C118" s="845" t="s">
        <v>4</v>
      </c>
      <c r="D118" s="846"/>
      <c r="E118" s="504" t="s">
        <v>167</v>
      </c>
      <c r="F118" s="505" t="s">
        <v>6</v>
      </c>
      <c r="G118" s="505" t="s">
        <v>7</v>
      </c>
      <c r="H118" s="506" t="s">
        <v>269</v>
      </c>
      <c r="I118" s="505" t="s">
        <v>10</v>
      </c>
      <c r="J118" s="559" t="s">
        <v>145</v>
      </c>
      <c r="K118" s="498" t="s">
        <v>270</v>
      </c>
      <c r="L118" s="583" t="s">
        <v>271</v>
      </c>
      <c r="M118" s="517"/>
      <c r="N118" s="517"/>
      <c r="O118" s="518"/>
      <c r="P118" s="518"/>
      <c r="Q118" s="518"/>
      <c r="R118" s="518"/>
      <c r="S118" s="518"/>
      <c r="T118" s="518"/>
      <c r="U118" s="518"/>
      <c r="V118" s="518"/>
      <c r="W118" s="518"/>
      <c r="X118" s="518"/>
      <c r="Y118" s="518"/>
      <c r="Z118" s="518"/>
      <c r="AA118" s="518"/>
      <c r="AB118" s="518"/>
      <c r="AC118" s="518"/>
      <c r="AD118" s="518"/>
      <c r="AE118" s="518"/>
      <c r="AF118" s="518"/>
      <c r="AG118" s="518"/>
      <c r="AH118" s="518"/>
      <c r="AI118" s="518"/>
      <c r="AJ118" s="518"/>
      <c r="AK118" s="518"/>
      <c r="AL118" s="518"/>
      <c r="AM118" s="518"/>
      <c r="AN118" s="518"/>
      <c r="AO118" s="518"/>
      <c r="AP118" s="518"/>
      <c r="AQ118" s="518"/>
      <c r="AR118" s="518"/>
      <c r="AS118" s="518"/>
      <c r="AT118" s="518"/>
      <c r="AU118" s="518"/>
      <c r="AV118" s="518"/>
      <c r="AW118" s="518"/>
      <c r="AX118" s="518"/>
      <c r="AY118" s="518"/>
      <c r="AZ118" s="518"/>
      <c r="BA118" s="518"/>
      <c r="BB118" s="518"/>
      <c r="BC118" s="518"/>
      <c r="BD118" s="518"/>
      <c r="BE118" s="518"/>
      <c r="BF118" s="518"/>
    </row>
    <row r="119" spans="1:58" ht="29.25" customHeight="1">
      <c r="A119" s="584">
        <v>1</v>
      </c>
      <c r="B119" s="546">
        <v>2</v>
      </c>
      <c r="C119" s="764">
        <v>3</v>
      </c>
      <c r="D119" s="757"/>
      <c r="E119" s="515">
        <v>4</v>
      </c>
      <c r="F119" s="540">
        <v>5</v>
      </c>
      <c r="G119" s="515">
        <v>6</v>
      </c>
      <c r="H119" s="540">
        <v>7</v>
      </c>
      <c r="I119" s="540">
        <v>8</v>
      </c>
      <c r="J119" s="515">
        <v>9</v>
      </c>
      <c r="K119" s="515">
        <v>10</v>
      </c>
      <c r="L119" s="585">
        <v>11</v>
      </c>
      <c r="M119" s="517"/>
      <c r="N119" s="517"/>
      <c r="O119" s="518"/>
      <c r="P119" s="518"/>
      <c r="Q119" s="518"/>
      <c r="R119" s="518"/>
      <c r="S119" s="518"/>
      <c r="T119" s="518"/>
      <c r="U119" s="518"/>
      <c r="V119" s="518"/>
      <c r="W119" s="518"/>
      <c r="X119" s="518"/>
      <c r="Y119" s="518"/>
      <c r="Z119" s="518"/>
      <c r="AA119" s="518"/>
      <c r="AB119" s="518"/>
      <c r="AC119" s="518"/>
      <c r="AD119" s="518"/>
      <c r="AE119" s="518"/>
      <c r="AF119" s="518"/>
      <c r="AG119" s="518"/>
      <c r="AH119" s="518"/>
      <c r="AI119" s="518"/>
      <c r="AJ119" s="518"/>
      <c r="AK119" s="518"/>
      <c r="AL119" s="518"/>
      <c r="AM119" s="518"/>
      <c r="AN119" s="518"/>
      <c r="AO119" s="518"/>
      <c r="AP119" s="518"/>
      <c r="AQ119" s="518"/>
      <c r="AR119" s="518"/>
      <c r="AS119" s="518"/>
      <c r="AT119" s="518"/>
      <c r="AU119" s="518"/>
      <c r="AV119" s="518"/>
      <c r="AW119" s="518"/>
      <c r="AX119" s="518"/>
      <c r="AY119" s="518"/>
      <c r="AZ119" s="518"/>
      <c r="BA119" s="518"/>
      <c r="BB119" s="518"/>
      <c r="BC119" s="518"/>
      <c r="BD119" s="518"/>
      <c r="BE119" s="518"/>
      <c r="BF119" s="518"/>
    </row>
    <row r="120" spans="1:58" ht="57.75" customHeight="1">
      <c r="A120" s="688">
        <v>1</v>
      </c>
      <c r="B120" s="607" t="s">
        <v>211</v>
      </c>
      <c r="C120" s="902" t="s">
        <v>171</v>
      </c>
      <c r="D120" s="757"/>
      <c r="E120" s="707">
        <v>1100</v>
      </c>
      <c r="F120" s="558"/>
      <c r="G120" s="635"/>
      <c r="H120" s="657"/>
      <c r="I120" s="635"/>
      <c r="J120" s="658"/>
      <c r="K120" s="634"/>
      <c r="L120" s="659"/>
      <c r="M120" s="517"/>
      <c r="N120" s="517"/>
      <c r="O120" s="518"/>
      <c r="P120" s="518"/>
      <c r="Q120" s="518"/>
      <c r="R120" s="518"/>
      <c r="S120" s="518"/>
      <c r="T120" s="518"/>
      <c r="U120" s="518"/>
      <c r="V120" s="518"/>
      <c r="W120" s="518"/>
      <c r="X120" s="518"/>
      <c r="Y120" s="518"/>
      <c r="Z120" s="518"/>
      <c r="AA120" s="518"/>
      <c r="AB120" s="518"/>
      <c r="AC120" s="518"/>
      <c r="AD120" s="518"/>
      <c r="AE120" s="518"/>
      <c r="AF120" s="518"/>
      <c r="AG120" s="518"/>
      <c r="AH120" s="518"/>
      <c r="AI120" s="518"/>
      <c r="AJ120" s="518"/>
      <c r="AK120" s="518"/>
      <c r="AL120" s="518"/>
      <c r="AM120" s="518"/>
      <c r="AN120" s="518"/>
      <c r="AO120" s="518"/>
      <c r="AP120" s="518"/>
      <c r="AQ120" s="518"/>
      <c r="AR120" s="518"/>
      <c r="AS120" s="518"/>
      <c r="AT120" s="518"/>
      <c r="AU120" s="518"/>
      <c r="AV120" s="518"/>
      <c r="AW120" s="518"/>
      <c r="AX120" s="518"/>
      <c r="AY120" s="518"/>
      <c r="AZ120" s="518"/>
      <c r="BA120" s="518"/>
      <c r="BB120" s="518"/>
      <c r="BC120" s="518"/>
      <c r="BD120" s="518"/>
      <c r="BE120" s="518"/>
      <c r="BF120" s="518"/>
    </row>
    <row r="121" spans="1:58" ht="30.75" customHeight="1">
      <c r="A121" s="903" t="s">
        <v>156</v>
      </c>
      <c r="B121" s="904"/>
      <c r="C121" s="904"/>
      <c r="D121" s="847"/>
      <c r="E121" s="660"/>
      <c r="F121" s="642"/>
      <c r="G121" s="636"/>
      <c r="H121" s="642"/>
      <c r="I121" s="636"/>
      <c r="J121" s="661"/>
      <c r="K121" s="611"/>
      <c r="L121" s="617"/>
      <c r="M121" s="517"/>
      <c r="N121" s="517"/>
      <c r="O121" s="518"/>
      <c r="P121" s="518"/>
      <c r="Q121" s="518"/>
      <c r="R121" s="518"/>
      <c r="S121" s="518"/>
      <c r="T121" s="518"/>
      <c r="U121" s="518"/>
      <c r="V121" s="518"/>
      <c r="W121" s="518"/>
      <c r="X121" s="518"/>
      <c r="Y121" s="518"/>
      <c r="Z121" s="518"/>
      <c r="AA121" s="518"/>
      <c r="AB121" s="518"/>
      <c r="AC121" s="518"/>
      <c r="AD121" s="518"/>
      <c r="AE121" s="518"/>
      <c r="AF121" s="518"/>
      <c r="AG121" s="518"/>
      <c r="AH121" s="518"/>
      <c r="AI121" s="518"/>
      <c r="AJ121" s="518"/>
      <c r="AK121" s="518"/>
      <c r="AL121" s="518"/>
      <c r="AM121" s="518"/>
      <c r="AN121" s="518"/>
      <c r="AO121" s="518"/>
      <c r="AP121" s="518"/>
      <c r="AQ121" s="518"/>
      <c r="AR121" s="518"/>
      <c r="AS121" s="518"/>
      <c r="AT121" s="518"/>
      <c r="AU121" s="518"/>
      <c r="AV121" s="518"/>
      <c r="AW121" s="518"/>
      <c r="AX121" s="518"/>
      <c r="AY121" s="518"/>
      <c r="AZ121" s="518"/>
      <c r="BA121" s="518"/>
      <c r="BB121" s="518"/>
      <c r="BC121" s="518"/>
      <c r="BD121" s="518"/>
      <c r="BE121" s="518"/>
      <c r="BF121" s="518"/>
    </row>
    <row r="122" spans="1:58" ht="30.75" customHeight="1">
      <c r="A122" s="744" t="s">
        <v>33</v>
      </c>
      <c r="B122" s="745"/>
      <c r="C122" s="745"/>
      <c r="D122" s="745"/>
      <c r="E122" s="745"/>
      <c r="F122" s="745"/>
      <c r="G122" s="745"/>
      <c r="H122" s="745"/>
      <c r="I122" s="745"/>
      <c r="J122" s="745"/>
      <c r="K122" s="745"/>
      <c r="L122" s="746"/>
      <c r="M122" s="517"/>
      <c r="N122" s="517"/>
      <c r="O122" s="518"/>
      <c r="P122" s="518"/>
      <c r="Q122" s="518"/>
      <c r="R122" s="518"/>
      <c r="S122" s="518"/>
      <c r="T122" s="518"/>
      <c r="U122" s="518"/>
      <c r="V122" s="518"/>
      <c r="W122" s="518"/>
      <c r="X122" s="518"/>
      <c r="Y122" s="518"/>
      <c r="Z122" s="518"/>
      <c r="AA122" s="518"/>
      <c r="AB122" s="518"/>
      <c r="AC122" s="518"/>
      <c r="AD122" s="518"/>
      <c r="AE122" s="518"/>
      <c r="AF122" s="518"/>
      <c r="AG122" s="518"/>
      <c r="AH122" s="518"/>
      <c r="AI122" s="518"/>
      <c r="AJ122" s="518"/>
      <c r="AK122" s="518"/>
      <c r="AL122" s="518"/>
      <c r="AM122" s="518"/>
      <c r="AN122" s="518"/>
      <c r="AO122" s="518"/>
      <c r="AP122" s="518"/>
      <c r="AQ122" s="518"/>
      <c r="AR122" s="518"/>
      <c r="AS122" s="518"/>
      <c r="AT122" s="518"/>
      <c r="AU122" s="518"/>
      <c r="AV122" s="518"/>
      <c r="AW122" s="518"/>
      <c r="AX122" s="518"/>
      <c r="AY122" s="518"/>
      <c r="AZ122" s="518"/>
      <c r="BA122" s="518"/>
      <c r="BB122" s="518"/>
      <c r="BC122" s="518"/>
      <c r="BD122" s="518"/>
      <c r="BE122" s="518"/>
      <c r="BF122" s="518"/>
    </row>
    <row r="123" spans="1:58" ht="39.75" customHeight="1">
      <c r="A123" s="744" t="s">
        <v>212</v>
      </c>
      <c r="B123" s="745"/>
      <c r="C123" s="745"/>
      <c r="D123" s="745"/>
      <c r="E123" s="745"/>
      <c r="F123" s="745"/>
      <c r="G123" s="745"/>
      <c r="H123" s="745"/>
      <c r="I123" s="745"/>
      <c r="J123" s="745"/>
      <c r="K123" s="745"/>
      <c r="L123" s="746"/>
      <c r="M123" s="517"/>
      <c r="N123" s="517"/>
      <c r="O123" s="518"/>
      <c r="P123" s="518"/>
      <c r="Q123" s="518"/>
      <c r="R123" s="518"/>
      <c r="S123" s="518"/>
      <c r="T123" s="518"/>
      <c r="U123" s="518"/>
      <c r="V123" s="518"/>
      <c r="W123" s="518"/>
      <c r="X123" s="518"/>
      <c r="Y123" s="518"/>
      <c r="Z123" s="518"/>
      <c r="AA123" s="518"/>
      <c r="AB123" s="518"/>
      <c r="AC123" s="518"/>
      <c r="AD123" s="518"/>
      <c r="AE123" s="518"/>
      <c r="AF123" s="518"/>
      <c r="AG123" s="518"/>
      <c r="AH123" s="518"/>
      <c r="AI123" s="518"/>
      <c r="AJ123" s="518"/>
      <c r="AK123" s="518"/>
      <c r="AL123" s="518"/>
      <c r="AM123" s="518"/>
      <c r="AN123" s="518"/>
      <c r="AO123" s="518"/>
      <c r="AP123" s="518"/>
      <c r="AQ123" s="518"/>
      <c r="AR123" s="518"/>
      <c r="AS123" s="518"/>
      <c r="AT123" s="518"/>
      <c r="AU123" s="518"/>
      <c r="AV123" s="518"/>
      <c r="AW123" s="518"/>
      <c r="AX123" s="518"/>
      <c r="AY123" s="518"/>
      <c r="AZ123" s="518"/>
      <c r="BA123" s="518"/>
      <c r="BB123" s="518"/>
      <c r="BC123" s="518"/>
      <c r="BD123" s="518"/>
      <c r="BE123" s="518"/>
      <c r="BF123" s="518"/>
    </row>
    <row r="124" spans="1:58" ht="48.75" customHeight="1">
      <c r="A124" s="582" t="s">
        <v>2</v>
      </c>
      <c r="B124" s="486" t="s">
        <v>3</v>
      </c>
      <c r="C124" s="764" t="s">
        <v>4</v>
      </c>
      <c r="D124" s="757"/>
      <c r="E124" s="504" t="s">
        <v>167</v>
      </c>
      <c r="F124" s="505" t="s">
        <v>6</v>
      </c>
      <c r="G124" s="505" t="s">
        <v>7</v>
      </c>
      <c r="H124" s="506" t="s">
        <v>269</v>
      </c>
      <c r="I124" s="505" t="s">
        <v>10</v>
      </c>
      <c r="J124" s="559" t="s">
        <v>145</v>
      </c>
      <c r="K124" s="498" t="s">
        <v>270</v>
      </c>
      <c r="L124" s="583" t="s">
        <v>271</v>
      </c>
      <c r="M124" s="517"/>
      <c r="N124" s="517"/>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c r="AO124" s="518"/>
      <c r="AP124" s="518"/>
      <c r="AQ124" s="518"/>
      <c r="AR124" s="518"/>
      <c r="AS124" s="518"/>
      <c r="AT124" s="518"/>
      <c r="AU124" s="518"/>
      <c r="AV124" s="518"/>
      <c r="AW124" s="518"/>
      <c r="AX124" s="518"/>
      <c r="AY124" s="518"/>
      <c r="AZ124" s="518"/>
      <c r="BA124" s="518"/>
      <c r="BB124" s="518"/>
      <c r="BC124" s="518"/>
      <c r="BD124" s="518"/>
      <c r="BE124" s="518"/>
      <c r="BF124" s="518"/>
    </row>
    <row r="125" spans="1:58" ht="36.75" customHeight="1">
      <c r="A125" s="584">
        <v>1</v>
      </c>
      <c r="B125" s="546">
        <v>2</v>
      </c>
      <c r="C125" s="764">
        <v>3</v>
      </c>
      <c r="D125" s="757"/>
      <c r="E125" s="515">
        <v>4</v>
      </c>
      <c r="F125" s="540">
        <v>5</v>
      </c>
      <c r="G125" s="515">
        <v>6</v>
      </c>
      <c r="H125" s="540">
        <v>7</v>
      </c>
      <c r="I125" s="540">
        <v>8</v>
      </c>
      <c r="J125" s="515">
        <v>9</v>
      </c>
      <c r="K125" s="515">
        <v>10</v>
      </c>
      <c r="L125" s="585">
        <v>11</v>
      </c>
      <c r="M125" s="517"/>
      <c r="N125" s="517"/>
      <c r="O125" s="518"/>
      <c r="P125" s="518"/>
      <c r="Q125" s="518"/>
      <c r="R125" s="518"/>
      <c r="S125" s="518"/>
      <c r="T125" s="518"/>
      <c r="U125" s="518"/>
      <c r="V125" s="518"/>
      <c r="W125" s="518"/>
      <c r="X125" s="518"/>
      <c r="Y125" s="518"/>
      <c r="Z125" s="518"/>
      <c r="AA125" s="518"/>
      <c r="AB125" s="518"/>
      <c r="AC125" s="518"/>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18"/>
      <c r="AY125" s="518"/>
      <c r="AZ125" s="518"/>
      <c r="BA125" s="518"/>
      <c r="BB125" s="518"/>
      <c r="BC125" s="518"/>
      <c r="BD125" s="518"/>
      <c r="BE125" s="518"/>
      <c r="BF125" s="518"/>
    </row>
    <row r="126" spans="1:58" ht="202.5" customHeight="1">
      <c r="A126" s="589">
        <v>1</v>
      </c>
      <c r="B126" s="709" t="s">
        <v>268</v>
      </c>
      <c r="C126" s="756" t="s">
        <v>192</v>
      </c>
      <c r="D126" s="757"/>
      <c r="E126" s="614">
        <v>50</v>
      </c>
      <c r="F126" s="554"/>
      <c r="G126" s="640"/>
      <c r="H126" s="641"/>
      <c r="I126" s="640"/>
      <c r="J126" s="643"/>
      <c r="K126" s="644"/>
      <c r="L126" s="645"/>
      <c r="M126" s="517"/>
      <c r="N126" s="517"/>
      <c r="O126" s="518"/>
      <c r="P126" s="518"/>
      <c r="Q126" s="518"/>
      <c r="R126" s="518"/>
      <c r="S126" s="518"/>
      <c r="T126" s="518"/>
      <c r="U126" s="518"/>
      <c r="V126" s="518"/>
      <c r="W126" s="518"/>
      <c r="X126" s="518"/>
      <c r="Y126" s="518"/>
      <c r="Z126" s="518"/>
      <c r="AA126" s="518"/>
      <c r="AB126" s="518"/>
      <c r="AC126" s="518"/>
      <c r="AD126" s="518"/>
      <c r="AE126" s="518"/>
      <c r="AF126" s="518"/>
      <c r="AG126" s="518"/>
      <c r="AH126" s="518"/>
      <c r="AI126" s="518"/>
      <c r="AJ126" s="518"/>
      <c r="AK126" s="518"/>
      <c r="AL126" s="518"/>
      <c r="AM126" s="518"/>
      <c r="AN126" s="518"/>
      <c r="AO126" s="518"/>
      <c r="AP126" s="518"/>
      <c r="AQ126" s="518"/>
      <c r="AR126" s="518"/>
      <c r="AS126" s="518"/>
      <c r="AT126" s="518"/>
      <c r="AU126" s="518"/>
      <c r="AV126" s="518"/>
      <c r="AW126" s="518"/>
      <c r="AX126" s="518"/>
      <c r="AY126" s="518"/>
      <c r="AZ126" s="518"/>
      <c r="BA126" s="518"/>
      <c r="BB126" s="518"/>
      <c r="BC126" s="518"/>
      <c r="BD126" s="518"/>
      <c r="BE126" s="518"/>
      <c r="BF126" s="518"/>
    </row>
    <row r="127" spans="1:58" ht="30" customHeight="1">
      <c r="A127" s="783" t="s">
        <v>32</v>
      </c>
      <c r="B127" s="784"/>
      <c r="C127" s="785"/>
      <c r="D127" s="727"/>
      <c r="E127" s="644"/>
      <c r="F127" s="662"/>
      <c r="G127" s="636"/>
      <c r="H127" s="663"/>
      <c r="I127" s="636"/>
      <c r="J127" s="664"/>
      <c r="K127" s="632"/>
      <c r="L127" s="665"/>
      <c r="M127" s="517"/>
      <c r="N127" s="517"/>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8"/>
      <c r="AK127" s="518"/>
      <c r="AL127" s="518"/>
      <c r="AM127" s="518"/>
      <c r="AN127" s="518"/>
      <c r="AO127" s="518"/>
      <c r="AP127" s="518"/>
      <c r="AQ127" s="518"/>
      <c r="AR127" s="518"/>
      <c r="AS127" s="518"/>
      <c r="AT127" s="518"/>
      <c r="AU127" s="518"/>
      <c r="AV127" s="518"/>
      <c r="AW127" s="518"/>
      <c r="AX127" s="518"/>
      <c r="AY127" s="518"/>
      <c r="AZ127" s="518"/>
      <c r="BA127" s="518"/>
      <c r="BB127" s="518"/>
      <c r="BC127" s="518"/>
      <c r="BD127" s="518"/>
      <c r="BE127" s="518"/>
      <c r="BF127" s="518"/>
    </row>
    <row r="128" spans="1:58" ht="31.5" customHeight="1">
      <c r="A128" s="830" t="s">
        <v>169</v>
      </c>
      <c r="B128" s="831"/>
      <c r="C128" s="831"/>
      <c r="D128" s="831"/>
      <c r="E128" s="831"/>
      <c r="F128" s="831"/>
      <c r="G128" s="831"/>
      <c r="H128" s="831"/>
      <c r="I128" s="831"/>
      <c r="J128" s="831"/>
      <c r="K128" s="831"/>
      <c r="L128" s="832"/>
      <c r="M128" s="517"/>
      <c r="N128" s="517"/>
      <c r="O128" s="518"/>
      <c r="P128" s="518"/>
      <c r="Q128" s="518"/>
      <c r="R128" s="518"/>
      <c r="S128" s="518"/>
      <c r="T128" s="518"/>
      <c r="U128" s="518"/>
      <c r="V128" s="518"/>
      <c r="W128" s="518"/>
      <c r="X128" s="518"/>
      <c r="Y128" s="518"/>
      <c r="Z128" s="518"/>
      <c r="AA128" s="518"/>
      <c r="AB128" s="518"/>
      <c r="AC128" s="518"/>
      <c r="AD128" s="518"/>
      <c r="AE128" s="518"/>
      <c r="AF128" s="518"/>
      <c r="AG128" s="518"/>
      <c r="AH128" s="518"/>
      <c r="AI128" s="518"/>
      <c r="AJ128" s="518"/>
      <c r="AK128" s="518"/>
      <c r="AL128" s="518"/>
      <c r="AM128" s="518"/>
      <c r="AN128" s="518"/>
      <c r="AO128" s="518"/>
      <c r="AP128" s="518"/>
      <c r="AQ128" s="518"/>
      <c r="AR128" s="518"/>
      <c r="AS128" s="518"/>
      <c r="AT128" s="518"/>
      <c r="AU128" s="518"/>
      <c r="AV128" s="518"/>
      <c r="AW128" s="518"/>
      <c r="AX128" s="518"/>
      <c r="AY128" s="518"/>
      <c r="AZ128" s="518"/>
      <c r="BA128" s="518"/>
      <c r="BB128" s="518"/>
      <c r="BC128" s="518"/>
      <c r="BD128" s="518"/>
      <c r="BE128" s="518"/>
      <c r="BF128" s="518"/>
    </row>
    <row r="129" spans="1:58" ht="33" customHeight="1">
      <c r="A129" s="786" t="s">
        <v>216</v>
      </c>
      <c r="B129" s="787"/>
      <c r="C129" s="787"/>
      <c r="D129" s="787"/>
      <c r="E129" s="787"/>
      <c r="F129" s="787"/>
      <c r="G129" s="787"/>
      <c r="H129" s="787"/>
      <c r="I129" s="787"/>
      <c r="J129" s="787"/>
      <c r="K129" s="787"/>
      <c r="L129" s="788"/>
      <c r="M129" s="517"/>
      <c r="N129" s="517"/>
      <c r="O129" s="518"/>
      <c r="P129" s="518"/>
      <c r="Q129" s="518"/>
      <c r="R129" s="518"/>
      <c r="S129" s="518"/>
      <c r="T129" s="518"/>
      <c r="U129" s="518"/>
      <c r="V129" s="518"/>
      <c r="W129" s="518"/>
      <c r="X129" s="518"/>
      <c r="Y129" s="518"/>
      <c r="Z129" s="518"/>
      <c r="AA129" s="518"/>
      <c r="AB129" s="518"/>
      <c r="AC129" s="518"/>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18"/>
      <c r="AY129" s="518"/>
      <c r="AZ129" s="518"/>
      <c r="BA129" s="518"/>
      <c r="BB129" s="518"/>
      <c r="BC129" s="518"/>
      <c r="BD129" s="518"/>
      <c r="BE129" s="518"/>
      <c r="BF129" s="518"/>
    </row>
    <row r="130" spans="1:58" ht="57" customHeight="1">
      <c r="A130" s="666" t="s">
        <v>2</v>
      </c>
      <c r="B130" s="560" t="s">
        <v>3</v>
      </c>
      <c r="C130" s="514" t="s">
        <v>4</v>
      </c>
      <c r="D130" s="514" t="s">
        <v>226</v>
      </c>
      <c r="E130" s="667" t="s">
        <v>167</v>
      </c>
      <c r="F130" s="668" t="s">
        <v>6</v>
      </c>
      <c r="G130" s="668" t="s">
        <v>7</v>
      </c>
      <c r="H130" s="506" t="s">
        <v>269</v>
      </c>
      <c r="I130" s="668" t="s">
        <v>10</v>
      </c>
      <c r="J130" s="669" t="s">
        <v>145</v>
      </c>
      <c r="K130" s="498" t="s">
        <v>270</v>
      </c>
      <c r="L130" s="583" t="s">
        <v>271</v>
      </c>
      <c r="M130" s="517"/>
      <c r="N130" s="517"/>
      <c r="O130" s="518"/>
      <c r="P130" s="518"/>
      <c r="Q130" s="518"/>
      <c r="R130" s="518"/>
      <c r="S130" s="518"/>
      <c r="T130" s="518"/>
      <c r="U130" s="518"/>
      <c r="V130" s="518"/>
      <c r="W130" s="518"/>
      <c r="X130" s="518"/>
      <c r="Y130" s="518"/>
      <c r="Z130" s="518"/>
      <c r="AA130" s="518"/>
      <c r="AB130" s="518"/>
      <c r="AC130" s="518"/>
      <c r="AD130" s="518"/>
      <c r="AE130" s="518"/>
      <c r="AF130" s="518"/>
      <c r="AG130" s="518"/>
      <c r="AH130" s="518"/>
      <c r="AI130" s="518"/>
      <c r="AJ130" s="518"/>
      <c r="AK130" s="518"/>
      <c r="AL130" s="518"/>
      <c r="AM130" s="518"/>
      <c r="AN130" s="518"/>
      <c r="AO130" s="518"/>
      <c r="AP130" s="518"/>
      <c r="AQ130" s="518"/>
      <c r="AR130" s="518"/>
      <c r="AS130" s="518"/>
      <c r="AT130" s="518"/>
      <c r="AU130" s="518"/>
      <c r="AV130" s="518"/>
      <c r="AW130" s="518"/>
      <c r="AX130" s="518"/>
      <c r="AY130" s="518"/>
      <c r="AZ130" s="518"/>
      <c r="BA130" s="518"/>
      <c r="BB130" s="518"/>
      <c r="BC130" s="518"/>
      <c r="BD130" s="518"/>
      <c r="BE130" s="518"/>
      <c r="BF130" s="518"/>
    </row>
    <row r="131" spans="1:58" ht="36.75" customHeight="1">
      <c r="A131" s="666">
        <v>1</v>
      </c>
      <c r="B131" s="560">
        <v>2</v>
      </c>
      <c r="C131" s="792">
        <v>3</v>
      </c>
      <c r="D131" s="793"/>
      <c r="E131" s="511">
        <v>4</v>
      </c>
      <c r="F131" s="561">
        <v>5</v>
      </c>
      <c r="G131" s="561">
        <v>6</v>
      </c>
      <c r="H131" s="561">
        <v>7</v>
      </c>
      <c r="I131" s="561">
        <v>8</v>
      </c>
      <c r="J131" s="511">
        <v>9</v>
      </c>
      <c r="K131" s="561">
        <v>10</v>
      </c>
      <c r="L131" s="511">
        <v>11</v>
      </c>
      <c r="M131" s="517"/>
      <c r="N131" s="517"/>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518"/>
      <c r="AY131" s="518"/>
      <c r="AZ131" s="518"/>
      <c r="BA131" s="518"/>
      <c r="BB131" s="518"/>
      <c r="BC131" s="518"/>
      <c r="BD131" s="518"/>
      <c r="BE131" s="518"/>
      <c r="BF131" s="518"/>
    </row>
    <row r="132" spans="1:58" ht="35.25" customHeight="1">
      <c r="A132" s="670">
        <v>1</v>
      </c>
      <c r="B132" s="734" t="s">
        <v>213</v>
      </c>
      <c r="C132" s="710" t="s">
        <v>182</v>
      </c>
      <c r="D132" s="731" t="s">
        <v>227</v>
      </c>
      <c r="E132" s="732">
        <v>5920</v>
      </c>
      <c r="F132" s="671"/>
      <c r="G132" s="671"/>
      <c r="H132" s="672"/>
      <c r="I132" s="671"/>
      <c r="J132" s="673"/>
      <c r="K132" s="674"/>
      <c r="L132" s="675"/>
      <c r="M132" s="517"/>
      <c r="N132" s="517"/>
      <c r="O132" s="518"/>
      <c r="P132" s="518"/>
      <c r="Q132" s="518"/>
      <c r="R132" s="518"/>
      <c r="S132" s="518"/>
      <c r="T132" s="518"/>
      <c r="U132" s="518"/>
      <c r="V132" s="518"/>
      <c r="W132" s="518"/>
      <c r="X132" s="518"/>
      <c r="Y132" s="518"/>
      <c r="Z132" s="518"/>
      <c r="AA132" s="518"/>
      <c r="AB132" s="518"/>
      <c r="AC132" s="518"/>
      <c r="AD132" s="518"/>
      <c r="AE132" s="518"/>
      <c r="AF132" s="518"/>
      <c r="AG132" s="518"/>
      <c r="AH132" s="518"/>
      <c r="AI132" s="518"/>
      <c r="AJ132" s="518"/>
      <c r="AK132" s="518"/>
      <c r="AL132" s="518"/>
      <c r="AM132" s="518"/>
      <c r="AN132" s="518"/>
      <c r="AO132" s="518"/>
      <c r="AP132" s="518"/>
      <c r="AQ132" s="518"/>
      <c r="AR132" s="518"/>
      <c r="AS132" s="518"/>
      <c r="AT132" s="518"/>
      <c r="AU132" s="518"/>
      <c r="AV132" s="518"/>
      <c r="AW132" s="518"/>
      <c r="AX132" s="518"/>
      <c r="AY132" s="518"/>
      <c r="AZ132" s="518"/>
      <c r="BA132" s="518"/>
      <c r="BB132" s="518"/>
      <c r="BC132" s="518"/>
      <c r="BD132" s="518"/>
      <c r="BE132" s="518"/>
      <c r="BF132" s="518"/>
    </row>
    <row r="133" spans="1:58" ht="29.25" customHeight="1">
      <c r="A133" s="670">
        <v>2</v>
      </c>
      <c r="B133" s="734" t="s">
        <v>214</v>
      </c>
      <c r="C133" s="710" t="s">
        <v>182</v>
      </c>
      <c r="D133" s="731" t="s">
        <v>228</v>
      </c>
      <c r="E133" s="732">
        <v>6000</v>
      </c>
      <c r="F133" s="671"/>
      <c r="G133" s="671"/>
      <c r="H133" s="672"/>
      <c r="I133" s="671"/>
      <c r="J133" s="673"/>
      <c r="K133" s="674"/>
      <c r="L133" s="675"/>
      <c r="M133" s="517"/>
      <c r="N133" s="517"/>
      <c r="O133" s="518"/>
      <c r="P133" s="518"/>
      <c r="Q133" s="518"/>
      <c r="R133" s="518"/>
      <c r="S133" s="518"/>
      <c r="T133" s="518"/>
      <c r="U133" s="518"/>
      <c r="V133" s="518"/>
      <c r="W133" s="518"/>
      <c r="X133" s="518"/>
      <c r="Y133" s="518"/>
      <c r="Z133" s="518"/>
      <c r="AA133" s="518"/>
      <c r="AB133" s="518"/>
      <c r="AC133" s="518"/>
      <c r="AD133" s="518"/>
      <c r="AE133" s="518"/>
      <c r="AF133" s="518"/>
      <c r="AG133" s="518"/>
      <c r="AH133" s="518"/>
      <c r="AI133" s="518"/>
      <c r="AJ133" s="518"/>
      <c r="AK133" s="518"/>
      <c r="AL133" s="518"/>
      <c r="AM133" s="518"/>
      <c r="AN133" s="518"/>
      <c r="AO133" s="518"/>
      <c r="AP133" s="518"/>
      <c r="AQ133" s="518"/>
      <c r="AR133" s="518"/>
      <c r="AS133" s="518"/>
      <c r="AT133" s="518"/>
      <c r="AU133" s="518"/>
      <c r="AV133" s="518"/>
      <c r="AW133" s="518"/>
      <c r="AX133" s="518"/>
      <c r="AY133" s="518"/>
      <c r="AZ133" s="518"/>
      <c r="BA133" s="518"/>
      <c r="BB133" s="518"/>
      <c r="BC133" s="518"/>
      <c r="BD133" s="518"/>
      <c r="BE133" s="518"/>
      <c r="BF133" s="518"/>
    </row>
    <row r="134" spans="1:58" ht="44.25" customHeight="1">
      <c r="A134" s="670">
        <v>3</v>
      </c>
      <c r="B134" s="734" t="s">
        <v>215</v>
      </c>
      <c r="C134" s="710" t="s">
        <v>182</v>
      </c>
      <c r="D134" s="731" t="s">
        <v>228</v>
      </c>
      <c r="E134" s="732">
        <v>2640</v>
      </c>
      <c r="F134" s="671"/>
      <c r="G134" s="671"/>
      <c r="H134" s="672"/>
      <c r="I134" s="671"/>
      <c r="J134" s="673"/>
      <c r="K134" s="674"/>
      <c r="L134" s="675"/>
      <c r="M134" s="517"/>
      <c r="N134" s="517"/>
      <c r="O134" s="518"/>
      <c r="P134" s="518"/>
      <c r="Q134" s="518"/>
      <c r="R134" s="518"/>
      <c r="S134" s="518"/>
      <c r="T134" s="518"/>
      <c r="U134" s="518"/>
      <c r="V134" s="518"/>
      <c r="W134" s="518"/>
      <c r="X134" s="518"/>
      <c r="Y134" s="518"/>
      <c r="Z134" s="518"/>
      <c r="AA134" s="518"/>
      <c r="AB134" s="518"/>
      <c r="AC134" s="518"/>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518"/>
      <c r="AY134" s="518"/>
      <c r="AZ134" s="518"/>
      <c r="BA134" s="518"/>
      <c r="BB134" s="518"/>
      <c r="BC134" s="518"/>
      <c r="BD134" s="518"/>
      <c r="BE134" s="518"/>
      <c r="BF134" s="518"/>
    </row>
    <row r="135" spans="1:58" ht="44.25" customHeight="1">
      <c r="A135" s="670">
        <v>4</v>
      </c>
      <c r="B135" s="734" t="s">
        <v>217</v>
      </c>
      <c r="C135" s="710" t="s">
        <v>182</v>
      </c>
      <c r="D135" s="731" t="s">
        <v>228</v>
      </c>
      <c r="E135" s="732">
        <v>10400</v>
      </c>
      <c r="F135" s="671"/>
      <c r="G135" s="671"/>
      <c r="H135" s="672"/>
      <c r="I135" s="671"/>
      <c r="J135" s="673"/>
      <c r="K135" s="674"/>
      <c r="L135" s="675"/>
      <c r="M135" s="517"/>
      <c r="N135" s="517"/>
      <c r="O135" s="518"/>
      <c r="P135" s="518"/>
      <c r="Q135" s="518"/>
      <c r="R135" s="518"/>
      <c r="S135" s="518"/>
      <c r="T135" s="518"/>
      <c r="U135" s="518"/>
      <c r="V135" s="518"/>
      <c r="W135" s="518"/>
      <c r="X135" s="518"/>
      <c r="Y135" s="518"/>
      <c r="Z135" s="518"/>
      <c r="AA135" s="518"/>
      <c r="AB135" s="518"/>
      <c r="AC135" s="518"/>
      <c r="AD135" s="518"/>
      <c r="AE135" s="518"/>
      <c r="AF135" s="518"/>
      <c r="AG135" s="518"/>
      <c r="AH135" s="518"/>
      <c r="AI135" s="518"/>
      <c r="AJ135" s="518"/>
      <c r="AK135" s="518"/>
      <c r="AL135" s="518"/>
      <c r="AM135" s="518"/>
      <c r="AN135" s="518"/>
      <c r="AO135" s="518"/>
      <c r="AP135" s="518"/>
      <c r="AQ135" s="518"/>
      <c r="AR135" s="518"/>
      <c r="AS135" s="518"/>
      <c r="AT135" s="518"/>
      <c r="AU135" s="518"/>
      <c r="AV135" s="518"/>
      <c r="AW135" s="518"/>
      <c r="AX135" s="518"/>
      <c r="AY135" s="518"/>
      <c r="AZ135" s="518"/>
      <c r="BA135" s="518"/>
      <c r="BB135" s="518"/>
      <c r="BC135" s="518"/>
      <c r="BD135" s="518"/>
      <c r="BE135" s="518"/>
      <c r="BF135" s="518"/>
    </row>
    <row r="136" spans="1:58" ht="44.25" customHeight="1">
      <c r="A136" s="670">
        <v>5</v>
      </c>
      <c r="B136" s="734" t="s">
        <v>219</v>
      </c>
      <c r="C136" s="710" t="s">
        <v>182</v>
      </c>
      <c r="D136" s="731" t="s">
        <v>227</v>
      </c>
      <c r="E136" s="732">
        <v>1200</v>
      </c>
      <c r="F136" s="671"/>
      <c r="G136" s="671"/>
      <c r="H136" s="672"/>
      <c r="I136" s="671"/>
      <c r="J136" s="673"/>
      <c r="K136" s="674"/>
      <c r="L136" s="675"/>
      <c r="M136" s="517"/>
      <c r="N136" s="517"/>
      <c r="O136" s="518"/>
      <c r="P136" s="518"/>
      <c r="Q136" s="518"/>
      <c r="R136" s="518"/>
      <c r="S136" s="518"/>
      <c r="T136" s="518"/>
      <c r="U136" s="518"/>
      <c r="V136" s="518"/>
      <c r="W136" s="518"/>
      <c r="X136" s="518"/>
      <c r="Y136" s="518"/>
      <c r="Z136" s="518"/>
      <c r="AA136" s="518"/>
      <c r="AB136" s="518"/>
      <c r="AC136" s="518"/>
      <c r="AD136" s="518"/>
      <c r="AE136" s="518"/>
      <c r="AF136" s="518"/>
      <c r="AG136" s="518"/>
      <c r="AH136" s="518"/>
      <c r="AI136" s="518"/>
      <c r="AJ136" s="518"/>
      <c r="AK136" s="518"/>
      <c r="AL136" s="518"/>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row>
    <row r="137" spans="1:58" ht="44.25" customHeight="1">
      <c r="A137" s="670">
        <v>6</v>
      </c>
      <c r="B137" s="734" t="s">
        <v>220</v>
      </c>
      <c r="C137" s="710" t="s">
        <v>182</v>
      </c>
      <c r="D137" s="731" t="s">
        <v>228</v>
      </c>
      <c r="E137" s="732">
        <v>1020</v>
      </c>
      <c r="F137" s="671"/>
      <c r="G137" s="671"/>
      <c r="H137" s="672"/>
      <c r="I137" s="671"/>
      <c r="J137" s="673"/>
      <c r="K137" s="674"/>
      <c r="L137" s="675"/>
      <c r="M137" s="517"/>
      <c r="N137" s="517"/>
      <c r="O137" s="518"/>
      <c r="P137" s="518"/>
      <c r="Q137" s="518"/>
      <c r="R137" s="518"/>
      <c r="S137" s="518"/>
      <c r="T137" s="518"/>
      <c r="U137" s="518"/>
      <c r="V137" s="518"/>
      <c r="W137" s="518"/>
      <c r="X137" s="518"/>
      <c r="Y137" s="518"/>
      <c r="Z137" s="518"/>
      <c r="AA137" s="518"/>
      <c r="AB137" s="518"/>
      <c r="AC137" s="518"/>
      <c r="AD137" s="518"/>
      <c r="AE137" s="518"/>
      <c r="AF137" s="518"/>
      <c r="AG137" s="518"/>
      <c r="AH137" s="518"/>
      <c r="AI137" s="518"/>
      <c r="AJ137" s="518"/>
      <c r="AK137" s="518"/>
      <c r="AL137" s="518"/>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row>
    <row r="138" spans="1:58" ht="44.25" customHeight="1">
      <c r="A138" s="670">
        <v>7</v>
      </c>
      <c r="B138" s="734" t="s">
        <v>218</v>
      </c>
      <c r="C138" s="710" t="s">
        <v>182</v>
      </c>
      <c r="D138" s="731" t="s">
        <v>228</v>
      </c>
      <c r="E138" s="732">
        <v>3600</v>
      </c>
      <c r="F138" s="671"/>
      <c r="G138" s="671"/>
      <c r="H138" s="672"/>
      <c r="I138" s="671"/>
      <c r="J138" s="673"/>
      <c r="K138" s="674"/>
      <c r="L138" s="675"/>
      <c r="M138" s="517"/>
      <c r="N138" s="517"/>
      <c r="O138" s="518"/>
      <c r="P138" s="518"/>
      <c r="Q138" s="518"/>
      <c r="R138" s="518"/>
      <c r="S138" s="518"/>
      <c r="T138" s="518"/>
      <c r="U138" s="518"/>
      <c r="V138" s="518"/>
      <c r="W138" s="518"/>
      <c r="X138" s="518"/>
      <c r="Y138" s="518"/>
      <c r="Z138" s="518"/>
      <c r="AA138" s="518"/>
      <c r="AB138" s="518"/>
      <c r="AC138" s="518"/>
      <c r="AD138" s="518"/>
      <c r="AE138" s="518"/>
      <c r="AF138" s="518"/>
      <c r="AG138" s="518"/>
      <c r="AH138" s="518"/>
      <c r="AI138" s="518"/>
      <c r="AJ138" s="518"/>
      <c r="AK138" s="518"/>
      <c r="AL138" s="518"/>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row>
    <row r="139" spans="1:58" ht="44.25" customHeight="1">
      <c r="A139" s="670">
        <v>8</v>
      </c>
      <c r="B139" s="734" t="s">
        <v>221</v>
      </c>
      <c r="C139" s="710" t="s">
        <v>182</v>
      </c>
      <c r="D139" s="731" t="s">
        <v>227</v>
      </c>
      <c r="E139" s="732">
        <v>520</v>
      </c>
      <c r="F139" s="671"/>
      <c r="G139" s="671"/>
      <c r="H139" s="672"/>
      <c r="I139" s="671"/>
      <c r="J139" s="673"/>
      <c r="K139" s="674"/>
      <c r="L139" s="675"/>
      <c r="M139" s="517"/>
      <c r="N139" s="517"/>
      <c r="O139" s="518"/>
      <c r="P139" s="518"/>
      <c r="Q139" s="518"/>
      <c r="R139" s="518"/>
      <c r="S139" s="518"/>
      <c r="T139" s="518"/>
      <c r="U139" s="518"/>
      <c r="V139" s="518"/>
      <c r="W139" s="518"/>
      <c r="X139" s="518"/>
      <c r="Y139" s="518"/>
      <c r="Z139" s="518"/>
      <c r="AA139" s="518"/>
      <c r="AB139" s="518"/>
      <c r="AC139" s="518"/>
      <c r="AD139" s="518"/>
      <c r="AE139" s="518"/>
      <c r="AF139" s="518"/>
      <c r="AG139" s="518"/>
      <c r="AH139" s="518"/>
      <c r="AI139" s="518"/>
      <c r="AJ139" s="518"/>
      <c r="AK139" s="518"/>
      <c r="AL139" s="518"/>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row>
    <row r="140" spans="1:58" ht="60" customHeight="1">
      <c r="A140" s="670">
        <v>9</v>
      </c>
      <c r="B140" s="734" t="s">
        <v>222</v>
      </c>
      <c r="C140" s="710" t="s">
        <v>182</v>
      </c>
      <c r="D140" s="731" t="s">
        <v>227</v>
      </c>
      <c r="E140" s="732">
        <v>12000</v>
      </c>
      <c r="F140" s="671"/>
      <c r="G140" s="671"/>
      <c r="H140" s="672"/>
      <c r="I140" s="671"/>
      <c r="J140" s="673"/>
      <c r="K140" s="674"/>
      <c r="L140" s="675"/>
      <c r="M140" s="517"/>
      <c r="N140" s="517"/>
      <c r="O140" s="518"/>
      <c r="P140" s="518"/>
      <c r="Q140" s="518"/>
      <c r="R140" s="518"/>
      <c r="S140" s="518"/>
      <c r="T140" s="518"/>
      <c r="U140" s="518"/>
      <c r="V140" s="518"/>
      <c r="W140" s="518"/>
      <c r="X140" s="518"/>
      <c r="Y140" s="518"/>
      <c r="Z140" s="518"/>
      <c r="AA140" s="518"/>
      <c r="AB140" s="518"/>
      <c r="AC140" s="518"/>
      <c r="AD140" s="518"/>
      <c r="AE140" s="518"/>
      <c r="AF140" s="518"/>
      <c r="AG140" s="518"/>
      <c r="AH140" s="518"/>
      <c r="AI140" s="518"/>
      <c r="AJ140" s="518"/>
      <c r="AK140" s="518"/>
      <c r="AL140" s="518"/>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row>
    <row r="141" spans="1:58" ht="60" customHeight="1">
      <c r="A141" s="670">
        <v>10</v>
      </c>
      <c r="B141" s="734" t="s">
        <v>223</v>
      </c>
      <c r="C141" s="710" t="s">
        <v>182</v>
      </c>
      <c r="D141" s="731" t="s">
        <v>228</v>
      </c>
      <c r="E141" s="732">
        <v>9600</v>
      </c>
      <c r="F141" s="671"/>
      <c r="G141" s="671"/>
      <c r="H141" s="672"/>
      <c r="I141" s="671"/>
      <c r="J141" s="673"/>
      <c r="K141" s="674"/>
      <c r="L141" s="675"/>
      <c r="M141" s="517"/>
      <c r="N141" s="517"/>
      <c r="O141" s="518"/>
      <c r="P141" s="518"/>
      <c r="Q141" s="518"/>
      <c r="R141" s="518"/>
      <c r="S141" s="518"/>
      <c r="T141" s="518"/>
      <c r="U141" s="518"/>
      <c r="V141" s="518"/>
      <c r="W141" s="518"/>
      <c r="X141" s="518"/>
      <c r="Y141" s="518"/>
      <c r="Z141" s="518"/>
      <c r="AA141" s="518"/>
      <c r="AB141" s="518"/>
      <c r="AC141" s="518"/>
      <c r="AD141" s="518"/>
      <c r="AE141" s="518"/>
      <c r="AF141" s="518"/>
      <c r="AG141" s="518"/>
      <c r="AH141" s="518"/>
      <c r="AI141" s="518"/>
      <c r="AJ141" s="518"/>
      <c r="AK141" s="518"/>
      <c r="AL141" s="518"/>
      <c r="AM141" s="518"/>
      <c r="AN141" s="518"/>
      <c r="AO141" s="518"/>
      <c r="AP141" s="518"/>
      <c r="AQ141" s="518"/>
      <c r="AR141" s="518"/>
      <c r="AS141" s="518"/>
      <c r="AT141" s="518"/>
      <c r="AU141" s="518"/>
      <c r="AV141" s="518"/>
      <c r="AW141" s="518"/>
      <c r="AX141" s="518"/>
      <c r="AY141" s="518"/>
      <c r="AZ141" s="518"/>
      <c r="BA141" s="518"/>
      <c r="BB141" s="518"/>
      <c r="BC141" s="518"/>
      <c r="BD141" s="518"/>
      <c r="BE141" s="518"/>
      <c r="BF141" s="518"/>
    </row>
    <row r="142" spans="1:58" ht="60" customHeight="1">
      <c r="A142" s="670">
        <v>11</v>
      </c>
      <c r="B142" s="734" t="s">
        <v>224</v>
      </c>
      <c r="C142" s="710" t="s">
        <v>182</v>
      </c>
      <c r="D142" s="731" t="s">
        <v>228</v>
      </c>
      <c r="E142" s="732">
        <v>16320</v>
      </c>
      <c r="F142" s="671"/>
      <c r="G142" s="671"/>
      <c r="H142" s="672"/>
      <c r="I142" s="671"/>
      <c r="J142" s="673"/>
      <c r="K142" s="674"/>
      <c r="L142" s="675"/>
      <c r="M142" s="517"/>
      <c r="N142" s="517"/>
      <c r="O142" s="518"/>
      <c r="P142" s="518"/>
      <c r="Q142" s="518"/>
      <c r="R142" s="518"/>
      <c r="S142" s="518"/>
      <c r="T142" s="518"/>
      <c r="U142" s="518"/>
      <c r="V142" s="518"/>
      <c r="W142" s="518"/>
      <c r="X142" s="518"/>
      <c r="Y142" s="518"/>
      <c r="Z142" s="518"/>
      <c r="AA142" s="518"/>
      <c r="AB142" s="518"/>
      <c r="AC142" s="518"/>
      <c r="AD142" s="518"/>
      <c r="AE142" s="518"/>
      <c r="AF142" s="518"/>
      <c r="AG142" s="518"/>
      <c r="AH142" s="518"/>
      <c r="AI142" s="518"/>
      <c r="AJ142" s="518"/>
      <c r="AK142" s="518"/>
      <c r="AL142" s="518"/>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row>
    <row r="143" spans="1:58" ht="38.25" customHeight="1">
      <c r="A143" s="670">
        <v>12</v>
      </c>
      <c r="B143" s="734" t="s">
        <v>225</v>
      </c>
      <c r="C143" s="710" t="s">
        <v>182</v>
      </c>
      <c r="D143" s="731" t="s">
        <v>228</v>
      </c>
      <c r="E143" s="733">
        <v>4800</v>
      </c>
      <c r="F143" s="676"/>
      <c r="G143" s="671"/>
      <c r="H143" s="672"/>
      <c r="I143" s="671"/>
      <c r="J143" s="677"/>
      <c r="K143" s="677"/>
      <c r="L143" s="677"/>
      <c r="M143" s="517"/>
      <c r="N143" s="517"/>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518"/>
      <c r="AK143" s="518"/>
      <c r="AL143" s="518"/>
      <c r="AM143" s="518"/>
      <c r="AN143" s="518"/>
      <c r="AO143" s="518"/>
      <c r="AP143" s="518"/>
      <c r="AQ143" s="518"/>
      <c r="AR143" s="518"/>
      <c r="AS143" s="518"/>
      <c r="AT143" s="518"/>
      <c r="AU143" s="518"/>
      <c r="AV143" s="518"/>
      <c r="AW143" s="518"/>
      <c r="AX143" s="518"/>
      <c r="AY143" s="518"/>
      <c r="AZ143" s="518"/>
      <c r="BA143" s="518"/>
      <c r="BB143" s="518"/>
      <c r="BC143" s="518"/>
      <c r="BD143" s="518"/>
      <c r="BE143" s="518"/>
      <c r="BF143" s="518"/>
    </row>
    <row r="144" spans="1:58" ht="26.25" customHeight="1">
      <c r="A144" s="794" t="s">
        <v>35</v>
      </c>
      <c r="B144" s="795"/>
      <c r="C144" s="795"/>
      <c r="D144" s="796"/>
      <c r="E144" s="678"/>
      <c r="F144" s="679"/>
      <c r="G144" s="680"/>
      <c r="H144" s="681"/>
      <c r="I144" s="682"/>
      <c r="J144" s="683"/>
      <c r="K144" s="684"/>
      <c r="L144" s="684"/>
      <c r="M144" s="517"/>
      <c r="N144" s="517"/>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8"/>
      <c r="AY144" s="518"/>
      <c r="AZ144" s="518"/>
      <c r="BA144" s="518"/>
      <c r="BB144" s="518"/>
      <c r="BC144" s="518"/>
      <c r="BD144" s="518"/>
      <c r="BE144" s="518"/>
      <c r="BF144" s="518"/>
    </row>
    <row r="145" spans="1:58" ht="23.25" customHeight="1">
      <c r="A145" s="789" t="s">
        <v>170</v>
      </c>
      <c r="B145" s="790"/>
      <c r="C145" s="790"/>
      <c r="D145" s="790"/>
      <c r="E145" s="790"/>
      <c r="F145" s="790"/>
      <c r="G145" s="790"/>
      <c r="H145" s="790"/>
      <c r="I145" s="790"/>
      <c r="J145" s="790"/>
      <c r="K145" s="790"/>
      <c r="L145" s="791"/>
      <c r="M145" s="517"/>
      <c r="N145" s="517"/>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8"/>
      <c r="AY145" s="518"/>
      <c r="AZ145" s="518"/>
      <c r="BA145" s="518"/>
      <c r="BB145" s="518"/>
      <c r="BC145" s="518"/>
      <c r="BD145" s="518"/>
      <c r="BE145" s="518"/>
      <c r="BF145" s="518"/>
    </row>
    <row r="146" spans="1:58" ht="39.75" customHeight="1">
      <c r="A146" s="780" t="s">
        <v>230</v>
      </c>
      <c r="B146" s="781"/>
      <c r="C146" s="781"/>
      <c r="D146" s="781"/>
      <c r="E146" s="781"/>
      <c r="F146" s="781"/>
      <c r="G146" s="781"/>
      <c r="H146" s="781"/>
      <c r="I146" s="781"/>
      <c r="J146" s="781"/>
      <c r="K146" s="781"/>
      <c r="L146" s="782"/>
      <c r="M146" s="517"/>
      <c r="N146" s="517"/>
      <c r="O146" s="518"/>
      <c r="P146" s="518"/>
      <c r="Q146" s="518"/>
      <c r="R146" s="518"/>
      <c r="S146" s="518"/>
      <c r="T146" s="518"/>
      <c r="U146" s="518"/>
      <c r="V146" s="518"/>
      <c r="W146" s="518"/>
      <c r="X146" s="518"/>
      <c r="Y146" s="518"/>
      <c r="Z146" s="518"/>
      <c r="AA146" s="518"/>
      <c r="AB146" s="518"/>
      <c r="AC146" s="518"/>
      <c r="AD146" s="518"/>
      <c r="AE146" s="518"/>
      <c r="AF146" s="518"/>
      <c r="AG146" s="518"/>
      <c r="AH146" s="518"/>
      <c r="AI146" s="518"/>
      <c r="AJ146" s="518"/>
      <c r="AK146" s="518"/>
      <c r="AL146" s="518"/>
      <c r="AM146" s="518"/>
      <c r="AN146" s="518"/>
      <c r="AO146" s="518"/>
      <c r="AP146" s="518"/>
      <c r="AQ146" s="518"/>
      <c r="AR146" s="518"/>
      <c r="AS146" s="518"/>
      <c r="AT146" s="518"/>
      <c r="AU146" s="518"/>
      <c r="AV146" s="518"/>
      <c r="AW146" s="518"/>
      <c r="AX146" s="518"/>
      <c r="AY146" s="518"/>
      <c r="AZ146" s="518"/>
      <c r="BA146" s="518"/>
      <c r="BB146" s="518"/>
      <c r="BC146" s="518"/>
      <c r="BD146" s="518"/>
      <c r="BE146" s="518"/>
      <c r="BF146" s="518"/>
    </row>
    <row r="147" spans="1:58" ht="38.25" customHeight="1">
      <c r="A147" s="582" t="s">
        <v>2</v>
      </c>
      <c r="B147" s="486" t="s">
        <v>3</v>
      </c>
      <c r="C147" s="764" t="s">
        <v>4</v>
      </c>
      <c r="D147" s="757"/>
      <c r="E147" s="504" t="s">
        <v>167</v>
      </c>
      <c r="F147" s="505" t="s">
        <v>6</v>
      </c>
      <c r="G147" s="505" t="s">
        <v>7</v>
      </c>
      <c r="H147" s="506" t="s">
        <v>269</v>
      </c>
      <c r="I147" s="505" t="s">
        <v>10</v>
      </c>
      <c r="J147" s="559" t="s">
        <v>145</v>
      </c>
      <c r="K147" s="498" t="s">
        <v>270</v>
      </c>
      <c r="L147" s="583" t="s">
        <v>271</v>
      </c>
      <c r="M147" s="517"/>
      <c r="N147" s="517"/>
      <c r="O147" s="518"/>
      <c r="P147" s="518"/>
      <c r="Q147" s="518"/>
      <c r="R147" s="518"/>
      <c r="S147" s="518"/>
      <c r="T147" s="518"/>
      <c r="U147" s="518"/>
      <c r="V147" s="518"/>
      <c r="W147" s="518"/>
      <c r="X147" s="518"/>
      <c r="Y147" s="518"/>
      <c r="Z147" s="518"/>
      <c r="AA147" s="518"/>
      <c r="AB147" s="518"/>
      <c r="AC147" s="518"/>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518"/>
      <c r="AY147" s="518"/>
      <c r="AZ147" s="518"/>
      <c r="BA147" s="518"/>
      <c r="BB147" s="518"/>
      <c r="BC147" s="518"/>
      <c r="BD147" s="518"/>
      <c r="BE147" s="518"/>
      <c r="BF147" s="518"/>
    </row>
    <row r="148" spans="1:58" ht="36.75" customHeight="1">
      <c r="A148" s="584">
        <v>1</v>
      </c>
      <c r="B148" s="546">
        <v>2</v>
      </c>
      <c r="C148" s="764">
        <v>3</v>
      </c>
      <c r="D148" s="757"/>
      <c r="E148" s="515">
        <v>4</v>
      </c>
      <c r="F148" s="540">
        <v>5</v>
      </c>
      <c r="G148" s="515">
        <v>6</v>
      </c>
      <c r="H148" s="540">
        <v>7</v>
      </c>
      <c r="I148" s="540">
        <v>8</v>
      </c>
      <c r="J148" s="515">
        <v>9</v>
      </c>
      <c r="K148" s="515">
        <v>10</v>
      </c>
      <c r="L148" s="585">
        <v>11</v>
      </c>
      <c r="M148" s="517"/>
      <c r="N148" s="517"/>
      <c r="O148" s="518"/>
      <c r="P148" s="518"/>
      <c r="Q148" s="518"/>
      <c r="R148" s="518"/>
      <c r="S148" s="518"/>
      <c r="T148" s="518"/>
      <c r="U148" s="518"/>
      <c r="V148" s="518"/>
      <c r="W148" s="518"/>
      <c r="X148" s="518"/>
      <c r="Y148" s="518"/>
      <c r="Z148" s="518"/>
      <c r="AA148" s="518"/>
      <c r="AB148" s="518"/>
      <c r="AC148" s="518"/>
      <c r="AD148" s="518"/>
      <c r="AE148" s="518"/>
      <c r="AF148" s="518"/>
      <c r="AG148" s="518"/>
      <c r="AH148" s="518"/>
      <c r="AI148" s="518"/>
      <c r="AJ148" s="518"/>
      <c r="AK148" s="518"/>
      <c r="AL148" s="518"/>
      <c r="AM148" s="518"/>
      <c r="AN148" s="518"/>
      <c r="AO148" s="518"/>
      <c r="AP148" s="518"/>
      <c r="AQ148" s="518"/>
      <c r="AR148" s="518"/>
      <c r="AS148" s="518"/>
      <c r="AT148" s="518"/>
      <c r="AU148" s="518"/>
      <c r="AV148" s="518"/>
      <c r="AW148" s="518"/>
      <c r="AX148" s="518"/>
      <c r="AY148" s="518"/>
      <c r="AZ148" s="518"/>
      <c r="BA148" s="518"/>
      <c r="BB148" s="518"/>
      <c r="BC148" s="518"/>
      <c r="BD148" s="518"/>
      <c r="BE148" s="518"/>
      <c r="BF148" s="518"/>
    </row>
    <row r="149" spans="1:58" ht="34.5" customHeight="1">
      <c r="A149" s="589">
        <v>1</v>
      </c>
      <c r="B149" s="709" t="s">
        <v>231</v>
      </c>
      <c r="C149" s="756" t="s">
        <v>192</v>
      </c>
      <c r="D149" s="757"/>
      <c r="E149" s="614">
        <v>200</v>
      </c>
      <c r="F149" s="554"/>
      <c r="G149" s="640"/>
      <c r="H149" s="641"/>
      <c r="I149" s="640"/>
      <c r="J149" s="643"/>
      <c r="K149" s="644"/>
      <c r="L149" s="645"/>
      <c r="M149" s="517"/>
      <c r="N149" s="517"/>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18"/>
      <c r="AY149" s="518"/>
      <c r="AZ149" s="518"/>
      <c r="BA149" s="518"/>
      <c r="BB149" s="518"/>
      <c r="BC149" s="518"/>
      <c r="BD149" s="518"/>
      <c r="BE149" s="518"/>
      <c r="BF149" s="518"/>
    </row>
    <row r="150" spans="1:58" ht="30" customHeight="1">
      <c r="A150" s="783" t="s">
        <v>232</v>
      </c>
      <c r="B150" s="784"/>
      <c r="C150" s="784"/>
      <c r="D150" s="847"/>
      <c r="E150" s="644"/>
      <c r="F150" s="662"/>
      <c r="G150" s="636"/>
      <c r="H150" s="663"/>
      <c r="I150" s="636"/>
      <c r="J150" s="664"/>
      <c r="K150" s="632"/>
      <c r="L150" s="665"/>
      <c r="M150" s="517"/>
      <c r="N150" s="517"/>
      <c r="O150" s="518"/>
      <c r="P150" s="518"/>
      <c r="Q150" s="518"/>
      <c r="R150" s="518"/>
      <c r="S150" s="518"/>
      <c r="T150" s="518"/>
      <c r="U150" s="518"/>
      <c r="V150" s="518"/>
      <c r="W150" s="518"/>
      <c r="X150" s="518"/>
      <c r="Y150" s="518"/>
      <c r="Z150" s="518"/>
      <c r="AA150" s="518"/>
      <c r="AB150" s="518"/>
      <c r="AC150" s="518"/>
      <c r="AD150" s="518"/>
      <c r="AE150" s="518"/>
      <c r="AF150" s="518"/>
      <c r="AG150" s="518"/>
      <c r="AH150" s="518"/>
      <c r="AI150" s="518"/>
      <c r="AJ150" s="518"/>
      <c r="AK150" s="518"/>
      <c r="AL150" s="518"/>
      <c r="AM150" s="518"/>
      <c r="AN150" s="518"/>
      <c r="AO150" s="518"/>
      <c r="AP150" s="518"/>
      <c r="AQ150" s="518"/>
      <c r="AR150" s="518"/>
      <c r="AS150" s="518"/>
      <c r="AT150" s="518"/>
      <c r="AU150" s="518"/>
      <c r="AV150" s="518"/>
      <c r="AW150" s="518"/>
      <c r="AX150" s="518"/>
      <c r="AY150" s="518"/>
      <c r="AZ150" s="518"/>
      <c r="BA150" s="518"/>
      <c r="BB150" s="518"/>
      <c r="BC150" s="518"/>
      <c r="BD150" s="518"/>
      <c r="BE150" s="518"/>
      <c r="BF150" s="518"/>
    </row>
    <row r="151" spans="1:58" ht="31.5" customHeight="1">
      <c r="A151" s="830" t="s">
        <v>229</v>
      </c>
      <c r="B151" s="831"/>
      <c r="C151" s="831"/>
      <c r="D151" s="831"/>
      <c r="E151" s="831"/>
      <c r="F151" s="831"/>
      <c r="G151" s="831"/>
      <c r="H151" s="831"/>
      <c r="I151" s="831"/>
      <c r="J151" s="831"/>
      <c r="K151" s="831"/>
      <c r="L151" s="832"/>
      <c r="M151" s="517"/>
      <c r="N151" s="517"/>
      <c r="O151" s="518"/>
      <c r="P151" s="518"/>
      <c r="Q151" s="518"/>
      <c r="R151" s="518"/>
      <c r="S151" s="518"/>
      <c r="T151" s="518"/>
      <c r="U151" s="518"/>
      <c r="V151" s="518"/>
      <c r="W151" s="518"/>
      <c r="X151" s="518"/>
      <c r="Y151" s="518"/>
      <c r="Z151" s="518"/>
      <c r="AA151" s="518"/>
      <c r="AB151" s="518"/>
      <c r="AC151" s="518"/>
      <c r="AD151" s="518"/>
      <c r="AE151" s="518"/>
      <c r="AF151" s="518"/>
      <c r="AG151" s="518"/>
      <c r="AH151" s="518"/>
      <c r="AI151" s="518"/>
      <c r="AJ151" s="518"/>
      <c r="AK151" s="518"/>
      <c r="AL151" s="518"/>
      <c r="AM151" s="518"/>
      <c r="AN151" s="518"/>
      <c r="AO151" s="518"/>
      <c r="AP151" s="518"/>
      <c r="AQ151" s="518"/>
      <c r="AR151" s="518"/>
      <c r="AS151" s="518"/>
      <c r="AT151" s="518"/>
      <c r="AU151" s="518"/>
      <c r="AV151" s="518"/>
      <c r="AW151" s="518"/>
      <c r="AX151" s="518"/>
      <c r="AY151" s="518"/>
      <c r="AZ151" s="518"/>
      <c r="BA151" s="518"/>
      <c r="BB151" s="518"/>
      <c r="BC151" s="518"/>
      <c r="BD151" s="518"/>
      <c r="BE151" s="518"/>
      <c r="BF151" s="518"/>
    </row>
    <row r="152" spans="1:58" ht="39.75" customHeight="1">
      <c r="A152" s="744" t="s">
        <v>237</v>
      </c>
      <c r="B152" s="745"/>
      <c r="C152" s="745"/>
      <c r="D152" s="745"/>
      <c r="E152" s="745"/>
      <c r="F152" s="745"/>
      <c r="G152" s="745"/>
      <c r="H152" s="745"/>
      <c r="I152" s="745"/>
      <c r="J152" s="745"/>
      <c r="K152" s="745"/>
      <c r="L152" s="746"/>
      <c r="M152" s="517"/>
      <c r="N152" s="517"/>
      <c r="O152" s="518"/>
      <c r="P152" s="518"/>
      <c r="Q152" s="518"/>
      <c r="R152" s="518"/>
      <c r="S152" s="518"/>
      <c r="T152" s="518"/>
      <c r="U152" s="518"/>
      <c r="V152" s="518"/>
      <c r="W152" s="518"/>
      <c r="X152" s="518"/>
      <c r="Y152" s="518"/>
      <c r="Z152" s="518"/>
      <c r="AA152" s="518"/>
      <c r="AB152" s="518"/>
      <c r="AC152" s="518"/>
      <c r="AD152" s="518"/>
      <c r="AE152" s="518"/>
      <c r="AF152" s="518"/>
      <c r="AG152" s="518"/>
      <c r="AH152" s="518"/>
      <c r="AI152" s="518"/>
      <c r="AJ152" s="518"/>
      <c r="AK152" s="518"/>
      <c r="AL152" s="518"/>
      <c r="AM152" s="518"/>
      <c r="AN152" s="518"/>
      <c r="AO152" s="518"/>
      <c r="AP152" s="518"/>
      <c r="AQ152" s="518"/>
      <c r="AR152" s="518"/>
      <c r="AS152" s="518"/>
      <c r="AT152" s="518"/>
      <c r="AU152" s="518"/>
      <c r="AV152" s="518"/>
      <c r="AW152" s="518"/>
      <c r="AX152" s="518"/>
      <c r="AY152" s="518"/>
      <c r="AZ152" s="518"/>
      <c r="BA152" s="518"/>
      <c r="BB152" s="518"/>
      <c r="BC152" s="518"/>
      <c r="BD152" s="518"/>
      <c r="BE152" s="518"/>
      <c r="BF152" s="518"/>
    </row>
    <row r="153" spans="1:58" ht="38.25" customHeight="1">
      <c r="A153" s="582" t="s">
        <v>2</v>
      </c>
      <c r="B153" s="486" t="s">
        <v>3</v>
      </c>
      <c r="C153" s="764" t="s">
        <v>4</v>
      </c>
      <c r="D153" s="757"/>
      <c r="E153" s="504" t="s">
        <v>167</v>
      </c>
      <c r="F153" s="505" t="s">
        <v>6</v>
      </c>
      <c r="G153" s="505" t="s">
        <v>7</v>
      </c>
      <c r="H153" s="506" t="s">
        <v>269</v>
      </c>
      <c r="I153" s="505" t="s">
        <v>10</v>
      </c>
      <c r="J153" s="559" t="s">
        <v>145</v>
      </c>
      <c r="K153" s="498" t="s">
        <v>270</v>
      </c>
      <c r="L153" s="583" t="s">
        <v>271</v>
      </c>
      <c r="M153" s="517"/>
      <c r="N153" s="517"/>
      <c r="O153" s="518"/>
      <c r="P153" s="518"/>
      <c r="Q153" s="518"/>
      <c r="R153" s="518"/>
      <c r="S153" s="518"/>
      <c r="T153" s="518"/>
      <c r="U153" s="518"/>
      <c r="V153" s="518"/>
      <c r="W153" s="518"/>
      <c r="X153" s="518"/>
      <c r="Y153" s="518"/>
      <c r="Z153" s="518"/>
      <c r="AA153" s="518"/>
      <c r="AB153" s="518"/>
      <c r="AC153" s="518"/>
      <c r="AD153" s="518"/>
      <c r="AE153" s="518"/>
      <c r="AF153" s="518"/>
      <c r="AG153" s="518"/>
      <c r="AH153" s="518"/>
      <c r="AI153" s="518"/>
      <c r="AJ153" s="518"/>
      <c r="AK153" s="518"/>
      <c r="AL153" s="518"/>
      <c r="AM153" s="518"/>
      <c r="AN153" s="518"/>
      <c r="AO153" s="518"/>
      <c r="AP153" s="518"/>
      <c r="AQ153" s="518"/>
      <c r="AR153" s="518"/>
      <c r="AS153" s="518"/>
      <c r="AT153" s="518"/>
      <c r="AU153" s="518"/>
      <c r="AV153" s="518"/>
      <c r="AW153" s="518"/>
      <c r="AX153" s="518"/>
      <c r="AY153" s="518"/>
      <c r="AZ153" s="518"/>
      <c r="BA153" s="518"/>
      <c r="BB153" s="518"/>
      <c r="BC153" s="518"/>
      <c r="BD153" s="518"/>
      <c r="BE153" s="518"/>
      <c r="BF153" s="518"/>
    </row>
    <row r="154" spans="1:58" ht="36.75" customHeight="1">
      <c r="A154" s="584">
        <v>1</v>
      </c>
      <c r="B154" s="546">
        <v>2</v>
      </c>
      <c r="C154" s="764">
        <v>3</v>
      </c>
      <c r="D154" s="757"/>
      <c r="E154" s="515">
        <v>4</v>
      </c>
      <c r="F154" s="540">
        <v>5</v>
      </c>
      <c r="G154" s="515">
        <v>6</v>
      </c>
      <c r="H154" s="540">
        <v>7</v>
      </c>
      <c r="I154" s="540">
        <v>8</v>
      </c>
      <c r="J154" s="515">
        <v>9</v>
      </c>
      <c r="K154" s="515">
        <v>10</v>
      </c>
      <c r="L154" s="585">
        <v>11</v>
      </c>
      <c r="M154" s="517"/>
      <c r="N154" s="517"/>
      <c r="O154" s="518"/>
      <c r="P154" s="518"/>
      <c r="Q154" s="518"/>
      <c r="R154" s="518"/>
      <c r="S154" s="518"/>
      <c r="T154" s="518"/>
      <c r="U154" s="518"/>
      <c r="V154" s="518"/>
      <c r="W154" s="518"/>
      <c r="X154" s="518"/>
      <c r="Y154" s="518"/>
      <c r="Z154" s="518"/>
      <c r="AA154" s="518"/>
      <c r="AB154" s="518"/>
      <c r="AC154" s="518"/>
      <c r="AD154" s="518"/>
      <c r="AE154" s="518"/>
      <c r="AF154" s="518"/>
      <c r="AG154" s="518"/>
      <c r="AH154" s="518"/>
      <c r="AI154" s="518"/>
      <c r="AJ154" s="518"/>
      <c r="AK154" s="518"/>
      <c r="AL154" s="518"/>
      <c r="AM154" s="518"/>
      <c r="AN154" s="518"/>
      <c r="AO154" s="518"/>
      <c r="AP154" s="518"/>
      <c r="AQ154" s="518"/>
      <c r="AR154" s="518"/>
      <c r="AS154" s="518"/>
      <c r="AT154" s="518"/>
      <c r="AU154" s="518"/>
      <c r="AV154" s="518"/>
      <c r="AW154" s="518"/>
      <c r="AX154" s="518"/>
      <c r="AY154" s="518"/>
      <c r="AZ154" s="518"/>
      <c r="BA154" s="518"/>
      <c r="BB154" s="518"/>
      <c r="BC154" s="518"/>
      <c r="BD154" s="518"/>
      <c r="BE154" s="518"/>
      <c r="BF154" s="518"/>
    </row>
    <row r="155" spans="1:58" ht="34.5" customHeight="1">
      <c r="A155" s="589">
        <v>1</v>
      </c>
      <c r="B155" s="709" t="s">
        <v>236</v>
      </c>
      <c r="C155" s="756" t="s">
        <v>171</v>
      </c>
      <c r="D155" s="757"/>
      <c r="E155" s="614">
        <v>1000</v>
      </c>
      <c r="F155" s="554"/>
      <c r="G155" s="640"/>
      <c r="H155" s="641"/>
      <c r="I155" s="640"/>
      <c r="J155" s="643"/>
      <c r="K155" s="644"/>
      <c r="L155" s="645"/>
      <c r="M155" s="517"/>
      <c r="N155" s="517"/>
      <c r="O155" s="518"/>
      <c r="P155" s="518"/>
      <c r="Q155" s="518"/>
      <c r="R155" s="518"/>
      <c r="S155" s="518"/>
      <c r="T155" s="518"/>
      <c r="U155" s="518"/>
      <c r="V155" s="518"/>
      <c r="W155" s="518"/>
      <c r="X155" s="518"/>
      <c r="Y155" s="518"/>
      <c r="Z155" s="518"/>
      <c r="AA155" s="518"/>
      <c r="AB155" s="518"/>
      <c r="AC155" s="518"/>
      <c r="AD155" s="518"/>
      <c r="AE155" s="518"/>
      <c r="AF155" s="518"/>
      <c r="AG155" s="518"/>
      <c r="AH155" s="518"/>
      <c r="AI155" s="518"/>
      <c r="AJ155" s="518"/>
      <c r="AK155" s="518"/>
      <c r="AL155" s="518"/>
      <c r="AM155" s="518"/>
      <c r="AN155" s="518"/>
      <c r="AO155" s="518"/>
      <c r="AP155" s="518"/>
      <c r="AQ155" s="518"/>
      <c r="AR155" s="518"/>
      <c r="AS155" s="518"/>
      <c r="AT155" s="518"/>
      <c r="AU155" s="518"/>
      <c r="AV155" s="518"/>
      <c r="AW155" s="518"/>
      <c r="AX155" s="518"/>
      <c r="AY155" s="518"/>
      <c r="AZ155" s="518"/>
      <c r="BA155" s="518"/>
      <c r="BB155" s="518"/>
      <c r="BC155" s="518"/>
      <c r="BD155" s="518"/>
      <c r="BE155" s="518"/>
      <c r="BF155" s="518"/>
    </row>
    <row r="156" spans="1:58" ht="30" customHeight="1">
      <c r="A156" s="783" t="s">
        <v>72</v>
      </c>
      <c r="B156" s="784"/>
      <c r="C156" s="784"/>
      <c r="D156" s="847"/>
      <c r="E156" s="644"/>
      <c r="F156" s="662"/>
      <c r="G156" s="636"/>
      <c r="H156" s="663"/>
      <c r="I156" s="636"/>
      <c r="J156" s="664"/>
      <c r="K156" s="632"/>
      <c r="L156" s="665"/>
      <c r="M156" s="517"/>
      <c r="N156" s="517"/>
      <c r="O156" s="518"/>
      <c r="P156" s="518"/>
      <c r="Q156" s="518"/>
      <c r="R156" s="518"/>
      <c r="S156" s="518"/>
      <c r="T156" s="518"/>
      <c r="U156" s="518"/>
      <c r="V156" s="518"/>
      <c r="W156" s="518"/>
      <c r="X156" s="518"/>
      <c r="Y156" s="518"/>
      <c r="Z156" s="518"/>
      <c r="AA156" s="518"/>
      <c r="AB156" s="518"/>
      <c r="AC156" s="518"/>
      <c r="AD156" s="518"/>
      <c r="AE156" s="518"/>
      <c r="AF156" s="518"/>
      <c r="AG156" s="518"/>
      <c r="AH156" s="518"/>
      <c r="AI156" s="518"/>
      <c r="AJ156" s="518"/>
      <c r="AK156" s="518"/>
      <c r="AL156" s="518"/>
      <c r="AM156" s="518"/>
      <c r="AN156" s="518"/>
      <c r="AO156" s="518"/>
      <c r="AP156" s="518"/>
      <c r="AQ156" s="518"/>
      <c r="AR156" s="518"/>
      <c r="AS156" s="518"/>
      <c r="AT156" s="518"/>
      <c r="AU156" s="518"/>
      <c r="AV156" s="518"/>
      <c r="AW156" s="518"/>
      <c r="AX156" s="518"/>
      <c r="AY156" s="518"/>
      <c r="AZ156" s="518"/>
      <c r="BA156" s="518"/>
      <c r="BB156" s="518"/>
      <c r="BC156" s="518"/>
      <c r="BD156" s="518"/>
      <c r="BE156" s="518"/>
      <c r="BF156" s="518"/>
    </row>
    <row r="157" spans="1:58" ht="31.5" customHeight="1">
      <c r="A157" s="830" t="s">
        <v>233</v>
      </c>
      <c r="B157" s="831"/>
      <c r="C157" s="831"/>
      <c r="D157" s="831"/>
      <c r="E157" s="831"/>
      <c r="F157" s="831"/>
      <c r="G157" s="831"/>
      <c r="H157" s="831"/>
      <c r="I157" s="831"/>
      <c r="J157" s="831"/>
      <c r="K157" s="831"/>
      <c r="L157" s="832"/>
      <c r="M157" s="517"/>
      <c r="N157" s="517"/>
      <c r="O157" s="518"/>
      <c r="P157" s="518"/>
      <c r="Q157" s="518"/>
      <c r="R157" s="518"/>
      <c r="S157" s="518"/>
      <c r="T157" s="518"/>
      <c r="U157" s="518"/>
      <c r="V157" s="518"/>
      <c r="W157" s="518"/>
      <c r="X157" s="518"/>
      <c r="Y157" s="518"/>
      <c r="Z157" s="518"/>
      <c r="AA157" s="518"/>
      <c r="AB157" s="518"/>
      <c r="AC157" s="518"/>
      <c r="AD157" s="518"/>
      <c r="AE157" s="518"/>
      <c r="AF157" s="518"/>
      <c r="AG157" s="518"/>
      <c r="AH157" s="518"/>
      <c r="AI157" s="518"/>
      <c r="AJ157" s="518"/>
      <c r="AK157" s="518"/>
      <c r="AL157" s="518"/>
      <c r="AM157" s="518"/>
      <c r="AN157" s="518"/>
      <c r="AO157" s="518"/>
      <c r="AP157" s="518"/>
      <c r="AQ157" s="518"/>
      <c r="AR157" s="518"/>
      <c r="AS157" s="518"/>
      <c r="AT157" s="518"/>
      <c r="AU157" s="518"/>
      <c r="AV157" s="518"/>
      <c r="AW157" s="518"/>
      <c r="AX157" s="518"/>
      <c r="AY157" s="518"/>
      <c r="AZ157" s="518"/>
      <c r="BA157" s="518"/>
      <c r="BB157" s="518"/>
      <c r="BC157" s="518"/>
      <c r="BD157" s="518"/>
      <c r="BE157" s="518"/>
      <c r="BF157" s="518"/>
    </row>
    <row r="158" spans="1:58" ht="39.75" customHeight="1">
      <c r="A158" s="744" t="s">
        <v>238</v>
      </c>
      <c r="B158" s="745"/>
      <c r="C158" s="745"/>
      <c r="D158" s="745"/>
      <c r="E158" s="745"/>
      <c r="F158" s="745"/>
      <c r="G158" s="745"/>
      <c r="H158" s="745"/>
      <c r="I158" s="745"/>
      <c r="J158" s="745"/>
      <c r="K158" s="745"/>
      <c r="L158" s="746"/>
      <c r="M158" s="517"/>
      <c r="N158" s="517"/>
      <c r="O158" s="518"/>
      <c r="P158" s="518"/>
      <c r="Q158" s="518"/>
      <c r="R158" s="518"/>
      <c r="S158" s="518"/>
      <c r="T158" s="518"/>
      <c r="U158" s="518"/>
      <c r="V158" s="518"/>
      <c r="W158" s="518"/>
      <c r="X158" s="518"/>
      <c r="Y158" s="518"/>
      <c r="Z158" s="518"/>
      <c r="AA158" s="518"/>
      <c r="AB158" s="518"/>
      <c r="AC158" s="518"/>
      <c r="AD158" s="518"/>
      <c r="AE158" s="518"/>
      <c r="AF158" s="518"/>
      <c r="AG158" s="518"/>
      <c r="AH158" s="518"/>
      <c r="AI158" s="518"/>
      <c r="AJ158" s="518"/>
      <c r="AK158" s="518"/>
      <c r="AL158" s="518"/>
      <c r="AM158" s="518"/>
      <c r="AN158" s="518"/>
      <c r="AO158" s="518"/>
      <c r="AP158" s="518"/>
      <c r="AQ158" s="518"/>
      <c r="AR158" s="518"/>
      <c r="AS158" s="518"/>
      <c r="AT158" s="518"/>
      <c r="AU158" s="518"/>
      <c r="AV158" s="518"/>
      <c r="AW158" s="518"/>
      <c r="AX158" s="518"/>
      <c r="AY158" s="518"/>
      <c r="AZ158" s="518"/>
      <c r="BA158" s="518"/>
      <c r="BB158" s="518"/>
      <c r="BC158" s="518"/>
      <c r="BD158" s="518"/>
      <c r="BE158" s="518"/>
      <c r="BF158" s="518"/>
    </row>
    <row r="159" spans="1:58" ht="38.25" customHeight="1">
      <c r="A159" s="582" t="s">
        <v>2</v>
      </c>
      <c r="B159" s="486" t="s">
        <v>3</v>
      </c>
      <c r="C159" s="764" t="s">
        <v>4</v>
      </c>
      <c r="D159" s="757"/>
      <c r="E159" s="504" t="s">
        <v>167</v>
      </c>
      <c r="F159" s="505" t="s">
        <v>6</v>
      </c>
      <c r="G159" s="505" t="s">
        <v>7</v>
      </c>
      <c r="H159" s="506" t="s">
        <v>269</v>
      </c>
      <c r="I159" s="505" t="s">
        <v>10</v>
      </c>
      <c r="J159" s="559" t="s">
        <v>145</v>
      </c>
      <c r="K159" s="498" t="s">
        <v>270</v>
      </c>
      <c r="L159" s="583" t="s">
        <v>271</v>
      </c>
      <c r="M159" s="517"/>
      <c r="N159" s="517"/>
      <c r="O159" s="518"/>
      <c r="P159" s="518"/>
      <c r="Q159" s="518"/>
      <c r="R159" s="518"/>
      <c r="S159" s="518"/>
      <c r="T159" s="518"/>
      <c r="U159" s="518"/>
      <c r="V159" s="518"/>
      <c r="W159" s="518"/>
      <c r="X159" s="518"/>
      <c r="Y159" s="518"/>
      <c r="Z159" s="518"/>
      <c r="AA159" s="518"/>
      <c r="AB159" s="518"/>
      <c r="AC159" s="518"/>
      <c r="AD159" s="518"/>
      <c r="AE159" s="518"/>
      <c r="AF159" s="518"/>
      <c r="AG159" s="518"/>
      <c r="AH159" s="518"/>
      <c r="AI159" s="518"/>
      <c r="AJ159" s="518"/>
      <c r="AK159" s="518"/>
      <c r="AL159" s="518"/>
      <c r="AM159" s="518"/>
      <c r="AN159" s="518"/>
      <c r="AO159" s="518"/>
      <c r="AP159" s="518"/>
      <c r="AQ159" s="518"/>
      <c r="AR159" s="518"/>
      <c r="AS159" s="518"/>
      <c r="AT159" s="518"/>
      <c r="AU159" s="518"/>
      <c r="AV159" s="518"/>
      <c r="AW159" s="518"/>
      <c r="AX159" s="518"/>
      <c r="AY159" s="518"/>
      <c r="AZ159" s="518"/>
      <c r="BA159" s="518"/>
      <c r="BB159" s="518"/>
      <c r="BC159" s="518"/>
      <c r="BD159" s="518"/>
      <c r="BE159" s="518"/>
      <c r="BF159" s="518"/>
    </row>
    <row r="160" spans="1:58" ht="36.75" customHeight="1">
      <c r="A160" s="584">
        <v>1</v>
      </c>
      <c r="B160" s="546">
        <v>2</v>
      </c>
      <c r="C160" s="764">
        <v>3</v>
      </c>
      <c r="D160" s="757"/>
      <c r="E160" s="515">
        <v>4</v>
      </c>
      <c r="F160" s="540">
        <v>5</v>
      </c>
      <c r="G160" s="515">
        <v>6</v>
      </c>
      <c r="H160" s="540">
        <v>7</v>
      </c>
      <c r="I160" s="540">
        <v>8</v>
      </c>
      <c r="J160" s="515">
        <v>9</v>
      </c>
      <c r="K160" s="515">
        <v>10</v>
      </c>
      <c r="L160" s="585">
        <v>11</v>
      </c>
      <c r="M160" s="517"/>
      <c r="N160" s="517"/>
      <c r="O160" s="518"/>
      <c r="P160" s="518"/>
      <c r="Q160" s="518"/>
      <c r="R160" s="518"/>
      <c r="S160" s="518"/>
      <c r="T160" s="518"/>
      <c r="U160" s="518"/>
      <c r="V160" s="518"/>
      <c r="W160" s="518"/>
      <c r="X160" s="518"/>
      <c r="Y160" s="518"/>
      <c r="Z160" s="518"/>
      <c r="AA160" s="518"/>
      <c r="AB160" s="518"/>
      <c r="AC160" s="518"/>
      <c r="AD160" s="518"/>
      <c r="AE160" s="518"/>
      <c r="AF160" s="518"/>
      <c r="AG160" s="518"/>
      <c r="AH160" s="518"/>
      <c r="AI160" s="518"/>
      <c r="AJ160" s="518"/>
      <c r="AK160" s="518"/>
      <c r="AL160" s="518"/>
      <c r="AM160" s="518"/>
      <c r="AN160" s="518"/>
      <c r="AO160" s="518"/>
      <c r="AP160" s="518"/>
      <c r="AQ160" s="518"/>
      <c r="AR160" s="518"/>
      <c r="AS160" s="518"/>
      <c r="AT160" s="518"/>
      <c r="AU160" s="518"/>
      <c r="AV160" s="518"/>
      <c r="AW160" s="518"/>
      <c r="AX160" s="518"/>
      <c r="AY160" s="518"/>
      <c r="AZ160" s="518"/>
      <c r="BA160" s="518"/>
      <c r="BB160" s="518"/>
      <c r="BC160" s="518"/>
      <c r="BD160" s="518"/>
      <c r="BE160" s="518"/>
      <c r="BF160" s="518"/>
    </row>
    <row r="161" spans="1:58" ht="36.75" customHeight="1">
      <c r="A161" s="584">
        <v>1</v>
      </c>
      <c r="B161" s="720" t="s">
        <v>239</v>
      </c>
      <c r="C161" s="756" t="s">
        <v>171</v>
      </c>
      <c r="D161" s="757"/>
      <c r="E161" s="687">
        <v>2000</v>
      </c>
      <c r="F161" s="540"/>
      <c r="G161" s="515"/>
      <c r="H161" s="540"/>
      <c r="I161" s="540"/>
      <c r="J161" s="515"/>
      <c r="K161" s="515"/>
      <c r="L161" s="585"/>
      <c r="M161" s="517"/>
      <c r="N161" s="517"/>
      <c r="O161" s="518"/>
      <c r="P161" s="518"/>
      <c r="Q161" s="518"/>
      <c r="R161" s="518"/>
      <c r="S161" s="518"/>
      <c r="T161" s="518"/>
      <c r="U161" s="518"/>
      <c r="V161" s="518"/>
      <c r="W161" s="518"/>
      <c r="X161" s="518"/>
      <c r="Y161" s="518"/>
      <c r="Z161" s="518"/>
      <c r="AA161" s="518"/>
      <c r="AB161" s="518"/>
      <c r="AC161" s="518"/>
      <c r="AD161" s="518"/>
      <c r="AE161" s="518"/>
      <c r="AF161" s="518"/>
      <c r="AG161" s="518"/>
      <c r="AH161" s="518"/>
      <c r="AI161" s="518"/>
      <c r="AJ161" s="518"/>
      <c r="AK161" s="518"/>
      <c r="AL161" s="518"/>
      <c r="AM161" s="518"/>
      <c r="AN161" s="518"/>
      <c r="AO161" s="518"/>
      <c r="AP161" s="518"/>
      <c r="AQ161" s="518"/>
      <c r="AR161" s="518"/>
      <c r="AS161" s="518"/>
      <c r="AT161" s="518"/>
      <c r="AU161" s="518"/>
      <c r="AV161" s="518"/>
      <c r="AW161" s="518"/>
      <c r="AX161" s="518"/>
      <c r="AY161" s="518"/>
      <c r="AZ161" s="518"/>
      <c r="BA161" s="518"/>
      <c r="BB161" s="518"/>
      <c r="BC161" s="518"/>
      <c r="BD161" s="518"/>
      <c r="BE161" s="518"/>
      <c r="BF161" s="518"/>
    </row>
    <row r="162" spans="1:58" ht="34.5" customHeight="1">
      <c r="A162" s="589">
        <v>2</v>
      </c>
      <c r="B162" s="709" t="s">
        <v>240</v>
      </c>
      <c r="C162" s="756" t="s">
        <v>171</v>
      </c>
      <c r="D162" s="757"/>
      <c r="E162" s="614">
        <v>500</v>
      </c>
      <c r="F162" s="554"/>
      <c r="G162" s="640"/>
      <c r="H162" s="641"/>
      <c r="I162" s="640"/>
      <c r="J162" s="643"/>
      <c r="K162" s="644"/>
      <c r="L162" s="645"/>
      <c r="M162" s="517"/>
      <c r="N162" s="517"/>
      <c r="O162" s="518"/>
      <c r="P162" s="518"/>
      <c r="Q162" s="518"/>
      <c r="R162" s="518"/>
      <c r="S162" s="518"/>
      <c r="T162" s="518"/>
      <c r="U162" s="518"/>
      <c r="V162" s="518"/>
      <c r="W162" s="518"/>
      <c r="X162" s="518"/>
      <c r="Y162" s="518"/>
      <c r="Z162" s="518"/>
      <c r="AA162" s="518"/>
      <c r="AB162" s="518"/>
      <c r="AC162" s="518"/>
      <c r="AD162" s="518"/>
      <c r="AE162" s="518"/>
      <c r="AF162" s="518"/>
      <c r="AG162" s="518"/>
      <c r="AH162" s="518"/>
      <c r="AI162" s="518"/>
      <c r="AJ162" s="518"/>
      <c r="AK162" s="518"/>
      <c r="AL162" s="518"/>
      <c r="AM162" s="518"/>
      <c r="AN162" s="518"/>
      <c r="AO162" s="518"/>
      <c r="AP162" s="518"/>
      <c r="AQ162" s="518"/>
      <c r="AR162" s="518"/>
      <c r="AS162" s="518"/>
      <c r="AT162" s="518"/>
      <c r="AU162" s="518"/>
      <c r="AV162" s="518"/>
      <c r="AW162" s="518"/>
      <c r="AX162" s="518"/>
      <c r="AY162" s="518"/>
      <c r="AZ162" s="518"/>
      <c r="BA162" s="518"/>
      <c r="BB162" s="518"/>
      <c r="BC162" s="518"/>
      <c r="BD162" s="518"/>
      <c r="BE162" s="518"/>
      <c r="BF162" s="518"/>
    </row>
    <row r="163" spans="1:58" ht="30" customHeight="1">
      <c r="A163" s="783" t="s">
        <v>38</v>
      </c>
      <c r="B163" s="784"/>
      <c r="C163" s="784"/>
      <c r="D163" s="847"/>
      <c r="E163" s="644"/>
      <c r="F163" s="662"/>
      <c r="G163" s="636"/>
      <c r="H163" s="663"/>
      <c r="I163" s="636"/>
      <c r="J163" s="664"/>
      <c r="K163" s="632"/>
      <c r="L163" s="665"/>
      <c r="M163" s="517"/>
      <c r="N163" s="517"/>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8"/>
      <c r="AJ163" s="518"/>
      <c r="AK163" s="518"/>
      <c r="AL163" s="518"/>
      <c r="AM163" s="518"/>
      <c r="AN163" s="518"/>
      <c r="AO163" s="518"/>
      <c r="AP163" s="518"/>
      <c r="AQ163" s="518"/>
      <c r="AR163" s="518"/>
      <c r="AS163" s="518"/>
      <c r="AT163" s="518"/>
      <c r="AU163" s="518"/>
      <c r="AV163" s="518"/>
      <c r="AW163" s="518"/>
      <c r="AX163" s="518"/>
      <c r="AY163" s="518"/>
      <c r="AZ163" s="518"/>
      <c r="BA163" s="518"/>
      <c r="BB163" s="518"/>
      <c r="BC163" s="518"/>
      <c r="BD163" s="518"/>
      <c r="BE163" s="518"/>
      <c r="BF163" s="518"/>
    </row>
    <row r="164" spans="1:58" ht="31.5" customHeight="1">
      <c r="A164" s="830" t="s">
        <v>234</v>
      </c>
      <c r="B164" s="831"/>
      <c r="C164" s="831"/>
      <c r="D164" s="831"/>
      <c r="E164" s="831"/>
      <c r="F164" s="831"/>
      <c r="G164" s="831"/>
      <c r="H164" s="831"/>
      <c r="I164" s="831"/>
      <c r="J164" s="831"/>
      <c r="K164" s="831"/>
      <c r="L164" s="832"/>
      <c r="M164" s="517"/>
      <c r="N164" s="517"/>
      <c r="O164" s="518"/>
      <c r="P164" s="518"/>
      <c r="Q164" s="518"/>
      <c r="R164" s="518"/>
      <c r="S164" s="518"/>
      <c r="T164" s="518"/>
      <c r="U164" s="518"/>
      <c r="V164" s="518"/>
      <c r="W164" s="518"/>
      <c r="X164" s="518"/>
      <c r="Y164" s="518"/>
      <c r="Z164" s="518"/>
      <c r="AA164" s="518"/>
      <c r="AB164" s="518"/>
      <c r="AC164" s="518"/>
      <c r="AD164" s="518"/>
      <c r="AE164" s="518"/>
      <c r="AF164" s="518"/>
      <c r="AG164" s="518"/>
      <c r="AH164" s="518"/>
      <c r="AI164" s="518"/>
      <c r="AJ164" s="518"/>
      <c r="AK164" s="518"/>
      <c r="AL164" s="518"/>
      <c r="AM164" s="518"/>
      <c r="AN164" s="518"/>
      <c r="AO164" s="518"/>
      <c r="AP164" s="518"/>
      <c r="AQ164" s="518"/>
      <c r="AR164" s="518"/>
      <c r="AS164" s="518"/>
      <c r="AT164" s="518"/>
      <c r="AU164" s="518"/>
      <c r="AV164" s="518"/>
      <c r="AW164" s="518"/>
      <c r="AX164" s="518"/>
      <c r="AY164" s="518"/>
      <c r="AZ164" s="518"/>
      <c r="BA164" s="518"/>
      <c r="BB164" s="518"/>
      <c r="BC164" s="518"/>
      <c r="BD164" s="518"/>
      <c r="BE164" s="518"/>
      <c r="BF164" s="518"/>
    </row>
    <row r="165" spans="1:58" ht="39.75" customHeight="1">
      <c r="A165" s="780" t="s">
        <v>241</v>
      </c>
      <c r="B165" s="781"/>
      <c r="C165" s="781"/>
      <c r="D165" s="781"/>
      <c r="E165" s="781"/>
      <c r="F165" s="781"/>
      <c r="G165" s="781"/>
      <c r="H165" s="781"/>
      <c r="I165" s="781"/>
      <c r="J165" s="781"/>
      <c r="K165" s="781"/>
      <c r="L165" s="782"/>
      <c r="M165" s="517"/>
      <c r="N165" s="517"/>
      <c r="O165" s="518"/>
      <c r="P165" s="518"/>
      <c r="Q165" s="518"/>
      <c r="R165" s="518"/>
      <c r="S165" s="518"/>
      <c r="T165" s="518"/>
      <c r="U165" s="518"/>
      <c r="V165" s="518"/>
      <c r="W165" s="518"/>
      <c r="X165" s="518"/>
      <c r="Y165" s="518"/>
      <c r="Z165" s="518"/>
      <c r="AA165" s="518"/>
      <c r="AB165" s="518"/>
      <c r="AC165" s="518"/>
      <c r="AD165" s="518"/>
      <c r="AE165" s="518"/>
      <c r="AF165" s="518"/>
      <c r="AG165" s="518"/>
      <c r="AH165" s="518"/>
      <c r="AI165" s="518"/>
      <c r="AJ165" s="518"/>
      <c r="AK165" s="518"/>
      <c r="AL165" s="518"/>
      <c r="AM165" s="518"/>
      <c r="AN165" s="518"/>
      <c r="AO165" s="518"/>
      <c r="AP165" s="518"/>
      <c r="AQ165" s="518"/>
      <c r="AR165" s="518"/>
      <c r="AS165" s="518"/>
      <c r="AT165" s="518"/>
      <c r="AU165" s="518"/>
      <c r="AV165" s="518"/>
      <c r="AW165" s="518"/>
      <c r="AX165" s="518"/>
      <c r="AY165" s="518"/>
      <c r="AZ165" s="518"/>
      <c r="BA165" s="518"/>
      <c r="BB165" s="518"/>
      <c r="BC165" s="518"/>
      <c r="BD165" s="518"/>
      <c r="BE165" s="518"/>
      <c r="BF165" s="518"/>
    </row>
    <row r="166" spans="1:58" ht="38.25" customHeight="1">
      <c r="A166" s="582" t="s">
        <v>2</v>
      </c>
      <c r="B166" s="486" t="s">
        <v>3</v>
      </c>
      <c r="C166" s="764" t="s">
        <v>4</v>
      </c>
      <c r="D166" s="757"/>
      <c r="E166" s="504" t="s">
        <v>167</v>
      </c>
      <c r="F166" s="505" t="s">
        <v>6</v>
      </c>
      <c r="G166" s="505" t="s">
        <v>7</v>
      </c>
      <c r="H166" s="506" t="s">
        <v>269</v>
      </c>
      <c r="I166" s="505" t="s">
        <v>10</v>
      </c>
      <c r="J166" s="559" t="s">
        <v>145</v>
      </c>
      <c r="K166" s="498" t="s">
        <v>270</v>
      </c>
      <c r="L166" s="583" t="s">
        <v>271</v>
      </c>
      <c r="M166" s="517"/>
      <c r="N166" s="517"/>
      <c r="O166" s="518"/>
      <c r="P166" s="518"/>
      <c r="Q166" s="518"/>
      <c r="R166" s="518"/>
      <c r="S166" s="518"/>
      <c r="T166" s="518"/>
      <c r="U166" s="518"/>
      <c r="V166" s="518"/>
      <c r="W166" s="518"/>
      <c r="X166" s="518"/>
      <c r="Y166" s="518"/>
      <c r="Z166" s="518"/>
      <c r="AA166" s="518"/>
      <c r="AB166" s="518"/>
      <c r="AC166" s="518"/>
      <c r="AD166" s="518"/>
      <c r="AE166" s="518"/>
      <c r="AF166" s="518"/>
      <c r="AG166" s="518"/>
      <c r="AH166" s="518"/>
      <c r="AI166" s="518"/>
      <c r="AJ166" s="518"/>
      <c r="AK166" s="518"/>
      <c r="AL166" s="518"/>
      <c r="AM166" s="518"/>
      <c r="AN166" s="518"/>
      <c r="AO166" s="518"/>
      <c r="AP166" s="518"/>
      <c r="AQ166" s="518"/>
      <c r="AR166" s="518"/>
      <c r="AS166" s="518"/>
      <c r="AT166" s="518"/>
      <c r="AU166" s="518"/>
      <c r="AV166" s="518"/>
      <c r="AW166" s="518"/>
      <c r="AX166" s="518"/>
      <c r="AY166" s="518"/>
      <c r="AZ166" s="518"/>
      <c r="BA166" s="518"/>
      <c r="BB166" s="518"/>
      <c r="BC166" s="518"/>
      <c r="BD166" s="518"/>
      <c r="BE166" s="518"/>
      <c r="BF166" s="518"/>
    </row>
    <row r="167" spans="1:58" ht="36.75" customHeight="1">
      <c r="A167" s="584">
        <v>1</v>
      </c>
      <c r="B167" s="546">
        <v>2</v>
      </c>
      <c r="C167" s="764">
        <v>3</v>
      </c>
      <c r="D167" s="757"/>
      <c r="E167" s="515">
        <v>4</v>
      </c>
      <c r="F167" s="540">
        <v>5</v>
      </c>
      <c r="G167" s="515">
        <v>6</v>
      </c>
      <c r="H167" s="540">
        <v>7</v>
      </c>
      <c r="I167" s="540">
        <v>8</v>
      </c>
      <c r="J167" s="515">
        <v>9</v>
      </c>
      <c r="K167" s="515">
        <v>10</v>
      </c>
      <c r="L167" s="585">
        <v>11</v>
      </c>
      <c r="M167" s="517"/>
      <c r="N167" s="517"/>
      <c r="O167" s="518"/>
      <c r="P167" s="518"/>
      <c r="Q167" s="518"/>
      <c r="R167" s="518"/>
      <c r="S167" s="518"/>
      <c r="T167" s="518"/>
      <c r="U167" s="518"/>
      <c r="V167" s="518"/>
      <c r="W167" s="518"/>
      <c r="X167" s="518"/>
      <c r="Y167" s="518"/>
      <c r="Z167" s="518"/>
      <c r="AA167" s="518"/>
      <c r="AB167" s="518"/>
      <c r="AC167" s="518"/>
      <c r="AD167" s="518"/>
      <c r="AE167" s="518"/>
      <c r="AF167" s="518"/>
      <c r="AG167" s="518"/>
      <c r="AH167" s="518"/>
      <c r="AI167" s="518"/>
      <c r="AJ167" s="518"/>
      <c r="AK167" s="518"/>
      <c r="AL167" s="518"/>
      <c r="AM167" s="518"/>
      <c r="AN167" s="518"/>
      <c r="AO167" s="518"/>
      <c r="AP167" s="518"/>
      <c r="AQ167" s="518"/>
      <c r="AR167" s="518"/>
      <c r="AS167" s="518"/>
      <c r="AT167" s="518"/>
      <c r="AU167" s="518"/>
      <c r="AV167" s="518"/>
      <c r="AW167" s="518"/>
      <c r="AX167" s="518"/>
      <c r="AY167" s="518"/>
      <c r="AZ167" s="518"/>
      <c r="BA167" s="518"/>
      <c r="BB167" s="518"/>
      <c r="BC167" s="518"/>
      <c r="BD167" s="518"/>
      <c r="BE167" s="518"/>
      <c r="BF167" s="518"/>
    </row>
    <row r="168" spans="1:58" ht="34.5" customHeight="1">
      <c r="A168" s="589">
        <v>1</v>
      </c>
      <c r="B168" s="709" t="s">
        <v>250</v>
      </c>
      <c r="C168" s="756" t="s">
        <v>192</v>
      </c>
      <c r="D168" s="757"/>
      <c r="E168" s="614">
        <v>2160</v>
      </c>
      <c r="F168" s="554"/>
      <c r="G168" s="640"/>
      <c r="H168" s="641"/>
      <c r="I168" s="640"/>
      <c r="J168" s="643"/>
      <c r="K168" s="644"/>
      <c r="L168" s="645"/>
      <c r="M168" s="517"/>
      <c r="N168" s="517"/>
      <c r="O168" s="518"/>
      <c r="P168" s="518"/>
      <c r="Q168" s="518"/>
      <c r="R168" s="518"/>
      <c r="S168" s="518"/>
      <c r="T168" s="518"/>
      <c r="U168" s="518"/>
      <c r="V168" s="518"/>
      <c r="W168" s="518"/>
      <c r="X168" s="518"/>
      <c r="Y168" s="518"/>
      <c r="Z168" s="518"/>
      <c r="AA168" s="518"/>
      <c r="AB168" s="518"/>
      <c r="AC168" s="518"/>
      <c r="AD168" s="518"/>
      <c r="AE168" s="518"/>
      <c r="AF168" s="518"/>
      <c r="AG168" s="518"/>
      <c r="AH168" s="518"/>
      <c r="AI168" s="518"/>
      <c r="AJ168" s="518"/>
      <c r="AK168" s="518"/>
      <c r="AL168" s="518"/>
      <c r="AM168" s="518"/>
      <c r="AN168" s="518"/>
      <c r="AO168" s="518"/>
      <c r="AP168" s="518"/>
      <c r="AQ168" s="518"/>
      <c r="AR168" s="518"/>
      <c r="AS168" s="518"/>
      <c r="AT168" s="518"/>
      <c r="AU168" s="518"/>
      <c r="AV168" s="518"/>
      <c r="AW168" s="518"/>
      <c r="AX168" s="518"/>
      <c r="AY168" s="518"/>
      <c r="AZ168" s="518"/>
      <c r="BA168" s="518"/>
      <c r="BB168" s="518"/>
      <c r="BC168" s="518"/>
      <c r="BD168" s="518"/>
      <c r="BE168" s="518"/>
      <c r="BF168" s="518"/>
    </row>
    <row r="169" spans="1:58" ht="30" customHeight="1">
      <c r="A169" s="783" t="s">
        <v>40</v>
      </c>
      <c r="B169" s="784"/>
      <c r="C169" s="784"/>
      <c r="D169" s="847"/>
      <c r="E169" s="644"/>
      <c r="F169" s="662"/>
      <c r="G169" s="636"/>
      <c r="H169" s="663"/>
      <c r="I169" s="636"/>
      <c r="J169" s="664"/>
      <c r="K169" s="632"/>
      <c r="L169" s="665"/>
      <c r="M169" s="517"/>
      <c r="N169" s="517"/>
      <c r="O169" s="518"/>
      <c r="P169" s="518"/>
      <c r="Q169" s="518"/>
      <c r="R169" s="518"/>
      <c r="S169" s="518"/>
      <c r="T169" s="518"/>
      <c r="U169" s="518"/>
      <c r="V169" s="518"/>
      <c r="W169" s="518"/>
      <c r="X169" s="518"/>
      <c r="Y169" s="518"/>
      <c r="Z169" s="518"/>
      <c r="AA169" s="518"/>
      <c r="AB169" s="518"/>
      <c r="AC169" s="518"/>
      <c r="AD169" s="518"/>
      <c r="AE169" s="518"/>
      <c r="AF169" s="518"/>
      <c r="AG169" s="518"/>
      <c r="AH169" s="518"/>
      <c r="AI169" s="518"/>
      <c r="AJ169" s="518"/>
      <c r="AK169" s="518"/>
      <c r="AL169" s="518"/>
      <c r="AM169" s="518"/>
      <c r="AN169" s="518"/>
      <c r="AO169" s="518"/>
      <c r="AP169" s="518"/>
      <c r="AQ169" s="518"/>
      <c r="AR169" s="518"/>
      <c r="AS169" s="518"/>
      <c r="AT169" s="518"/>
      <c r="AU169" s="518"/>
      <c r="AV169" s="518"/>
      <c r="AW169" s="518"/>
      <c r="AX169" s="518"/>
      <c r="AY169" s="518"/>
      <c r="AZ169" s="518"/>
      <c r="BA169" s="518"/>
      <c r="BB169" s="518"/>
      <c r="BC169" s="518"/>
      <c r="BD169" s="518"/>
      <c r="BE169" s="518"/>
      <c r="BF169" s="518"/>
    </row>
    <row r="170" spans="1:58" ht="31.5" customHeight="1">
      <c r="A170" s="830" t="s">
        <v>233</v>
      </c>
      <c r="B170" s="831"/>
      <c r="C170" s="831"/>
      <c r="D170" s="831"/>
      <c r="E170" s="831"/>
      <c r="F170" s="831"/>
      <c r="G170" s="831"/>
      <c r="H170" s="831"/>
      <c r="I170" s="831"/>
      <c r="J170" s="831"/>
      <c r="K170" s="831"/>
      <c r="L170" s="832"/>
      <c r="M170" s="517"/>
      <c r="N170" s="517"/>
      <c r="O170" s="518"/>
      <c r="P170" s="518"/>
      <c r="Q170" s="518"/>
      <c r="R170" s="518"/>
      <c r="S170" s="518"/>
      <c r="T170" s="518"/>
      <c r="U170" s="518"/>
      <c r="V170" s="518"/>
      <c r="W170" s="518"/>
      <c r="X170" s="518"/>
      <c r="Y170" s="518"/>
      <c r="Z170" s="518"/>
      <c r="AA170" s="518"/>
      <c r="AB170" s="518"/>
      <c r="AC170" s="518"/>
      <c r="AD170" s="518"/>
      <c r="AE170" s="518"/>
      <c r="AF170" s="518"/>
      <c r="AG170" s="518"/>
      <c r="AH170" s="518"/>
      <c r="AI170" s="518"/>
      <c r="AJ170" s="518"/>
      <c r="AK170" s="518"/>
      <c r="AL170" s="518"/>
      <c r="AM170" s="518"/>
      <c r="AN170" s="518"/>
      <c r="AO170" s="518"/>
      <c r="AP170" s="518"/>
      <c r="AQ170" s="518"/>
      <c r="AR170" s="518"/>
      <c r="AS170" s="518"/>
      <c r="AT170" s="518"/>
      <c r="AU170" s="518"/>
      <c r="AV170" s="518"/>
      <c r="AW170" s="518"/>
      <c r="AX170" s="518"/>
      <c r="AY170" s="518"/>
      <c r="AZ170" s="518"/>
      <c r="BA170" s="518"/>
      <c r="BB170" s="518"/>
      <c r="BC170" s="518"/>
      <c r="BD170" s="518"/>
      <c r="BE170" s="518"/>
      <c r="BF170" s="518"/>
    </row>
    <row r="171" spans="1:58" ht="39.75" customHeight="1">
      <c r="A171" s="780" t="s">
        <v>242</v>
      </c>
      <c r="B171" s="781"/>
      <c r="C171" s="781"/>
      <c r="D171" s="781"/>
      <c r="E171" s="781"/>
      <c r="F171" s="781"/>
      <c r="G171" s="781"/>
      <c r="H171" s="781"/>
      <c r="I171" s="781"/>
      <c r="J171" s="781"/>
      <c r="K171" s="781"/>
      <c r="L171" s="782"/>
      <c r="M171" s="517"/>
      <c r="N171" s="517"/>
      <c r="O171" s="518"/>
      <c r="P171" s="518"/>
      <c r="Q171" s="518"/>
      <c r="R171" s="518"/>
      <c r="S171" s="518"/>
      <c r="T171" s="518"/>
      <c r="U171" s="518"/>
      <c r="V171" s="518"/>
      <c r="W171" s="518"/>
      <c r="X171" s="518"/>
      <c r="Y171" s="518"/>
      <c r="Z171" s="518"/>
      <c r="AA171" s="518"/>
      <c r="AB171" s="518"/>
      <c r="AC171" s="518"/>
      <c r="AD171" s="518"/>
      <c r="AE171" s="518"/>
      <c r="AF171" s="518"/>
      <c r="AG171" s="518"/>
      <c r="AH171" s="518"/>
      <c r="AI171" s="518"/>
      <c r="AJ171" s="518"/>
      <c r="AK171" s="518"/>
      <c r="AL171" s="518"/>
      <c r="AM171" s="518"/>
      <c r="AN171" s="518"/>
      <c r="AO171" s="518"/>
      <c r="AP171" s="518"/>
      <c r="AQ171" s="518"/>
      <c r="AR171" s="518"/>
      <c r="AS171" s="518"/>
      <c r="AT171" s="518"/>
      <c r="AU171" s="518"/>
      <c r="AV171" s="518"/>
      <c r="AW171" s="518"/>
      <c r="AX171" s="518"/>
      <c r="AY171" s="518"/>
      <c r="AZ171" s="518"/>
      <c r="BA171" s="518"/>
      <c r="BB171" s="518"/>
      <c r="BC171" s="518"/>
      <c r="BD171" s="518"/>
      <c r="BE171" s="518"/>
      <c r="BF171" s="518"/>
    </row>
    <row r="172" spans="1:58" ht="38.25" customHeight="1">
      <c r="A172" s="582" t="s">
        <v>2</v>
      </c>
      <c r="B172" s="486" t="s">
        <v>3</v>
      </c>
      <c r="C172" s="764" t="s">
        <v>4</v>
      </c>
      <c r="D172" s="757"/>
      <c r="E172" s="504" t="s">
        <v>167</v>
      </c>
      <c r="F172" s="505" t="s">
        <v>6</v>
      </c>
      <c r="G172" s="505" t="s">
        <v>7</v>
      </c>
      <c r="H172" s="506" t="s">
        <v>269</v>
      </c>
      <c r="I172" s="505" t="s">
        <v>10</v>
      </c>
      <c r="J172" s="559" t="s">
        <v>145</v>
      </c>
      <c r="K172" s="498" t="s">
        <v>270</v>
      </c>
      <c r="L172" s="583" t="s">
        <v>271</v>
      </c>
      <c r="M172" s="517"/>
      <c r="N172" s="517"/>
      <c r="O172" s="518"/>
      <c r="P172" s="518"/>
      <c r="Q172" s="518"/>
      <c r="R172" s="518"/>
      <c r="S172" s="518"/>
      <c r="T172" s="518"/>
      <c r="U172" s="518"/>
      <c r="V172" s="518"/>
      <c r="W172" s="518"/>
      <c r="X172" s="518"/>
      <c r="Y172" s="518"/>
      <c r="Z172" s="518"/>
      <c r="AA172" s="518"/>
      <c r="AB172" s="518"/>
      <c r="AC172" s="518"/>
      <c r="AD172" s="518"/>
      <c r="AE172" s="518"/>
      <c r="AF172" s="518"/>
      <c r="AG172" s="518"/>
      <c r="AH172" s="518"/>
      <c r="AI172" s="518"/>
      <c r="AJ172" s="518"/>
      <c r="AK172" s="518"/>
      <c r="AL172" s="518"/>
      <c r="AM172" s="518"/>
      <c r="AN172" s="518"/>
      <c r="AO172" s="518"/>
      <c r="AP172" s="518"/>
      <c r="AQ172" s="518"/>
      <c r="AR172" s="518"/>
      <c r="AS172" s="518"/>
      <c r="AT172" s="518"/>
      <c r="AU172" s="518"/>
      <c r="AV172" s="518"/>
      <c r="AW172" s="518"/>
      <c r="AX172" s="518"/>
      <c r="AY172" s="518"/>
      <c r="AZ172" s="518"/>
      <c r="BA172" s="518"/>
      <c r="BB172" s="518"/>
      <c r="BC172" s="518"/>
      <c r="BD172" s="518"/>
      <c r="BE172" s="518"/>
      <c r="BF172" s="518"/>
    </row>
    <row r="173" spans="1:58" ht="36.75" customHeight="1">
      <c r="A173" s="584">
        <v>1</v>
      </c>
      <c r="B173" s="546">
        <v>2</v>
      </c>
      <c r="C173" s="764">
        <v>3</v>
      </c>
      <c r="D173" s="757"/>
      <c r="E173" s="515">
        <v>4</v>
      </c>
      <c r="F173" s="540">
        <v>5</v>
      </c>
      <c r="G173" s="515">
        <v>6</v>
      </c>
      <c r="H173" s="540">
        <v>7</v>
      </c>
      <c r="I173" s="540">
        <v>8</v>
      </c>
      <c r="J173" s="515">
        <v>9</v>
      </c>
      <c r="K173" s="515">
        <v>10</v>
      </c>
      <c r="L173" s="585">
        <v>11</v>
      </c>
      <c r="M173" s="517"/>
      <c r="N173" s="517"/>
      <c r="O173" s="518"/>
      <c r="P173" s="518"/>
      <c r="Q173" s="518"/>
      <c r="R173" s="518"/>
      <c r="S173" s="518"/>
      <c r="T173" s="518"/>
      <c r="U173" s="518"/>
      <c r="V173" s="518"/>
      <c r="W173" s="518"/>
      <c r="X173" s="518"/>
      <c r="Y173" s="518"/>
      <c r="Z173" s="518"/>
      <c r="AA173" s="518"/>
      <c r="AB173" s="518"/>
      <c r="AC173" s="518"/>
      <c r="AD173" s="518"/>
      <c r="AE173" s="518"/>
      <c r="AF173" s="518"/>
      <c r="AG173" s="518"/>
      <c r="AH173" s="518"/>
      <c r="AI173" s="518"/>
      <c r="AJ173" s="518"/>
      <c r="AK173" s="518"/>
      <c r="AL173" s="518"/>
      <c r="AM173" s="518"/>
      <c r="AN173" s="518"/>
      <c r="AO173" s="518"/>
      <c r="AP173" s="518"/>
      <c r="AQ173" s="518"/>
      <c r="AR173" s="518"/>
      <c r="AS173" s="518"/>
      <c r="AT173" s="518"/>
      <c r="AU173" s="518"/>
      <c r="AV173" s="518"/>
      <c r="AW173" s="518"/>
      <c r="AX173" s="518"/>
      <c r="AY173" s="518"/>
      <c r="AZ173" s="518"/>
      <c r="BA173" s="518"/>
      <c r="BB173" s="518"/>
      <c r="BC173" s="518"/>
      <c r="BD173" s="518"/>
      <c r="BE173" s="518"/>
      <c r="BF173" s="518"/>
    </row>
    <row r="174" spans="1:58" ht="74.25" customHeight="1">
      <c r="A174" s="589">
        <v>1</v>
      </c>
      <c r="B174" s="709" t="s">
        <v>243</v>
      </c>
      <c r="C174" s="756" t="s">
        <v>192</v>
      </c>
      <c r="D174" s="757"/>
      <c r="E174" s="614">
        <v>1350</v>
      </c>
      <c r="F174" s="554"/>
      <c r="G174" s="640"/>
      <c r="H174" s="641"/>
      <c r="I174" s="640"/>
      <c r="J174" s="643"/>
      <c r="K174" s="644"/>
      <c r="L174" s="645"/>
      <c r="M174" s="517"/>
      <c r="N174" s="517"/>
      <c r="O174" s="518"/>
      <c r="P174" s="518"/>
      <c r="Q174" s="518"/>
      <c r="R174" s="518"/>
      <c r="S174" s="518"/>
      <c r="T174" s="518"/>
      <c r="U174" s="518"/>
      <c r="V174" s="518"/>
      <c r="W174" s="518"/>
      <c r="X174" s="518"/>
      <c r="Y174" s="518"/>
      <c r="Z174" s="518"/>
      <c r="AA174" s="518"/>
      <c r="AB174" s="518"/>
      <c r="AC174" s="518"/>
      <c r="AD174" s="518"/>
      <c r="AE174" s="518"/>
      <c r="AF174" s="518"/>
      <c r="AG174" s="518"/>
      <c r="AH174" s="518"/>
      <c r="AI174" s="518"/>
      <c r="AJ174" s="518"/>
      <c r="AK174" s="518"/>
      <c r="AL174" s="518"/>
      <c r="AM174" s="518"/>
      <c r="AN174" s="518"/>
      <c r="AO174" s="518"/>
      <c r="AP174" s="518"/>
      <c r="AQ174" s="518"/>
      <c r="AR174" s="518"/>
      <c r="AS174" s="518"/>
      <c r="AT174" s="518"/>
      <c r="AU174" s="518"/>
      <c r="AV174" s="518"/>
      <c r="AW174" s="518"/>
      <c r="AX174" s="518"/>
      <c r="AY174" s="518"/>
      <c r="AZ174" s="518"/>
      <c r="BA174" s="518"/>
      <c r="BB174" s="518"/>
      <c r="BC174" s="518"/>
      <c r="BD174" s="518"/>
      <c r="BE174" s="518"/>
      <c r="BF174" s="518"/>
    </row>
    <row r="175" spans="1:58" ht="30" customHeight="1">
      <c r="A175" s="783" t="s">
        <v>44</v>
      </c>
      <c r="B175" s="784"/>
      <c r="C175" s="784"/>
      <c r="D175" s="847"/>
      <c r="E175" s="644"/>
      <c r="F175" s="662"/>
      <c r="G175" s="636"/>
      <c r="H175" s="663"/>
      <c r="I175" s="636"/>
      <c r="J175" s="664"/>
      <c r="K175" s="632"/>
      <c r="L175" s="665"/>
      <c r="M175" s="517"/>
      <c r="N175" s="517"/>
      <c r="O175" s="518"/>
      <c r="P175" s="518"/>
      <c r="Q175" s="518"/>
      <c r="R175" s="518"/>
      <c r="S175" s="518"/>
      <c r="T175" s="518"/>
      <c r="U175" s="518"/>
      <c r="V175" s="518"/>
      <c r="W175" s="518"/>
      <c r="X175" s="518"/>
      <c r="Y175" s="518"/>
      <c r="Z175" s="518"/>
      <c r="AA175" s="518"/>
      <c r="AB175" s="518"/>
      <c r="AC175" s="518"/>
      <c r="AD175" s="518"/>
      <c r="AE175" s="518"/>
      <c r="AF175" s="518"/>
      <c r="AG175" s="518"/>
      <c r="AH175" s="518"/>
      <c r="AI175" s="518"/>
      <c r="AJ175" s="518"/>
      <c r="AK175" s="518"/>
      <c r="AL175" s="518"/>
      <c r="AM175" s="518"/>
      <c r="AN175" s="518"/>
      <c r="AO175" s="518"/>
      <c r="AP175" s="518"/>
      <c r="AQ175" s="518"/>
      <c r="AR175" s="518"/>
      <c r="AS175" s="518"/>
      <c r="AT175" s="518"/>
      <c r="AU175" s="518"/>
      <c r="AV175" s="518"/>
      <c r="AW175" s="518"/>
      <c r="AX175" s="518"/>
      <c r="AY175" s="518"/>
      <c r="AZ175" s="518"/>
      <c r="BA175" s="518"/>
      <c r="BB175" s="518"/>
      <c r="BC175" s="518"/>
      <c r="BD175" s="518"/>
      <c r="BE175" s="518"/>
      <c r="BF175" s="518"/>
    </row>
    <row r="176" spans="1:58" ht="31.5" customHeight="1">
      <c r="A176" s="830" t="s">
        <v>244</v>
      </c>
      <c r="B176" s="831"/>
      <c r="C176" s="831"/>
      <c r="D176" s="831"/>
      <c r="E176" s="831"/>
      <c r="F176" s="831"/>
      <c r="G176" s="831"/>
      <c r="H176" s="831"/>
      <c r="I176" s="831"/>
      <c r="J176" s="831"/>
      <c r="K176" s="831"/>
      <c r="L176" s="832"/>
      <c r="M176" s="517"/>
      <c r="N176" s="517"/>
      <c r="O176" s="518"/>
      <c r="P176" s="518"/>
      <c r="Q176" s="518"/>
      <c r="R176" s="518"/>
      <c r="S176" s="518"/>
      <c r="T176" s="518"/>
      <c r="U176" s="518"/>
      <c r="V176" s="518"/>
      <c r="W176" s="518"/>
      <c r="X176" s="518"/>
      <c r="Y176" s="518"/>
      <c r="Z176" s="518"/>
      <c r="AA176" s="518"/>
      <c r="AB176" s="518"/>
      <c r="AC176" s="518"/>
      <c r="AD176" s="518"/>
      <c r="AE176" s="518"/>
      <c r="AF176" s="518"/>
      <c r="AG176" s="518"/>
      <c r="AH176" s="518"/>
      <c r="AI176" s="518"/>
      <c r="AJ176" s="518"/>
      <c r="AK176" s="518"/>
      <c r="AL176" s="518"/>
      <c r="AM176" s="518"/>
      <c r="AN176" s="518"/>
      <c r="AO176" s="518"/>
      <c r="AP176" s="518"/>
      <c r="AQ176" s="518"/>
      <c r="AR176" s="518"/>
      <c r="AS176" s="518"/>
      <c r="AT176" s="518"/>
      <c r="AU176" s="518"/>
      <c r="AV176" s="518"/>
      <c r="AW176" s="518"/>
      <c r="AX176" s="518"/>
      <c r="AY176" s="518"/>
      <c r="AZ176" s="518"/>
      <c r="BA176" s="518"/>
      <c r="BB176" s="518"/>
      <c r="BC176" s="518"/>
      <c r="BD176" s="518"/>
      <c r="BE176" s="518"/>
      <c r="BF176" s="518"/>
    </row>
    <row r="177" spans="1:58" ht="39.75" customHeight="1">
      <c r="A177" s="780" t="s">
        <v>245</v>
      </c>
      <c r="B177" s="781"/>
      <c r="C177" s="781"/>
      <c r="D177" s="781"/>
      <c r="E177" s="781"/>
      <c r="F177" s="781"/>
      <c r="G177" s="781"/>
      <c r="H177" s="781"/>
      <c r="I177" s="781"/>
      <c r="J177" s="781"/>
      <c r="K177" s="781"/>
      <c r="L177" s="782"/>
      <c r="M177" s="517"/>
      <c r="N177" s="517"/>
      <c r="O177" s="518"/>
      <c r="P177" s="518"/>
      <c r="Q177" s="518"/>
      <c r="R177" s="518"/>
      <c r="S177" s="518"/>
      <c r="T177" s="518"/>
      <c r="U177" s="518"/>
      <c r="V177" s="518"/>
      <c r="W177" s="518"/>
      <c r="X177" s="518"/>
      <c r="Y177" s="518"/>
      <c r="Z177" s="518"/>
      <c r="AA177" s="518"/>
      <c r="AB177" s="518"/>
      <c r="AC177" s="518"/>
      <c r="AD177" s="518"/>
      <c r="AE177" s="518"/>
      <c r="AF177" s="518"/>
      <c r="AG177" s="518"/>
      <c r="AH177" s="518"/>
      <c r="AI177" s="518"/>
      <c r="AJ177" s="518"/>
      <c r="AK177" s="518"/>
      <c r="AL177" s="518"/>
      <c r="AM177" s="518"/>
      <c r="AN177" s="518"/>
      <c r="AO177" s="518"/>
      <c r="AP177" s="518"/>
      <c r="AQ177" s="518"/>
      <c r="AR177" s="518"/>
      <c r="AS177" s="518"/>
      <c r="AT177" s="518"/>
      <c r="AU177" s="518"/>
      <c r="AV177" s="518"/>
      <c r="AW177" s="518"/>
      <c r="AX177" s="518"/>
      <c r="AY177" s="518"/>
      <c r="AZ177" s="518"/>
      <c r="BA177" s="518"/>
      <c r="BB177" s="518"/>
      <c r="BC177" s="518"/>
      <c r="BD177" s="518"/>
      <c r="BE177" s="518"/>
      <c r="BF177" s="518"/>
    </row>
    <row r="178" spans="1:58" ht="38.25" customHeight="1">
      <c r="A178" s="582" t="s">
        <v>2</v>
      </c>
      <c r="B178" s="486" t="s">
        <v>3</v>
      </c>
      <c r="C178" s="764" t="s">
        <v>4</v>
      </c>
      <c r="D178" s="757"/>
      <c r="E178" s="504" t="s">
        <v>167</v>
      </c>
      <c r="F178" s="505" t="s">
        <v>6</v>
      </c>
      <c r="G178" s="505" t="s">
        <v>7</v>
      </c>
      <c r="H178" s="506" t="s">
        <v>269</v>
      </c>
      <c r="I178" s="505" t="s">
        <v>10</v>
      </c>
      <c r="J178" s="559" t="s">
        <v>145</v>
      </c>
      <c r="K178" s="498" t="s">
        <v>270</v>
      </c>
      <c r="L178" s="583" t="s">
        <v>271</v>
      </c>
      <c r="M178" s="517"/>
      <c r="N178" s="517"/>
      <c r="O178" s="518"/>
      <c r="P178" s="518"/>
      <c r="Q178" s="518"/>
      <c r="R178" s="518"/>
      <c r="S178" s="518"/>
      <c r="T178" s="518"/>
      <c r="U178" s="518"/>
      <c r="V178" s="518"/>
      <c r="W178" s="518"/>
      <c r="X178" s="518"/>
      <c r="Y178" s="518"/>
      <c r="Z178" s="518"/>
      <c r="AA178" s="518"/>
      <c r="AB178" s="518"/>
      <c r="AC178" s="518"/>
      <c r="AD178" s="518"/>
      <c r="AE178" s="518"/>
      <c r="AF178" s="518"/>
      <c r="AG178" s="518"/>
      <c r="AH178" s="518"/>
      <c r="AI178" s="518"/>
      <c r="AJ178" s="518"/>
      <c r="AK178" s="518"/>
      <c r="AL178" s="518"/>
      <c r="AM178" s="518"/>
      <c r="AN178" s="518"/>
      <c r="AO178" s="518"/>
      <c r="AP178" s="518"/>
      <c r="AQ178" s="518"/>
      <c r="AR178" s="518"/>
      <c r="AS178" s="518"/>
      <c r="AT178" s="518"/>
      <c r="AU178" s="518"/>
      <c r="AV178" s="518"/>
      <c r="AW178" s="518"/>
      <c r="AX178" s="518"/>
      <c r="AY178" s="518"/>
      <c r="AZ178" s="518"/>
      <c r="BA178" s="518"/>
      <c r="BB178" s="518"/>
      <c r="BC178" s="518"/>
      <c r="BD178" s="518"/>
      <c r="BE178" s="518"/>
      <c r="BF178" s="518"/>
    </row>
    <row r="179" spans="1:58" ht="36.75" customHeight="1">
      <c r="A179" s="584">
        <v>1</v>
      </c>
      <c r="B179" s="546">
        <v>2</v>
      </c>
      <c r="C179" s="764">
        <v>3</v>
      </c>
      <c r="D179" s="757"/>
      <c r="E179" s="515">
        <v>4</v>
      </c>
      <c r="F179" s="540">
        <v>5</v>
      </c>
      <c r="G179" s="515">
        <v>6</v>
      </c>
      <c r="H179" s="540">
        <v>7</v>
      </c>
      <c r="I179" s="540">
        <v>8</v>
      </c>
      <c r="J179" s="515">
        <v>9</v>
      </c>
      <c r="K179" s="515">
        <v>10</v>
      </c>
      <c r="L179" s="585">
        <v>11</v>
      </c>
      <c r="M179" s="517"/>
      <c r="N179" s="517"/>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8"/>
      <c r="AY179" s="518"/>
      <c r="AZ179" s="518"/>
      <c r="BA179" s="518"/>
      <c r="BB179" s="518"/>
      <c r="BC179" s="518"/>
      <c r="BD179" s="518"/>
      <c r="BE179" s="518"/>
      <c r="BF179" s="518"/>
    </row>
    <row r="180" spans="1:58" ht="34.5" customHeight="1">
      <c r="A180" s="589">
        <v>1</v>
      </c>
      <c r="B180" s="709" t="s">
        <v>251</v>
      </c>
      <c r="C180" s="756" t="s">
        <v>171</v>
      </c>
      <c r="D180" s="757"/>
      <c r="E180" s="614">
        <v>20000</v>
      </c>
      <c r="F180" s="554"/>
      <c r="G180" s="640"/>
      <c r="H180" s="641"/>
      <c r="I180" s="640"/>
      <c r="J180" s="643"/>
      <c r="K180" s="644"/>
      <c r="L180" s="645"/>
      <c r="M180" s="517"/>
      <c r="N180" s="517"/>
      <c r="O180" s="518"/>
      <c r="P180" s="518"/>
      <c r="Q180" s="518"/>
      <c r="R180" s="518"/>
      <c r="S180" s="518"/>
      <c r="T180" s="518"/>
      <c r="U180" s="518"/>
      <c r="V180" s="518"/>
      <c r="W180" s="518"/>
      <c r="X180" s="518"/>
      <c r="Y180" s="518"/>
      <c r="Z180" s="518"/>
      <c r="AA180" s="518"/>
      <c r="AB180" s="518"/>
      <c r="AC180" s="518"/>
      <c r="AD180" s="518"/>
      <c r="AE180" s="518"/>
      <c r="AF180" s="518"/>
      <c r="AG180" s="518"/>
      <c r="AH180" s="518"/>
      <c r="AI180" s="518"/>
      <c r="AJ180" s="518"/>
      <c r="AK180" s="518"/>
      <c r="AL180" s="518"/>
      <c r="AM180" s="518"/>
      <c r="AN180" s="518"/>
      <c r="AO180" s="518"/>
      <c r="AP180" s="518"/>
      <c r="AQ180" s="518"/>
      <c r="AR180" s="518"/>
      <c r="AS180" s="518"/>
      <c r="AT180" s="518"/>
      <c r="AU180" s="518"/>
      <c r="AV180" s="518"/>
      <c r="AW180" s="518"/>
      <c r="AX180" s="518"/>
      <c r="AY180" s="518"/>
      <c r="AZ180" s="518"/>
      <c r="BA180" s="518"/>
      <c r="BB180" s="518"/>
      <c r="BC180" s="518"/>
      <c r="BD180" s="518"/>
      <c r="BE180" s="518"/>
      <c r="BF180" s="518"/>
    </row>
    <row r="181" spans="1:58" ht="30" customHeight="1">
      <c r="A181" s="783" t="s">
        <v>73</v>
      </c>
      <c r="B181" s="784"/>
      <c r="C181" s="784"/>
      <c r="D181" s="847"/>
      <c r="E181" s="644"/>
      <c r="F181" s="662"/>
      <c r="G181" s="636"/>
      <c r="H181" s="663"/>
      <c r="I181" s="636"/>
      <c r="J181" s="664"/>
      <c r="K181" s="632"/>
      <c r="L181" s="665"/>
      <c r="M181" s="517"/>
      <c r="N181" s="517"/>
      <c r="O181" s="518"/>
      <c r="P181" s="518"/>
      <c r="Q181" s="518"/>
      <c r="R181" s="518"/>
      <c r="S181" s="518"/>
      <c r="T181" s="518"/>
      <c r="U181" s="518"/>
      <c r="V181" s="518"/>
      <c r="W181" s="518"/>
      <c r="X181" s="518"/>
      <c r="Y181" s="518"/>
      <c r="Z181" s="518"/>
      <c r="AA181" s="518"/>
      <c r="AB181" s="518"/>
      <c r="AC181" s="518"/>
      <c r="AD181" s="518"/>
      <c r="AE181" s="518"/>
      <c r="AF181" s="518"/>
      <c r="AG181" s="518"/>
      <c r="AH181" s="518"/>
      <c r="AI181" s="518"/>
      <c r="AJ181" s="518"/>
      <c r="AK181" s="518"/>
      <c r="AL181" s="518"/>
      <c r="AM181" s="518"/>
      <c r="AN181" s="518"/>
      <c r="AO181" s="518"/>
      <c r="AP181" s="518"/>
      <c r="AQ181" s="518"/>
      <c r="AR181" s="518"/>
      <c r="AS181" s="518"/>
      <c r="AT181" s="518"/>
      <c r="AU181" s="518"/>
      <c r="AV181" s="518"/>
      <c r="AW181" s="518"/>
      <c r="AX181" s="518"/>
      <c r="AY181" s="518"/>
      <c r="AZ181" s="518"/>
      <c r="BA181" s="518"/>
      <c r="BB181" s="518"/>
      <c r="BC181" s="518"/>
      <c r="BD181" s="518"/>
      <c r="BE181" s="518"/>
      <c r="BF181" s="518"/>
    </row>
    <row r="182" spans="1:58" ht="31.5" customHeight="1">
      <c r="A182" s="830" t="s">
        <v>235</v>
      </c>
      <c r="B182" s="831"/>
      <c r="C182" s="831"/>
      <c r="D182" s="831"/>
      <c r="E182" s="831"/>
      <c r="F182" s="831"/>
      <c r="G182" s="831"/>
      <c r="H182" s="831"/>
      <c r="I182" s="831"/>
      <c r="J182" s="831"/>
      <c r="K182" s="831"/>
      <c r="L182" s="832"/>
      <c r="M182" s="517"/>
      <c r="N182" s="517"/>
      <c r="O182" s="518"/>
      <c r="P182" s="518"/>
      <c r="Q182" s="518"/>
      <c r="R182" s="518"/>
      <c r="S182" s="518"/>
      <c r="T182" s="518"/>
      <c r="U182" s="518"/>
      <c r="V182" s="518"/>
      <c r="W182" s="518"/>
      <c r="X182" s="518"/>
      <c r="Y182" s="518"/>
      <c r="Z182" s="518"/>
      <c r="AA182" s="518"/>
      <c r="AB182" s="518"/>
      <c r="AC182" s="518"/>
      <c r="AD182" s="518"/>
      <c r="AE182" s="518"/>
      <c r="AF182" s="518"/>
      <c r="AG182" s="518"/>
      <c r="AH182" s="518"/>
      <c r="AI182" s="518"/>
      <c r="AJ182" s="518"/>
      <c r="AK182" s="518"/>
      <c r="AL182" s="518"/>
      <c r="AM182" s="518"/>
      <c r="AN182" s="518"/>
      <c r="AO182" s="518"/>
      <c r="AP182" s="518"/>
      <c r="AQ182" s="518"/>
      <c r="AR182" s="518"/>
      <c r="AS182" s="518"/>
      <c r="AT182" s="518"/>
      <c r="AU182" s="518"/>
      <c r="AV182" s="518"/>
      <c r="AW182" s="518"/>
      <c r="AX182" s="518"/>
      <c r="AY182" s="518"/>
      <c r="AZ182" s="518"/>
      <c r="BA182" s="518"/>
      <c r="BB182" s="518"/>
      <c r="BC182" s="518"/>
      <c r="BD182" s="518"/>
      <c r="BE182" s="518"/>
      <c r="BF182" s="518"/>
    </row>
    <row r="183" spans="1:58" ht="23.25" customHeight="1">
      <c r="A183" s="513"/>
      <c r="B183" s="513"/>
      <c r="C183" s="513"/>
      <c r="D183" s="513"/>
      <c r="E183" s="513"/>
      <c r="F183" s="513"/>
      <c r="G183" s="513"/>
      <c r="H183" s="513"/>
      <c r="I183" s="513"/>
      <c r="J183" s="513"/>
      <c r="K183" s="513"/>
      <c r="L183" s="513"/>
      <c r="M183" s="517"/>
      <c r="N183" s="517"/>
      <c r="O183" s="518"/>
      <c r="P183" s="518"/>
      <c r="Q183" s="518"/>
      <c r="R183" s="518"/>
      <c r="S183" s="518"/>
      <c r="T183" s="518"/>
      <c r="U183" s="518"/>
      <c r="V183" s="518"/>
      <c r="W183" s="518"/>
      <c r="X183" s="518"/>
      <c r="Y183" s="518"/>
      <c r="Z183" s="518"/>
      <c r="AA183" s="518"/>
      <c r="AB183" s="518"/>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18"/>
      <c r="AY183" s="518"/>
      <c r="AZ183" s="518"/>
      <c r="BA183" s="518"/>
      <c r="BB183" s="518"/>
      <c r="BC183" s="518"/>
      <c r="BD183" s="518"/>
      <c r="BE183" s="518"/>
      <c r="BF183" s="518"/>
    </row>
    <row r="184" spans="1:58" ht="23.25" customHeight="1">
      <c r="A184" s="513"/>
      <c r="B184" s="513"/>
      <c r="C184" s="513"/>
      <c r="D184" s="513"/>
      <c r="E184" s="513"/>
      <c r="F184" s="513"/>
      <c r="G184" s="513"/>
      <c r="H184" s="513"/>
      <c r="I184" s="513"/>
      <c r="J184" s="513"/>
      <c r="K184" s="513"/>
      <c r="L184" s="513"/>
      <c r="M184" s="517"/>
      <c r="N184" s="517"/>
      <c r="O184" s="518"/>
      <c r="P184" s="518"/>
      <c r="Q184" s="518"/>
      <c r="R184" s="518"/>
      <c r="S184" s="518"/>
      <c r="T184" s="518"/>
      <c r="U184" s="518"/>
      <c r="V184" s="518"/>
      <c r="W184" s="518"/>
      <c r="X184" s="518"/>
      <c r="Y184" s="518"/>
      <c r="Z184" s="518"/>
      <c r="AA184" s="518"/>
      <c r="AB184" s="518"/>
      <c r="AC184" s="518"/>
      <c r="AD184" s="518"/>
      <c r="AE184" s="518"/>
      <c r="AF184" s="518"/>
      <c r="AG184" s="518"/>
      <c r="AH184" s="518"/>
      <c r="AI184" s="518"/>
      <c r="AJ184" s="518"/>
      <c r="AK184" s="518"/>
      <c r="AL184" s="518"/>
      <c r="AM184" s="518"/>
      <c r="AN184" s="518"/>
      <c r="AO184" s="518"/>
      <c r="AP184" s="518"/>
      <c r="AQ184" s="518"/>
      <c r="AR184" s="518"/>
      <c r="AS184" s="518"/>
      <c r="AT184" s="518"/>
      <c r="AU184" s="518"/>
      <c r="AV184" s="518"/>
      <c r="AW184" s="518"/>
      <c r="AX184" s="518"/>
      <c r="AY184" s="518"/>
      <c r="AZ184" s="518"/>
      <c r="BA184" s="518"/>
      <c r="BB184" s="518"/>
      <c r="BC184" s="518"/>
      <c r="BD184" s="518"/>
      <c r="BE184" s="518"/>
      <c r="BF184" s="518"/>
    </row>
    <row r="185" spans="1:58" ht="23.25" customHeight="1">
      <c r="A185" s="513"/>
      <c r="B185" s="513"/>
      <c r="C185" s="513"/>
      <c r="D185" s="513"/>
      <c r="E185" s="513"/>
      <c r="F185" s="513"/>
      <c r="G185" s="513"/>
      <c r="H185" s="513"/>
      <c r="I185" s="513"/>
      <c r="J185" s="513"/>
      <c r="K185" s="513"/>
      <c r="L185" s="513"/>
      <c r="M185" s="517"/>
      <c r="N185" s="517"/>
      <c r="O185" s="518"/>
      <c r="P185" s="518"/>
      <c r="Q185" s="518"/>
      <c r="R185" s="518"/>
      <c r="S185" s="518"/>
      <c r="T185" s="518"/>
      <c r="U185" s="518"/>
      <c r="V185" s="518"/>
      <c r="W185" s="518"/>
      <c r="X185" s="518"/>
      <c r="Y185" s="518"/>
      <c r="Z185" s="518"/>
      <c r="AA185" s="518"/>
      <c r="AB185" s="518"/>
      <c r="AC185" s="518"/>
      <c r="AD185" s="518"/>
      <c r="AE185" s="518"/>
      <c r="AF185" s="518"/>
      <c r="AG185" s="518"/>
      <c r="AH185" s="518"/>
      <c r="AI185" s="518"/>
      <c r="AJ185" s="518"/>
      <c r="AK185" s="518"/>
      <c r="AL185" s="518"/>
      <c r="AM185" s="518"/>
      <c r="AN185" s="518"/>
      <c r="AO185" s="518"/>
      <c r="AP185" s="518"/>
      <c r="AQ185" s="518"/>
      <c r="AR185" s="518"/>
      <c r="AS185" s="518"/>
      <c r="AT185" s="518"/>
      <c r="AU185" s="518"/>
      <c r="AV185" s="518"/>
      <c r="AW185" s="518"/>
      <c r="AX185" s="518"/>
      <c r="AY185" s="518"/>
      <c r="AZ185" s="518"/>
      <c r="BA185" s="518"/>
      <c r="BB185" s="518"/>
      <c r="BC185" s="518"/>
      <c r="BD185" s="518"/>
      <c r="BE185" s="518"/>
      <c r="BF185" s="518"/>
    </row>
    <row r="186" spans="1:58" ht="23.25" customHeight="1">
      <c r="A186" s="513"/>
      <c r="B186" s="513"/>
      <c r="C186" s="513"/>
      <c r="D186" s="513"/>
      <c r="E186" s="513"/>
      <c r="F186" s="513"/>
      <c r="G186" s="513"/>
      <c r="H186" s="513"/>
      <c r="I186" s="513"/>
      <c r="J186" s="513"/>
      <c r="K186" s="513"/>
      <c r="L186" s="513"/>
      <c r="M186" s="517"/>
      <c r="N186" s="517"/>
      <c r="O186" s="518"/>
      <c r="P186" s="518"/>
      <c r="Q186" s="518"/>
      <c r="R186" s="518"/>
      <c r="S186" s="518"/>
      <c r="T186" s="518"/>
      <c r="U186" s="518"/>
      <c r="V186" s="518"/>
      <c r="W186" s="518"/>
      <c r="X186" s="518"/>
      <c r="Y186" s="518"/>
      <c r="Z186" s="518"/>
      <c r="AA186" s="518"/>
      <c r="AB186" s="518"/>
      <c r="AC186" s="518"/>
      <c r="AD186" s="518"/>
      <c r="AE186" s="518"/>
      <c r="AF186" s="518"/>
      <c r="AG186" s="518"/>
      <c r="AH186" s="518"/>
      <c r="AI186" s="518"/>
      <c r="AJ186" s="518"/>
      <c r="AK186" s="518"/>
      <c r="AL186" s="518"/>
      <c r="AM186" s="518"/>
      <c r="AN186" s="518"/>
      <c r="AO186" s="518"/>
      <c r="AP186" s="518"/>
      <c r="AQ186" s="518"/>
      <c r="AR186" s="518"/>
      <c r="AS186" s="518"/>
      <c r="AT186" s="518"/>
      <c r="AU186" s="518"/>
      <c r="AV186" s="518"/>
      <c r="AW186" s="518"/>
      <c r="AX186" s="518"/>
      <c r="AY186" s="518"/>
      <c r="AZ186" s="518"/>
      <c r="BA186" s="518"/>
      <c r="BB186" s="518"/>
      <c r="BC186" s="518"/>
      <c r="BD186" s="518"/>
      <c r="BE186" s="518"/>
      <c r="BF186" s="518"/>
    </row>
    <row r="187" spans="1:58" ht="23.25" customHeight="1">
      <c r="A187" s="513"/>
      <c r="B187" s="513"/>
      <c r="C187" s="513"/>
      <c r="D187" s="513"/>
      <c r="E187" s="513"/>
      <c r="F187" s="513"/>
      <c r="G187" s="513"/>
      <c r="H187" s="513"/>
      <c r="I187" s="513"/>
      <c r="J187" s="513"/>
      <c r="K187" s="513"/>
      <c r="L187" s="513"/>
      <c r="M187" s="517"/>
      <c r="N187" s="517"/>
      <c r="O187" s="518"/>
      <c r="P187" s="518"/>
      <c r="Q187" s="518"/>
      <c r="R187" s="518"/>
      <c r="S187" s="518"/>
      <c r="T187" s="518"/>
      <c r="U187" s="518"/>
      <c r="V187" s="518"/>
      <c r="W187" s="518"/>
      <c r="X187" s="518"/>
      <c r="Y187" s="518"/>
      <c r="Z187" s="518"/>
      <c r="AA187" s="518"/>
      <c r="AB187" s="518"/>
      <c r="AC187" s="518"/>
      <c r="AD187" s="518"/>
      <c r="AE187" s="518"/>
      <c r="AF187" s="518"/>
      <c r="AG187" s="518"/>
      <c r="AH187" s="518"/>
      <c r="AI187" s="518"/>
      <c r="AJ187" s="518"/>
      <c r="AK187" s="518"/>
      <c r="AL187" s="518"/>
      <c r="AM187" s="518"/>
      <c r="AN187" s="518"/>
      <c r="AO187" s="518"/>
      <c r="AP187" s="518"/>
      <c r="AQ187" s="518"/>
      <c r="AR187" s="518"/>
      <c r="AS187" s="518"/>
      <c r="AT187" s="518"/>
      <c r="AU187" s="518"/>
      <c r="AV187" s="518"/>
      <c r="AW187" s="518"/>
      <c r="AX187" s="518"/>
      <c r="AY187" s="518"/>
      <c r="AZ187" s="518"/>
      <c r="BA187" s="518"/>
      <c r="BB187" s="518"/>
      <c r="BC187" s="518"/>
      <c r="BD187" s="518"/>
      <c r="BE187" s="518"/>
      <c r="BF187" s="518"/>
    </row>
    <row r="188" spans="1:58" ht="33.75" customHeight="1">
      <c r="G188" s="852" t="s">
        <v>172</v>
      </c>
      <c r="H188" s="853"/>
      <c r="I188" s="853"/>
      <c r="J188" s="853"/>
      <c r="K188" s="853"/>
      <c r="L188" s="854"/>
      <c r="M188" s="517"/>
      <c r="N188" s="517"/>
      <c r="O188" s="518"/>
      <c r="P188" s="518"/>
      <c r="Q188" s="518"/>
      <c r="R188" s="518"/>
      <c r="S188" s="518"/>
      <c r="T188" s="518"/>
      <c r="U188" s="518"/>
      <c r="V188" s="518"/>
      <c r="W188" s="518"/>
      <c r="X188" s="518"/>
      <c r="Y188" s="518"/>
      <c r="Z188" s="518"/>
      <c r="AA188" s="518"/>
      <c r="AB188" s="518"/>
      <c r="AC188" s="518"/>
      <c r="AD188" s="518"/>
      <c r="AE188" s="518"/>
      <c r="AF188" s="518"/>
      <c r="AG188" s="518"/>
      <c r="AH188" s="518"/>
      <c r="AI188" s="518"/>
      <c r="AJ188" s="518"/>
      <c r="AK188" s="518"/>
      <c r="AL188" s="518"/>
      <c r="AM188" s="518"/>
      <c r="AN188" s="518"/>
      <c r="AO188" s="518"/>
      <c r="AP188" s="518"/>
      <c r="AQ188" s="518"/>
      <c r="AR188" s="518"/>
      <c r="AS188" s="518"/>
      <c r="AT188" s="518"/>
      <c r="AU188" s="518"/>
      <c r="AV188" s="518"/>
      <c r="AW188" s="518"/>
      <c r="AX188" s="518"/>
      <c r="AY188" s="518"/>
      <c r="AZ188" s="518"/>
      <c r="BA188" s="518"/>
      <c r="BB188" s="518"/>
      <c r="BC188" s="518"/>
      <c r="BD188" s="518"/>
      <c r="BE188" s="518"/>
      <c r="BF188" s="518"/>
    </row>
    <row r="189" spans="1:58" ht="24.75" customHeight="1">
      <c r="G189" s="855" t="s">
        <v>173</v>
      </c>
      <c r="H189" s="856"/>
      <c r="I189" s="856"/>
      <c r="J189" s="570" t="s">
        <v>174</v>
      </c>
      <c r="K189" s="828" t="s">
        <v>175</v>
      </c>
      <c r="L189" s="829"/>
      <c r="M189" s="517"/>
      <c r="N189" s="517"/>
      <c r="O189" s="518"/>
      <c r="P189" s="518"/>
      <c r="Q189" s="518"/>
      <c r="R189" s="518"/>
      <c r="S189" s="518"/>
      <c r="T189" s="518"/>
      <c r="U189" s="518"/>
      <c r="V189" s="518"/>
      <c r="W189" s="518"/>
      <c r="X189" s="518"/>
      <c r="Y189" s="518"/>
      <c r="Z189" s="518"/>
      <c r="AA189" s="518"/>
      <c r="AB189" s="518"/>
      <c r="AC189" s="518"/>
      <c r="AD189" s="518"/>
      <c r="AE189" s="518"/>
      <c r="AF189" s="518"/>
      <c r="AG189" s="518"/>
      <c r="AH189" s="518"/>
      <c r="AI189" s="518"/>
      <c r="AJ189" s="518"/>
      <c r="AK189" s="518"/>
      <c r="AL189" s="518"/>
      <c r="AM189" s="518"/>
      <c r="AN189" s="518"/>
      <c r="AO189" s="518"/>
      <c r="AP189" s="518"/>
      <c r="AQ189" s="518"/>
      <c r="AR189" s="518"/>
      <c r="AS189" s="518"/>
      <c r="AT189" s="518"/>
      <c r="AU189" s="518"/>
      <c r="AV189" s="518"/>
      <c r="AW189" s="518"/>
      <c r="AX189" s="518"/>
      <c r="AY189" s="518"/>
      <c r="AZ189" s="518"/>
      <c r="BA189" s="518"/>
      <c r="BB189" s="518"/>
      <c r="BC189" s="518"/>
      <c r="BD189" s="518"/>
      <c r="BE189" s="518"/>
      <c r="BF189" s="518"/>
    </row>
    <row r="190" spans="1:58" ht="32.25" customHeight="1">
      <c r="G190" s="857">
        <v>1</v>
      </c>
      <c r="H190" s="828"/>
      <c r="I190" s="828"/>
      <c r="J190" s="828"/>
      <c r="K190" s="828"/>
      <c r="L190" s="829"/>
      <c r="M190" s="517"/>
      <c r="N190" s="517"/>
      <c r="O190" s="518"/>
      <c r="P190" s="518"/>
      <c r="Q190" s="518"/>
      <c r="R190" s="518"/>
      <c r="S190" s="518"/>
      <c r="T190" s="518"/>
      <c r="U190" s="518"/>
      <c r="V190" s="518"/>
      <c r="W190" s="518"/>
      <c r="X190" s="518"/>
      <c r="Y190" s="518"/>
      <c r="Z190" s="518"/>
      <c r="AA190" s="518"/>
      <c r="AB190" s="518"/>
      <c r="AC190" s="518"/>
      <c r="AD190" s="518"/>
      <c r="AE190" s="518"/>
      <c r="AF190" s="518"/>
      <c r="AG190" s="518"/>
      <c r="AH190" s="518"/>
      <c r="AI190" s="518"/>
      <c r="AJ190" s="518"/>
      <c r="AK190" s="518"/>
      <c r="AL190" s="518"/>
      <c r="AM190" s="518"/>
      <c r="AN190" s="518"/>
      <c r="AO190" s="518"/>
      <c r="AP190" s="518"/>
      <c r="AQ190" s="518"/>
      <c r="AR190" s="518"/>
      <c r="AS190" s="518"/>
      <c r="AT190" s="518"/>
      <c r="AU190" s="518"/>
      <c r="AV190" s="518"/>
      <c r="AW190" s="518"/>
      <c r="AX190" s="518"/>
      <c r="AY190" s="518"/>
      <c r="AZ190" s="518"/>
      <c r="BA190" s="518"/>
      <c r="BB190" s="518"/>
      <c r="BC190" s="518"/>
      <c r="BD190" s="518"/>
      <c r="BE190" s="518"/>
      <c r="BF190" s="518"/>
    </row>
    <row r="191" spans="1:58" ht="19.5" customHeight="1">
      <c r="G191" s="857"/>
      <c r="H191" s="828"/>
      <c r="I191" s="828"/>
      <c r="J191" s="828"/>
      <c r="K191" s="828"/>
      <c r="L191" s="829"/>
      <c r="M191" s="517"/>
      <c r="N191" s="517"/>
      <c r="O191" s="518"/>
      <c r="P191" s="518"/>
      <c r="Q191" s="518"/>
      <c r="R191" s="518"/>
      <c r="S191" s="518"/>
      <c r="T191" s="518"/>
      <c r="U191" s="518"/>
      <c r="V191" s="518"/>
      <c r="W191" s="518"/>
      <c r="X191" s="518"/>
      <c r="Y191" s="518"/>
      <c r="Z191" s="518"/>
      <c r="AA191" s="518"/>
      <c r="AB191" s="518"/>
      <c r="AC191" s="518"/>
      <c r="AD191" s="518"/>
      <c r="AE191" s="518"/>
      <c r="AF191" s="518"/>
      <c r="AG191" s="518"/>
      <c r="AH191" s="518"/>
      <c r="AI191" s="518"/>
      <c r="AJ191" s="518"/>
      <c r="AK191" s="518"/>
      <c r="AL191" s="518"/>
      <c r="AM191" s="518"/>
      <c r="AN191" s="518"/>
      <c r="AO191" s="518"/>
      <c r="AP191" s="518"/>
      <c r="AQ191" s="518"/>
      <c r="AR191" s="518"/>
      <c r="AS191" s="518"/>
      <c r="AT191" s="518"/>
      <c r="AU191" s="518"/>
      <c r="AV191" s="518"/>
      <c r="AW191" s="518"/>
      <c r="AX191" s="518"/>
      <c r="AY191" s="518"/>
      <c r="AZ191" s="518"/>
      <c r="BA191" s="518"/>
      <c r="BB191" s="518"/>
      <c r="BC191" s="518"/>
      <c r="BD191" s="518"/>
      <c r="BE191" s="518"/>
      <c r="BF191" s="518"/>
    </row>
    <row r="192" spans="1:58" ht="37.5" customHeight="1">
      <c r="G192" s="848">
        <v>2</v>
      </c>
      <c r="H192" s="828"/>
      <c r="I192" s="828"/>
      <c r="J192" s="828"/>
      <c r="K192" s="828"/>
      <c r="L192" s="829"/>
      <c r="M192" s="517"/>
      <c r="N192" s="517"/>
      <c r="O192" s="518"/>
      <c r="P192" s="518"/>
      <c r="Q192" s="518"/>
      <c r="R192" s="518"/>
      <c r="S192" s="518"/>
      <c r="T192" s="518"/>
      <c r="U192" s="518"/>
      <c r="V192" s="518"/>
      <c r="W192" s="518"/>
      <c r="X192" s="518"/>
      <c r="Y192" s="518"/>
      <c r="Z192" s="518"/>
      <c r="AA192" s="518"/>
      <c r="AB192" s="518"/>
      <c r="AC192" s="518"/>
      <c r="AD192" s="518"/>
      <c r="AE192" s="518"/>
      <c r="AF192" s="518"/>
      <c r="AG192" s="518"/>
      <c r="AH192" s="518"/>
      <c r="AI192" s="518"/>
      <c r="AJ192" s="518"/>
      <c r="AK192" s="518"/>
      <c r="AL192" s="518"/>
      <c r="AM192" s="518"/>
      <c r="AN192" s="518"/>
      <c r="AO192" s="518"/>
      <c r="AP192" s="518"/>
      <c r="AQ192" s="518"/>
      <c r="AR192" s="518"/>
      <c r="AS192" s="518"/>
      <c r="AT192" s="518"/>
      <c r="AU192" s="518"/>
      <c r="AV192" s="518"/>
      <c r="AW192" s="518"/>
      <c r="AX192" s="518"/>
      <c r="AY192" s="518"/>
      <c r="AZ192" s="518"/>
      <c r="BA192" s="518"/>
      <c r="BB192" s="518"/>
      <c r="BC192" s="518"/>
      <c r="BD192" s="518"/>
      <c r="BE192" s="518"/>
      <c r="BF192" s="518"/>
    </row>
    <row r="193" spans="7:58" ht="14.25">
      <c r="G193" s="849"/>
      <c r="H193" s="850"/>
      <c r="I193" s="850"/>
      <c r="J193" s="850"/>
      <c r="K193" s="850"/>
      <c r="L193" s="851"/>
      <c r="M193" s="517"/>
      <c r="N193" s="517"/>
      <c r="O193" s="518"/>
      <c r="P193" s="518"/>
      <c r="Q193" s="518"/>
      <c r="R193" s="518"/>
      <c r="S193" s="518"/>
      <c r="T193" s="518"/>
      <c r="U193" s="518"/>
      <c r="V193" s="518"/>
      <c r="W193" s="518"/>
      <c r="X193" s="518"/>
      <c r="Y193" s="518"/>
      <c r="Z193" s="518"/>
      <c r="AA193" s="518"/>
      <c r="AB193" s="518"/>
      <c r="AC193" s="518"/>
      <c r="AD193" s="518"/>
      <c r="AE193" s="518"/>
      <c r="AF193" s="518"/>
      <c r="AG193" s="518"/>
      <c r="AH193" s="518"/>
      <c r="AI193" s="518"/>
      <c r="AJ193" s="518"/>
      <c r="AK193" s="518"/>
      <c r="AL193" s="518"/>
      <c r="AM193" s="518"/>
      <c r="AN193" s="518"/>
      <c r="AO193" s="518"/>
      <c r="AP193" s="518"/>
      <c r="AQ193" s="518"/>
      <c r="AR193" s="518"/>
      <c r="AS193" s="518"/>
      <c r="AT193" s="518"/>
      <c r="AU193" s="518"/>
      <c r="AV193" s="518"/>
      <c r="AW193" s="518"/>
      <c r="AX193" s="518"/>
      <c r="AY193" s="518"/>
      <c r="AZ193" s="518"/>
      <c r="BA193" s="518"/>
      <c r="BB193" s="518"/>
      <c r="BC193" s="518"/>
      <c r="BD193" s="518"/>
      <c r="BE193" s="518"/>
      <c r="BF193" s="518"/>
    </row>
    <row r="194" spans="7:58" ht="142.5" customHeight="1">
      <c r="M194" s="517"/>
      <c r="N194" s="517"/>
      <c r="O194" s="518"/>
      <c r="P194" s="518"/>
      <c r="Q194" s="518"/>
      <c r="R194" s="518"/>
      <c r="S194" s="518"/>
      <c r="T194" s="518"/>
      <c r="U194" s="518"/>
      <c r="V194" s="518"/>
      <c r="W194" s="518"/>
      <c r="X194" s="518"/>
      <c r="Y194" s="518"/>
      <c r="Z194" s="518"/>
      <c r="AA194" s="518"/>
      <c r="AB194" s="518"/>
      <c r="AC194" s="518"/>
      <c r="AD194" s="518"/>
      <c r="AE194" s="518"/>
      <c r="AF194" s="518"/>
      <c r="AG194" s="518"/>
      <c r="AH194" s="518"/>
      <c r="AI194" s="518"/>
      <c r="AJ194" s="518"/>
      <c r="AK194" s="518"/>
      <c r="AL194" s="518"/>
      <c r="AM194" s="518"/>
      <c r="AN194" s="518"/>
      <c r="AO194" s="518"/>
      <c r="AP194" s="518"/>
      <c r="AQ194" s="518"/>
      <c r="AR194" s="518"/>
      <c r="AS194" s="518"/>
      <c r="AT194" s="518"/>
      <c r="AU194" s="518"/>
      <c r="AV194" s="518"/>
      <c r="AW194" s="518"/>
      <c r="AX194" s="518"/>
      <c r="AY194" s="518"/>
      <c r="AZ194" s="518"/>
      <c r="BA194" s="518"/>
      <c r="BB194" s="518"/>
      <c r="BC194" s="518"/>
      <c r="BD194" s="518"/>
      <c r="BE194" s="518"/>
      <c r="BF194" s="518"/>
    </row>
    <row r="195" spans="7:58" ht="142.5" customHeight="1">
      <c r="M195" s="517"/>
      <c r="N195" s="517"/>
      <c r="O195" s="518"/>
      <c r="P195" s="518"/>
      <c r="Q195" s="518"/>
      <c r="R195" s="518"/>
      <c r="S195" s="518"/>
      <c r="T195" s="518"/>
      <c r="U195" s="518"/>
      <c r="V195" s="518"/>
      <c r="W195" s="518"/>
      <c r="X195" s="518"/>
      <c r="Y195" s="518"/>
      <c r="Z195" s="518"/>
      <c r="AA195" s="518"/>
      <c r="AB195" s="518"/>
      <c r="AC195" s="518"/>
      <c r="AD195" s="518"/>
      <c r="AE195" s="518"/>
      <c r="AF195" s="518"/>
      <c r="AG195" s="518"/>
      <c r="AH195" s="518"/>
      <c r="AI195" s="518"/>
      <c r="AJ195" s="518"/>
      <c r="AK195" s="518"/>
      <c r="AL195" s="518"/>
      <c r="AM195" s="518"/>
      <c r="AN195" s="518"/>
      <c r="AO195" s="518"/>
      <c r="AP195" s="518"/>
      <c r="AQ195" s="518"/>
      <c r="AR195" s="518"/>
      <c r="AS195" s="518"/>
      <c r="AT195" s="518"/>
      <c r="AU195" s="518"/>
      <c r="AV195" s="518"/>
      <c r="AW195" s="518"/>
      <c r="AX195" s="518"/>
      <c r="AY195" s="518"/>
      <c r="AZ195" s="518"/>
      <c r="BA195" s="518"/>
      <c r="BB195" s="518"/>
      <c r="BC195" s="518"/>
      <c r="BD195" s="518"/>
      <c r="BE195" s="518"/>
      <c r="BF195" s="518"/>
    </row>
    <row r="196" spans="7:58" ht="142.5" customHeight="1">
      <c r="M196" s="517"/>
      <c r="N196" s="517"/>
      <c r="O196" s="518"/>
      <c r="P196" s="518"/>
      <c r="Q196" s="518"/>
      <c r="R196" s="518"/>
      <c r="S196" s="518"/>
      <c r="T196" s="518"/>
      <c r="U196" s="518"/>
      <c r="V196" s="518"/>
      <c r="W196" s="518"/>
      <c r="X196" s="518"/>
      <c r="Y196" s="518"/>
      <c r="Z196" s="518"/>
      <c r="AA196" s="518"/>
      <c r="AB196" s="518"/>
      <c r="AC196" s="518"/>
      <c r="AD196" s="518"/>
      <c r="AE196" s="518"/>
      <c r="AF196" s="518"/>
      <c r="AG196" s="518"/>
      <c r="AH196" s="518"/>
      <c r="AI196" s="518"/>
      <c r="AJ196" s="518"/>
      <c r="AK196" s="518"/>
      <c r="AL196" s="518"/>
      <c r="AM196" s="518"/>
      <c r="AN196" s="518"/>
      <c r="AO196" s="518"/>
      <c r="AP196" s="518"/>
      <c r="AQ196" s="518"/>
      <c r="AR196" s="518"/>
      <c r="AS196" s="518"/>
      <c r="AT196" s="518"/>
      <c r="AU196" s="518"/>
      <c r="AV196" s="518"/>
      <c r="AW196" s="518"/>
      <c r="AX196" s="518"/>
      <c r="AY196" s="518"/>
      <c r="AZ196" s="518"/>
      <c r="BA196" s="518"/>
      <c r="BB196" s="518"/>
      <c r="BC196" s="518"/>
      <c r="BD196" s="518"/>
      <c r="BE196" s="518"/>
      <c r="BF196" s="518"/>
    </row>
    <row r="197" spans="7:58" ht="142.5" customHeight="1">
      <c r="M197" s="517"/>
      <c r="N197" s="517"/>
      <c r="O197" s="518"/>
      <c r="P197" s="518"/>
      <c r="Q197" s="518"/>
      <c r="R197" s="518"/>
      <c r="S197" s="518"/>
      <c r="T197" s="518"/>
      <c r="U197" s="518"/>
      <c r="V197" s="518"/>
      <c r="W197" s="518"/>
      <c r="X197" s="518"/>
      <c r="Y197" s="518"/>
      <c r="Z197" s="518"/>
      <c r="AA197" s="518"/>
      <c r="AB197" s="518"/>
      <c r="AC197" s="518"/>
      <c r="AD197" s="518"/>
      <c r="AE197" s="518"/>
      <c r="AF197" s="518"/>
      <c r="AG197" s="518"/>
      <c r="AH197" s="518"/>
      <c r="AI197" s="518"/>
      <c r="AJ197" s="518"/>
      <c r="AK197" s="518"/>
      <c r="AL197" s="518"/>
      <c r="AM197" s="518"/>
      <c r="AN197" s="518"/>
      <c r="AO197" s="518"/>
      <c r="AP197" s="518"/>
      <c r="AQ197" s="518"/>
      <c r="AR197" s="518"/>
      <c r="AS197" s="518"/>
      <c r="AT197" s="518"/>
      <c r="AU197" s="518"/>
      <c r="AV197" s="518"/>
      <c r="AW197" s="518"/>
      <c r="AX197" s="518"/>
      <c r="AY197" s="518"/>
      <c r="AZ197" s="518"/>
      <c r="BA197" s="518"/>
      <c r="BB197" s="518"/>
      <c r="BC197" s="518"/>
      <c r="BD197" s="518"/>
      <c r="BE197" s="518"/>
      <c r="BF197" s="518"/>
    </row>
    <row r="198" spans="7:58" ht="142.5" customHeight="1">
      <c r="M198" s="517"/>
      <c r="N198" s="517"/>
      <c r="O198" s="518"/>
      <c r="P198" s="518"/>
      <c r="Q198" s="518"/>
      <c r="R198" s="518"/>
      <c r="S198" s="518"/>
      <c r="T198" s="518"/>
      <c r="U198" s="518"/>
      <c r="V198" s="518"/>
      <c r="W198" s="518"/>
      <c r="X198" s="518"/>
      <c r="Y198" s="518"/>
      <c r="Z198" s="518"/>
      <c r="AA198" s="518"/>
      <c r="AB198" s="518"/>
      <c r="AC198" s="518"/>
      <c r="AD198" s="518"/>
      <c r="AE198" s="518"/>
      <c r="AF198" s="518"/>
      <c r="AG198" s="518"/>
      <c r="AH198" s="518"/>
      <c r="AI198" s="518"/>
      <c r="AJ198" s="518"/>
      <c r="AK198" s="518"/>
      <c r="AL198" s="518"/>
      <c r="AM198" s="518"/>
      <c r="AN198" s="518"/>
      <c r="AO198" s="518"/>
      <c r="AP198" s="518"/>
      <c r="AQ198" s="518"/>
      <c r="AR198" s="518"/>
      <c r="AS198" s="518"/>
      <c r="AT198" s="518"/>
      <c r="AU198" s="518"/>
      <c r="AV198" s="518"/>
      <c r="AW198" s="518"/>
      <c r="AX198" s="518"/>
      <c r="AY198" s="518"/>
      <c r="AZ198" s="518"/>
      <c r="BA198" s="518"/>
      <c r="BB198" s="518"/>
      <c r="BC198" s="518"/>
      <c r="BD198" s="518"/>
      <c r="BE198" s="518"/>
      <c r="BF198" s="518"/>
    </row>
    <row r="199" spans="7:58" ht="142.5" customHeight="1">
      <c r="M199" s="517"/>
      <c r="N199" s="517"/>
      <c r="O199" s="518"/>
      <c r="P199" s="518"/>
      <c r="Q199" s="518"/>
      <c r="R199" s="518"/>
      <c r="S199" s="518"/>
      <c r="T199" s="518"/>
      <c r="U199" s="518"/>
      <c r="V199" s="518"/>
      <c r="W199" s="518"/>
      <c r="X199" s="518"/>
      <c r="Y199" s="518"/>
      <c r="Z199" s="518"/>
      <c r="AA199" s="518"/>
      <c r="AB199" s="518"/>
      <c r="AC199" s="518"/>
      <c r="AD199" s="518"/>
      <c r="AE199" s="518"/>
      <c r="AF199" s="518"/>
      <c r="AG199" s="518"/>
      <c r="AH199" s="518"/>
      <c r="AI199" s="518"/>
      <c r="AJ199" s="518"/>
      <c r="AK199" s="518"/>
      <c r="AL199" s="518"/>
      <c r="AM199" s="518"/>
      <c r="AN199" s="518"/>
      <c r="AO199" s="518"/>
      <c r="AP199" s="518"/>
      <c r="AQ199" s="518"/>
      <c r="AR199" s="518"/>
      <c r="AS199" s="518"/>
      <c r="AT199" s="518"/>
      <c r="AU199" s="518"/>
      <c r="AV199" s="518"/>
      <c r="AW199" s="518"/>
      <c r="AX199" s="518"/>
      <c r="AY199" s="518"/>
      <c r="AZ199" s="518"/>
      <c r="BA199" s="518"/>
      <c r="BB199" s="518"/>
      <c r="BC199" s="518"/>
      <c r="BD199" s="518"/>
      <c r="BE199" s="518"/>
      <c r="BF199" s="518"/>
    </row>
    <row r="200" spans="7:58" ht="142.5" customHeight="1">
      <c r="M200" s="517"/>
      <c r="N200" s="517"/>
      <c r="O200" s="518"/>
      <c r="P200" s="518"/>
      <c r="Q200" s="518"/>
      <c r="R200" s="518"/>
      <c r="S200" s="518"/>
      <c r="T200" s="518"/>
      <c r="U200" s="518"/>
      <c r="V200" s="518"/>
      <c r="W200" s="518"/>
      <c r="X200" s="518"/>
      <c r="Y200" s="518"/>
      <c r="Z200" s="518"/>
      <c r="AA200" s="518"/>
      <c r="AB200" s="518"/>
      <c r="AC200" s="518"/>
      <c r="AD200" s="518"/>
      <c r="AE200" s="518"/>
      <c r="AF200" s="518"/>
      <c r="AG200" s="518"/>
      <c r="AH200" s="518"/>
      <c r="AI200" s="518"/>
      <c r="AJ200" s="518"/>
      <c r="AK200" s="518"/>
      <c r="AL200" s="518"/>
      <c r="AM200" s="518"/>
      <c r="AN200" s="518"/>
      <c r="AO200" s="518"/>
      <c r="AP200" s="518"/>
      <c r="AQ200" s="518"/>
      <c r="AR200" s="518"/>
      <c r="AS200" s="518"/>
      <c r="AT200" s="518"/>
      <c r="AU200" s="518"/>
      <c r="AV200" s="518"/>
      <c r="AW200" s="518"/>
      <c r="AX200" s="518"/>
      <c r="AY200" s="518"/>
      <c r="AZ200" s="518"/>
      <c r="BA200" s="518"/>
      <c r="BB200" s="518"/>
      <c r="BC200" s="518"/>
      <c r="BD200" s="518"/>
      <c r="BE200" s="518"/>
      <c r="BF200" s="518"/>
    </row>
    <row r="201" spans="7:58" ht="142.5" customHeight="1">
      <c r="M201" s="517"/>
      <c r="N201" s="517"/>
      <c r="O201" s="518"/>
      <c r="P201" s="518"/>
      <c r="Q201" s="518"/>
      <c r="R201" s="518"/>
      <c r="S201" s="518"/>
      <c r="T201" s="518"/>
      <c r="U201" s="518"/>
      <c r="V201" s="518"/>
      <c r="W201" s="518"/>
      <c r="X201" s="518"/>
      <c r="Y201" s="518"/>
      <c r="Z201" s="518"/>
      <c r="AA201" s="518"/>
      <c r="AB201" s="518"/>
      <c r="AC201" s="518"/>
      <c r="AD201" s="518"/>
      <c r="AE201" s="518"/>
      <c r="AF201" s="518"/>
      <c r="AG201" s="518"/>
      <c r="AH201" s="518"/>
      <c r="AI201" s="518"/>
      <c r="AJ201" s="518"/>
      <c r="AK201" s="518"/>
      <c r="AL201" s="518"/>
      <c r="AM201" s="518"/>
      <c r="AN201" s="518"/>
      <c r="AO201" s="518"/>
      <c r="AP201" s="518"/>
      <c r="AQ201" s="518"/>
      <c r="AR201" s="518"/>
      <c r="AS201" s="518"/>
      <c r="AT201" s="518"/>
      <c r="AU201" s="518"/>
      <c r="AV201" s="518"/>
      <c r="AW201" s="518"/>
      <c r="AX201" s="518"/>
      <c r="AY201" s="518"/>
      <c r="AZ201" s="518"/>
      <c r="BA201" s="518"/>
      <c r="BB201" s="518"/>
      <c r="BC201" s="518"/>
      <c r="BD201" s="518"/>
      <c r="BE201" s="518"/>
      <c r="BF201" s="518"/>
    </row>
    <row r="202" spans="7:58" ht="142.5" customHeight="1">
      <c r="M202" s="517"/>
      <c r="N202" s="517"/>
      <c r="O202" s="518"/>
      <c r="P202" s="518"/>
      <c r="Q202" s="518"/>
      <c r="R202" s="518"/>
      <c r="S202" s="518"/>
      <c r="T202" s="518"/>
      <c r="U202" s="518"/>
      <c r="V202" s="518"/>
      <c r="W202" s="518"/>
      <c r="X202" s="518"/>
      <c r="Y202" s="518"/>
      <c r="Z202" s="518"/>
      <c r="AA202" s="518"/>
      <c r="AB202" s="518"/>
      <c r="AC202" s="518"/>
      <c r="AD202" s="518"/>
      <c r="AE202" s="518"/>
      <c r="AF202" s="518"/>
      <c r="AG202" s="518"/>
      <c r="AH202" s="518"/>
      <c r="AI202" s="518"/>
      <c r="AJ202" s="518"/>
      <c r="AK202" s="518"/>
      <c r="AL202" s="518"/>
      <c r="AM202" s="518"/>
      <c r="AN202" s="518"/>
      <c r="AO202" s="518"/>
      <c r="AP202" s="518"/>
      <c r="AQ202" s="518"/>
      <c r="AR202" s="518"/>
      <c r="AS202" s="518"/>
      <c r="AT202" s="518"/>
      <c r="AU202" s="518"/>
      <c r="AV202" s="518"/>
      <c r="AW202" s="518"/>
      <c r="AX202" s="518"/>
      <c r="AY202" s="518"/>
      <c r="AZ202" s="518"/>
      <c r="BA202" s="518"/>
      <c r="BB202" s="518"/>
      <c r="BC202" s="518"/>
      <c r="BD202" s="518"/>
      <c r="BE202" s="518"/>
      <c r="BF202" s="518"/>
    </row>
    <row r="203" spans="7:58" ht="142.5" customHeight="1">
      <c r="M203" s="517"/>
      <c r="N203" s="517"/>
      <c r="O203" s="518"/>
      <c r="P203" s="518"/>
      <c r="Q203" s="518"/>
      <c r="R203" s="518"/>
      <c r="S203" s="518"/>
      <c r="T203" s="518"/>
      <c r="U203" s="518"/>
      <c r="V203" s="518"/>
      <c r="W203" s="518"/>
      <c r="X203" s="518"/>
      <c r="Y203" s="518"/>
      <c r="Z203" s="518"/>
      <c r="AA203" s="518"/>
      <c r="AB203" s="518"/>
      <c r="AC203" s="518"/>
      <c r="AD203" s="518"/>
      <c r="AE203" s="518"/>
      <c r="AF203" s="518"/>
      <c r="AG203" s="518"/>
      <c r="AH203" s="518"/>
      <c r="AI203" s="518"/>
      <c r="AJ203" s="518"/>
      <c r="AK203" s="518"/>
      <c r="AL203" s="518"/>
      <c r="AM203" s="518"/>
      <c r="AN203" s="518"/>
      <c r="AO203" s="518"/>
      <c r="AP203" s="518"/>
      <c r="AQ203" s="518"/>
      <c r="AR203" s="518"/>
      <c r="AS203" s="518"/>
      <c r="AT203" s="518"/>
      <c r="AU203" s="518"/>
      <c r="AV203" s="518"/>
      <c r="AW203" s="518"/>
      <c r="AX203" s="518"/>
      <c r="AY203" s="518"/>
      <c r="AZ203" s="518"/>
      <c r="BA203" s="518"/>
      <c r="BB203" s="518"/>
      <c r="BC203" s="518"/>
      <c r="BD203" s="518"/>
      <c r="BE203" s="518"/>
      <c r="BF203" s="518"/>
    </row>
    <row r="204" spans="7:58" ht="142.5" customHeight="1">
      <c r="M204" s="517"/>
      <c r="N204" s="517"/>
      <c r="O204" s="518"/>
      <c r="P204" s="518"/>
      <c r="Q204" s="518"/>
      <c r="R204" s="518"/>
      <c r="S204" s="518"/>
      <c r="T204" s="518"/>
      <c r="U204" s="518"/>
      <c r="V204" s="518"/>
      <c r="W204" s="518"/>
      <c r="X204" s="518"/>
      <c r="Y204" s="518"/>
      <c r="Z204" s="518"/>
      <c r="AA204" s="518"/>
      <c r="AB204" s="518"/>
      <c r="AC204" s="518"/>
      <c r="AD204" s="518"/>
      <c r="AE204" s="518"/>
      <c r="AF204" s="518"/>
      <c r="AG204" s="518"/>
      <c r="AH204" s="518"/>
      <c r="AI204" s="518"/>
      <c r="AJ204" s="518"/>
      <c r="AK204" s="518"/>
      <c r="AL204" s="518"/>
      <c r="AM204" s="518"/>
      <c r="AN204" s="518"/>
      <c r="AO204" s="518"/>
      <c r="AP204" s="518"/>
      <c r="AQ204" s="518"/>
      <c r="AR204" s="518"/>
      <c r="AS204" s="518"/>
      <c r="AT204" s="518"/>
      <c r="AU204" s="518"/>
      <c r="AV204" s="518"/>
      <c r="AW204" s="518"/>
      <c r="AX204" s="518"/>
      <c r="AY204" s="518"/>
      <c r="AZ204" s="518"/>
      <c r="BA204" s="518"/>
      <c r="BB204" s="518"/>
      <c r="BC204" s="518"/>
      <c r="BD204" s="518"/>
      <c r="BE204" s="518"/>
      <c r="BF204" s="518"/>
    </row>
    <row r="205" spans="7:58" ht="142.5" customHeight="1">
      <c r="M205" s="517"/>
      <c r="N205" s="517"/>
      <c r="O205" s="518"/>
      <c r="P205" s="518"/>
      <c r="Q205" s="518"/>
      <c r="R205" s="518"/>
      <c r="S205" s="518"/>
      <c r="T205" s="518"/>
      <c r="U205" s="518"/>
      <c r="V205" s="518"/>
      <c r="W205" s="518"/>
      <c r="X205" s="518"/>
      <c r="Y205" s="518"/>
      <c r="Z205" s="518"/>
      <c r="AA205" s="518"/>
      <c r="AB205" s="518"/>
      <c r="AC205" s="518"/>
      <c r="AD205" s="518"/>
      <c r="AE205" s="518"/>
      <c r="AF205" s="518"/>
      <c r="AG205" s="518"/>
      <c r="AH205" s="518"/>
      <c r="AI205" s="518"/>
      <c r="AJ205" s="518"/>
      <c r="AK205" s="518"/>
      <c r="AL205" s="518"/>
      <c r="AM205" s="518"/>
      <c r="AN205" s="518"/>
      <c r="AO205" s="518"/>
      <c r="AP205" s="518"/>
      <c r="AQ205" s="518"/>
      <c r="AR205" s="518"/>
      <c r="AS205" s="518"/>
      <c r="AT205" s="518"/>
      <c r="AU205" s="518"/>
      <c r="AV205" s="518"/>
      <c r="AW205" s="518"/>
      <c r="AX205" s="518"/>
      <c r="AY205" s="518"/>
      <c r="AZ205" s="518"/>
      <c r="BA205" s="518"/>
      <c r="BB205" s="518"/>
      <c r="BC205" s="518"/>
      <c r="BD205" s="518"/>
      <c r="BE205" s="518"/>
      <c r="BF205" s="518"/>
    </row>
    <row r="206" spans="7:58" ht="142.5" customHeight="1">
      <c r="M206" s="517"/>
      <c r="N206" s="517"/>
      <c r="O206" s="518"/>
      <c r="P206" s="518"/>
      <c r="Q206" s="518"/>
      <c r="R206" s="518"/>
      <c r="S206" s="518"/>
      <c r="T206" s="518"/>
      <c r="U206" s="518"/>
      <c r="V206" s="518"/>
      <c r="W206" s="518"/>
      <c r="X206" s="518"/>
      <c r="Y206" s="518"/>
      <c r="Z206" s="518"/>
      <c r="AA206" s="518"/>
      <c r="AB206" s="518"/>
      <c r="AC206" s="518"/>
      <c r="AD206" s="518"/>
      <c r="AE206" s="518"/>
      <c r="AF206" s="518"/>
      <c r="AG206" s="518"/>
      <c r="AH206" s="518"/>
      <c r="AI206" s="518"/>
      <c r="AJ206" s="518"/>
      <c r="AK206" s="518"/>
      <c r="AL206" s="518"/>
      <c r="AM206" s="518"/>
      <c r="AN206" s="518"/>
      <c r="AO206" s="518"/>
      <c r="AP206" s="518"/>
      <c r="AQ206" s="518"/>
      <c r="AR206" s="518"/>
      <c r="AS206" s="518"/>
      <c r="AT206" s="518"/>
      <c r="AU206" s="518"/>
      <c r="AV206" s="518"/>
      <c r="AW206" s="518"/>
      <c r="AX206" s="518"/>
      <c r="AY206" s="518"/>
      <c r="AZ206" s="518"/>
      <c r="BA206" s="518"/>
      <c r="BB206" s="518"/>
      <c r="BC206" s="518"/>
      <c r="BD206" s="518"/>
      <c r="BE206" s="518"/>
      <c r="BF206" s="518"/>
    </row>
    <row r="207" spans="7:58" ht="142.5" customHeight="1">
      <c r="M207" s="517"/>
      <c r="N207" s="517"/>
      <c r="O207" s="518"/>
      <c r="P207" s="518"/>
      <c r="Q207" s="518"/>
      <c r="R207" s="518"/>
      <c r="S207" s="518"/>
      <c r="T207" s="518"/>
      <c r="U207" s="518"/>
      <c r="V207" s="518"/>
      <c r="W207" s="518"/>
      <c r="X207" s="518"/>
      <c r="Y207" s="518"/>
      <c r="Z207" s="518"/>
      <c r="AA207" s="518"/>
      <c r="AB207" s="518"/>
      <c r="AC207" s="518"/>
      <c r="AD207" s="518"/>
      <c r="AE207" s="518"/>
      <c r="AF207" s="518"/>
      <c r="AG207" s="518"/>
      <c r="AH207" s="518"/>
      <c r="AI207" s="518"/>
      <c r="AJ207" s="518"/>
      <c r="AK207" s="518"/>
      <c r="AL207" s="518"/>
      <c r="AM207" s="518"/>
      <c r="AN207" s="518"/>
      <c r="AO207" s="518"/>
      <c r="AP207" s="518"/>
      <c r="AQ207" s="518"/>
      <c r="AR207" s="518"/>
      <c r="AS207" s="518"/>
      <c r="AT207" s="518"/>
      <c r="AU207" s="518"/>
      <c r="AV207" s="518"/>
      <c r="AW207" s="518"/>
      <c r="AX207" s="518"/>
      <c r="AY207" s="518"/>
      <c r="AZ207" s="518"/>
      <c r="BA207" s="518"/>
      <c r="BB207" s="518"/>
      <c r="BC207" s="518"/>
      <c r="BD207" s="518"/>
      <c r="BE207" s="518"/>
      <c r="BF207" s="518"/>
    </row>
    <row r="208" spans="7:58" ht="142.5" customHeight="1">
      <c r="M208" s="517"/>
      <c r="N208" s="517"/>
      <c r="O208" s="518"/>
      <c r="P208" s="518"/>
      <c r="Q208" s="518"/>
      <c r="R208" s="518"/>
      <c r="S208" s="518"/>
      <c r="T208" s="518"/>
      <c r="U208" s="518"/>
      <c r="V208" s="518"/>
      <c r="W208" s="518"/>
      <c r="X208" s="518"/>
      <c r="Y208" s="518"/>
      <c r="Z208" s="518"/>
      <c r="AA208" s="518"/>
      <c r="AB208" s="518"/>
      <c r="AC208" s="518"/>
      <c r="AD208" s="518"/>
      <c r="AE208" s="518"/>
      <c r="AF208" s="518"/>
      <c r="AG208" s="518"/>
      <c r="AH208" s="518"/>
      <c r="AI208" s="518"/>
      <c r="AJ208" s="518"/>
      <c r="AK208" s="518"/>
      <c r="AL208" s="518"/>
      <c r="AM208" s="518"/>
      <c r="AN208" s="518"/>
      <c r="AO208" s="518"/>
      <c r="AP208" s="518"/>
      <c r="AQ208" s="518"/>
      <c r="AR208" s="518"/>
      <c r="AS208" s="518"/>
      <c r="AT208" s="518"/>
      <c r="AU208" s="518"/>
      <c r="AV208" s="518"/>
      <c r="AW208" s="518"/>
      <c r="AX208" s="518"/>
      <c r="AY208" s="518"/>
      <c r="AZ208" s="518"/>
      <c r="BA208" s="518"/>
      <c r="BB208" s="518"/>
      <c r="BC208" s="518"/>
      <c r="BD208" s="518"/>
      <c r="BE208" s="518"/>
      <c r="BF208" s="518"/>
    </row>
    <row r="209" spans="13:58" ht="142.5" customHeight="1">
      <c r="M209" s="517"/>
      <c r="N209" s="517"/>
      <c r="O209" s="518"/>
      <c r="P209" s="518"/>
      <c r="Q209" s="518"/>
      <c r="R209" s="518"/>
      <c r="S209" s="518"/>
      <c r="T209" s="518"/>
      <c r="U209" s="518"/>
      <c r="V209" s="518"/>
      <c r="W209" s="518"/>
      <c r="X209" s="518"/>
      <c r="Y209" s="518"/>
      <c r="Z209" s="518"/>
      <c r="AA209" s="518"/>
      <c r="AB209" s="518"/>
      <c r="AC209" s="518"/>
      <c r="AD209" s="518"/>
      <c r="AE209" s="518"/>
      <c r="AF209" s="518"/>
      <c r="AG209" s="518"/>
      <c r="AH209" s="518"/>
      <c r="AI209" s="518"/>
      <c r="AJ209" s="518"/>
      <c r="AK209" s="518"/>
      <c r="AL209" s="518"/>
      <c r="AM209" s="518"/>
      <c r="AN209" s="518"/>
      <c r="AO209" s="518"/>
      <c r="AP209" s="518"/>
      <c r="AQ209" s="518"/>
      <c r="AR209" s="518"/>
      <c r="AS209" s="518"/>
      <c r="AT209" s="518"/>
      <c r="AU209" s="518"/>
      <c r="AV209" s="518"/>
      <c r="AW209" s="518"/>
      <c r="AX209" s="518"/>
      <c r="AY209" s="518"/>
      <c r="AZ209" s="518"/>
      <c r="BA209" s="518"/>
      <c r="BB209" s="518"/>
      <c r="BC209" s="518"/>
      <c r="BD209" s="518"/>
      <c r="BE209" s="518"/>
      <c r="BF209" s="518"/>
    </row>
    <row r="210" spans="13:58" ht="142.5" customHeight="1">
      <c r="M210" s="517"/>
      <c r="N210" s="517"/>
      <c r="O210" s="518"/>
      <c r="P210" s="518"/>
      <c r="Q210" s="518"/>
      <c r="R210" s="518"/>
      <c r="S210" s="518"/>
      <c r="T210" s="518"/>
      <c r="U210" s="518"/>
      <c r="V210" s="518"/>
      <c r="W210" s="518"/>
      <c r="X210" s="518"/>
      <c r="Y210" s="518"/>
      <c r="Z210" s="518"/>
      <c r="AA210" s="518"/>
      <c r="AB210" s="518"/>
      <c r="AC210" s="518"/>
      <c r="AD210" s="518"/>
      <c r="AE210" s="518"/>
      <c r="AF210" s="518"/>
      <c r="AG210" s="518"/>
      <c r="AH210" s="518"/>
      <c r="AI210" s="518"/>
      <c r="AJ210" s="518"/>
      <c r="AK210" s="518"/>
      <c r="AL210" s="518"/>
      <c r="AM210" s="518"/>
      <c r="AN210" s="518"/>
      <c r="AO210" s="518"/>
      <c r="AP210" s="518"/>
      <c r="AQ210" s="518"/>
      <c r="AR210" s="518"/>
      <c r="AS210" s="518"/>
      <c r="AT210" s="518"/>
      <c r="AU210" s="518"/>
      <c r="AV210" s="518"/>
      <c r="AW210" s="518"/>
      <c r="AX210" s="518"/>
      <c r="AY210" s="518"/>
      <c r="AZ210" s="518"/>
      <c r="BA210" s="518"/>
      <c r="BB210" s="518"/>
      <c r="BC210" s="518"/>
      <c r="BD210" s="518"/>
      <c r="BE210" s="518"/>
      <c r="BF210" s="518"/>
    </row>
    <row r="211" spans="13:58" ht="142.5" customHeight="1">
      <c r="M211" s="517"/>
      <c r="N211" s="517"/>
      <c r="O211" s="518"/>
      <c r="P211" s="518"/>
      <c r="Q211" s="518"/>
      <c r="R211" s="518"/>
      <c r="S211" s="518"/>
      <c r="T211" s="518"/>
      <c r="U211" s="518"/>
      <c r="V211" s="518"/>
      <c r="W211" s="518"/>
      <c r="X211" s="518"/>
      <c r="Y211" s="518"/>
      <c r="Z211" s="518"/>
      <c r="AA211" s="518"/>
      <c r="AB211" s="518"/>
      <c r="AC211" s="518"/>
      <c r="AD211" s="518"/>
      <c r="AE211" s="518"/>
      <c r="AF211" s="518"/>
      <c r="AG211" s="518"/>
      <c r="AH211" s="518"/>
      <c r="AI211" s="518"/>
      <c r="AJ211" s="518"/>
      <c r="AK211" s="518"/>
      <c r="AL211" s="518"/>
      <c r="AM211" s="518"/>
      <c r="AN211" s="518"/>
      <c r="AO211" s="518"/>
      <c r="AP211" s="518"/>
      <c r="AQ211" s="518"/>
      <c r="AR211" s="518"/>
      <c r="AS211" s="518"/>
      <c r="AT211" s="518"/>
      <c r="AU211" s="518"/>
      <c r="AV211" s="518"/>
      <c r="AW211" s="518"/>
      <c r="AX211" s="518"/>
      <c r="AY211" s="518"/>
      <c r="AZ211" s="518"/>
      <c r="BA211" s="518"/>
      <c r="BB211" s="518"/>
      <c r="BC211" s="518"/>
      <c r="BD211" s="518"/>
      <c r="BE211" s="518"/>
      <c r="BF211" s="518"/>
    </row>
    <row r="212" spans="13:58" ht="142.5" customHeight="1">
      <c r="M212" s="517"/>
      <c r="N212" s="517"/>
      <c r="O212" s="518"/>
      <c r="P212" s="518"/>
      <c r="Q212" s="518"/>
      <c r="R212" s="518"/>
      <c r="S212" s="518"/>
      <c r="T212" s="518"/>
      <c r="U212" s="518"/>
      <c r="V212" s="518"/>
      <c r="W212" s="518"/>
      <c r="X212" s="518"/>
      <c r="Y212" s="518"/>
      <c r="Z212" s="518"/>
      <c r="AA212" s="518"/>
      <c r="AB212" s="518"/>
      <c r="AC212" s="518"/>
      <c r="AD212" s="518"/>
      <c r="AE212" s="518"/>
      <c r="AF212" s="518"/>
      <c r="AG212" s="518"/>
      <c r="AH212" s="518"/>
      <c r="AI212" s="518"/>
      <c r="AJ212" s="518"/>
      <c r="AK212" s="518"/>
      <c r="AL212" s="518"/>
      <c r="AM212" s="518"/>
      <c r="AN212" s="518"/>
      <c r="AO212" s="518"/>
      <c r="AP212" s="518"/>
      <c r="AQ212" s="518"/>
      <c r="AR212" s="518"/>
      <c r="AS212" s="518"/>
      <c r="AT212" s="518"/>
      <c r="AU212" s="518"/>
      <c r="AV212" s="518"/>
      <c r="AW212" s="518"/>
      <c r="AX212" s="518"/>
      <c r="AY212" s="518"/>
      <c r="AZ212" s="518"/>
      <c r="BA212" s="518"/>
      <c r="BB212" s="518"/>
      <c r="BC212" s="518"/>
      <c r="BD212" s="518"/>
      <c r="BE212" s="518"/>
      <c r="BF212" s="518"/>
    </row>
    <row r="213" spans="13:58" ht="142.5" customHeight="1">
      <c r="M213" s="517"/>
      <c r="N213" s="517"/>
      <c r="O213" s="518"/>
      <c r="P213" s="518"/>
      <c r="Q213" s="518"/>
      <c r="R213" s="518"/>
      <c r="S213" s="518"/>
      <c r="T213" s="518"/>
      <c r="U213" s="518"/>
      <c r="V213" s="518"/>
      <c r="W213" s="518"/>
      <c r="X213" s="518"/>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8"/>
      <c r="AY213" s="518"/>
      <c r="AZ213" s="518"/>
      <c r="BA213" s="518"/>
      <c r="BB213" s="518"/>
      <c r="BC213" s="518"/>
      <c r="BD213" s="518"/>
      <c r="BE213" s="518"/>
      <c r="BF213" s="518"/>
    </row>
    <row r="214" spans="13:58" ht="142.5" customHeight="1">
      <c r="M214" s="517"/>
      <c r="N214" s="517"/>
      <c r="O214" s="518"/>
      <c r="P214" s="518"/>
      <c r="Q214" s="518"/>
      <c r="R214" s="518"/>
      <c r="S214" s="518"/>
      <c r="T214" s="518"/>
      <c r="U214" s="518"/>
      <c r="V214" s="518"/>
      <c r="W214" s="518"/>
      <c r="X214" s="518"/>
      <c r="Y214" s="518"/>
      <c r="Z214" s="518"/>
      <c r="AA214" s="518"/>
      <c r="AB214" s="518"/>
      <c r="AC214" s="518"/>
      <c r="AD214" s="518"/>
      <c r="AE214" s="518"/>
      <c r="AF214" s="518"/>
      <c r="AG214" s="518"/>
      <c r="AH214" s="518"/>
      <c r="AI214" s="518"/>
      <c r="AJ214" s="518"/>
      <c r="AK214" s="518"/>
      <c r="AL214" s="518"/>
      <c r="AM214" s="518"/>
      <c r="AN214" s="518"/>
      <c r="AO214" s="518"/>
      <c r="AP214" s="518"/>
      <c r="AQ214" s="518"/>
      <c r="AR214" s="518"/>
      <c r="AS214" s="518"/>
      <c r="AT214" s="518"/>
      <c r="AU214" s="518"/>
      <c r="AV214" s="518"/>
      <c r="AW214" s="518"/>
      <c r="AX214" s="518"/>
      <c r="AY214" s="518"/>
      <c r="AZ214" s="518"/>
      <c r="BA214" s="518"/>
      <c r="BB214" s="518"/>
      <c r="BC214" s="518"/>
      <c r="BD214" s="518"/>
      <c r="BE214" s="518"/>
      <c r="BF214" s="518"/>
    </row>
    <row r="215" spans="13:58" ht="142.5" customHeight="1">
      <c r="M215" s="517"/>
      <c r="N215" s="517"/>
      <c r="O215" s="518"/>
      <c r="P215" s="518"/>
      <c r="Q215" s="518"/>
      <c r="R215" s="518"/>
      <c r="S215" s="518"/>
      <c r="T215" s="518"/>
      <c r="U215" s="518"/>
      <c r="V215" s="518"/>
      <c r="W215" s="518"/>
      <c r="X215" s="518"/>
      <c r="Y215" s="518"/>
      <c r="Z215" s="518"/>
      <c r="AA215" s="518"/>
      <c r="AB215" s="518"/>
      <c r="AC215" s="518"/>
      <c r="AD215" s="518"/>
      <c r="AE215" s="518"/>
      <c r="AF215" s="518"/>
      <c r="AG215" s="518"/>
      <c r="AH215" s="518"/>
      <c r="AI215" s="518"/>
      <c r="AJ215" s="518"/>
      <c r="AK215" s="518"/>
      <c r="AL215" s="518"/>
      <c r="AM215" s="518"/>
      <c r="AN215" s="518"/>
      <c r="AO215" s="518"/>
      <c r="AP215" s="518"/>
      <c r="AQ215" s="518"/>
      <c r="AR215" s="518"/>
      <c r="AS215" s="518"/>
      <c r="AT215" s="518"/>
      <c r="AU215" s="518"/>
      <c r="AV215" s="518"/>
      <c r="AW215" s="518"/>
      <c r="AX215" s="518"/>
      <c r="AY215" s="518"/>
      <c r="AZ215" s="518"/>
      <c r="BA215" s="518"/>
      <c r="BB215" s="518"/>
      <c r="BC215" s="518"/>
      <c r="BD215" s="518"/>
      <c r="BE215" s="518"/>
      <c r="BF215" s="518"/>
    </row>
    <row r="216" spans="13:58" ht="142.5" customHeight="1">
      <c r="M216" s="517"/>
      <c r="N216" s="517"/>
      <c r="O216" s="518"/>
      <c r="P216" s="518"/>
      <c r="Q216" s="518"/>
      <c r="R216" s="518"/>
      <c r="S216" s="518"/>
      <c r="T216" s="518"/>
      <c r="U216" s="518"/>
      <c r="V216" s="518"/>
      <c r="W216" s="518"/>
      <c r="X216" s="518"/>
      <c r="Y216" s="518"/>
      <c r="Z216" s="518"/>
      <c r="AA216" s="518"/>
      <c r="AB216" s="518"/>
      <c r="AC216" s="518"/>
      <c r="AD216" s="518"/>
      <c r="AE216" s="518"/>
      <c r="AF216" s="518"/>
      <c r="AG216" s="518"/>
      <c r="AH216" s="518"/>
      <c r="AI216" s="518"/>
      <c r="AJ216" s="518"/>
      <c r="AK216" s="518"/>
      <c r="AL216" s="518"/>
      <c r="AM216" s="518"/>
      <c r="AN216" s="518"/>
      <c r="AO216" s="518"/>
      <c r="AP216" s="518"/>
      <c r="AQ216" s="518"/>
      <c r="AR216" s="518"/>
      <c r="AS216" s="518"/>
      <c r="AT216" s="518"/>
      <c r="AU216" s="518"/>
      <c r="AV216" s="518"/>
      <c r="AW216" s="518"/>
      <c r="AX216" s="518"/>
      <c r="AY216" s="518"/>
      <c r="AZ216" s="518"/>
      <c r="BA216" s="518"/>
      <c r="BB216" s="518"/>
      <c r="BC216" s="518"/>
      <c r="BD216" s="518"/>
      <c r="BE216" s="518"/>
      <c r="BF216" s="518"/>
    </row>
    <row r="217" spans="13:58" ht="142.5" customHeight="1">
      <c r="M217" s="517"/>
      <c r="N217" s="517"/>
      <c r="O217" s="518"/>
      <c r="P217" s="518"/>
      <c r="Q217" s="518"/>
      <c r="R217" s="518"/>
      <c r="S217" s="518"/>
      <c r="T217" s="518"/>
      <c r="U217" s="518"/>
      <c r="V217" s="518"/>
      <c r="W217" s="518"/>
      <c r="X217" s="518"/>
      <c r="Y217" s="518"/>
      <c r="Z217" s="518"/>
      <c r="AA217" s="518"/>
      <c r="AB217" s="518"/>
      <c r="AC217" s="518"/>
      <c r="AD217" s="518"/>
      <c r="AE217" s="518"/>
      <c r="AF217" s="518"/>
      <c r="AG217" s="518"/>
      <c r="AH217" s="518"/>
      <c r="AI217" s="518"/>
      <c r="AJ217" s="518"/>
      <c r="AK217" s="518"/>
      <c r="AL217" s="518"/>
      <c r="AM217" s="518"/>
      <c r="AN217" s="518"/>
      <c r="AO217" s="518"/>
      <c r="AP217" s="518"/>
      <c r="AQ217" s="518"/>
      <c r="AR217" s="518"/>
      <c r="AS217" s="518"/>
      <c r="AT217" s="518"/>
      <c r="AU217" s="518"/>
      <c r="AV217" s="518"/>
      <c r="AW217" s="518"/>
      <c r="AX217" s="518"/>
      <c r="AY217" s="518"/>
      <c r="AZ217" s="518"/>
      <c r="BA217" s="518"/>
      <c r="BB217" s="518"/>
      <c r="BC217" s="518"/>
      <c r="BD217" s="518"/>
      <c r="BE217" s="518"/>
      <c r="BF217" s="518"/>
    </row>
    <row r="218" spans="13:58" ht="142.5" customHeight="1">
      <c r="M218" s="517"/>
      <c r="N218" s="517"/>
      <c r="O218" s="518"/>
      <c r="P218" s="518"/>
      <c r="Q218" s="518"/>
      <c r="R218" s="518"/>
      <c r="S218" s="518"/>
      <c r="T218" s="518"/>
      <c r="U218" s="518"/>
      <c r="V218" s="518"/>
      <c r="W218" s="518"/>
      <c r="X218" s="518"/>
      <c r="Y218" s="518"/>
      <c r="Z218" s="518"/>
      <c r="AA218" s="518"/>
      <c r="AB218" s="518"/>
      <c r="AC218" s="518"/>
      <c r="AD218" s="518"/>
      <c r="AE218" s="518"/>
      <c r="AF218" s="518"/>
      <c r="AG218" s="518"/>
      <c r="AH218" s="518"/>
      <c r="AI218" s="518"/>
      <c r="AJ218" s="518"/>
      <c r="AK218" s="518"/>
      <c r="AL218" s="518"/>
      <c r="AM218" s="518"/>
      <c r="AN218" s="518"/>
      <c r="AO218" s="518"/>
      <c r="AP218" s="518"/>
      <c r="AQ218" s="518"/>
      <c r="AR218" s="518"/>
      <c r="AS218" s="518"/>
      <c r="AT218" s="518"/>
      <c r="AU218" s="518"/>
      <c r="AV218" s="518"/>
      <c r="AW218" s="518"/>
      <c r="AX218" s="518"/>
      <c r="AY218" s="518"/>
      <c r="AZ218" s="518"/>
      <c r="BA218" s="518"/>
      <c r="BB218" s="518"/>
      <c r="BC218" s="518"/>
      <c r="BD218" s="518"/>
      <c r="BE218" s="518"/>
      <c r="BF218" s="518"/>
    </row>
    <row r="219" spans="13:58" ht="142.5" customHeight="1">
      <c r="M219" s="517"/>
      <c r="N219" s="517"/>
      <c r="O219" s="518"/>
      <c r="P219" s="518"/>
      <c r="Q219" s="518"/>
      <c r="R219" s="518"/>
      <c r="S219" s="518"/>
      <c r="T219" s="518"/>
      <c r="U219" s="518"/>
      <c r="V219" s="518"/>
      <c r="W219" s="518"/>
      <c r="X219" s="518"/>
      <c r="Y219" s="518"/>
      <c r="Z219" s="518"/>
      <c r="AA219" s="518"/>
      <c r="AB219" s="518"/>
      <c r="AC219" s="518"/>
      <c r="AD219" s="518"/>
      <c r="AE219" s="518"/>
      <c r="AF219" s="518"/>
      <c r="AG219" s="518"/>
      <c r="AH219" s="518"/>
      <c r="AI219" s="518"/>
      <c r="AJ219" s="518"/>
      <c r="AK219" s="518"/>
      <c r="AL219" s="518"/>
      <c r="AM219" s="518"/>
      <c r="AN219" s="518"/>
      <c r="AO219" s="518"/>
      <c r="AP219" s="518"/>
      <c r="AQ219" s="518"/>
      <c r="AR219" s="518"/>
      <c r="AS219" s="518"/>
      <c r="AT219" s="518"/>
      <c r="AU219" s="518"/>
      <c r="AV219" s="518"/>
      <c r="AW219" s="518"/>
      <c r="AX219" s="518"/>
      <c r="AY219" s="518"/>
      <c r="AZ219" s="518"/>
      <c r="BA219" s="518"/>
      <c r="BB219" s="518"/>
      <c r="BC219" s="518"/>
      <c r="BD219" s="518"/>
      <c r="BE219" s="518"/>
      <c r="BF219" s="518"/>
    </row>
    <row r="220" spans="13:58" ht="142.5" customHeight="1">
      <c r="M220" s="517"/>
      <c r="N220" s="517"/>
      <c r="O220" s="518"/>
      <c r="P220" s="518"/>
      <c r="Q220" s="518"/>
      <c r="R220" s="518"/>
      <c r="S220" s="518"/>
      <c r="T220" s="518"/>
      <c r="U220" s="518"/>
      <c r="V220" s="518"/>
      <c r="W220" s="518"/>
      <c r="X220" s="518"/>
      <c r="Y220" s="518"/>
      <c r="Z220" s="518"/>
      <c r="AA220" s="518"/>
      <c r="AB220" s="518"/>
      <c r="AC220" s="518"/>
      <c r="AD220" s="518"/>
      <c r="AE220" s="518"/>
      <c r="AF220" s="518"/>
      <c r="AG220" s="518"/>
      <c r="AH220" s="518"/>
      <c r="AI220" s="518"/>
      <c r="AJ220" s="518"/>
      <c r="AK220" s="518"/>
      <c r="AL220" s="518"/>
      <c r="AM220" s="518"/>
      <c r="AN220" s="518"/>
      <c r="AO220" s="518"/>
      <c r="AP220" s="518"/>
      <c r="AQ220" s="518"/>
      <c r="AR220" s="518"/>
      <c r="AS220" s="518"/>
      <c r="AT220" s="518"/>
      <c r="AU220" s="518"/>
      <c r="AV220" s="518"/>
      <c r="AW220" s="518"/>
      <c r="AX220" s="518"/>
      <c r="AY220" s="518"/>
      <c r="AZ220" s="518"/>
      <c r="BA220" s="518"/>
      <c r="BB220" s="518"/>
      <c r="BC220" s="518"/>
      <c r="BD220" s="518"/>
      <c r="BE220" s="518"/>
      <c r="BF220" s="518"/>
    </row>
    <row r="221" spans="13:58" ht="142.5" customHeight="1">
      <c r="M221" s="517"/>
      <c r="N221" s="517"/>
      <c r="O221" s="518"/>
      <c r="P221" s="518"/>
      <c r="Q221" s="518"/>
      <c r="R221" s="518"/>
      <c r="S221" s="518"/>
      <c r="T221" s="518"/>
      <c r="U221" s="518"/>
      <c r="V221" s="518"/>
      <c r="W221" s="518"/>
      <c r="X221" s="518"/>
      <c r="Y221" s="518"/>
      <c r="Z221" s="518"/>
      <c r="AA221" s="518"/>
      <c r="AB221" s="518"/>
      <c r="AC221" s="518"/>
      <c r="AD221" s="518"/>
      <c r="AE221" s="518"/>
      <c r="AF221" s="518"/>
      <c r="AG221" s="518"/>
      <c r="AH221" s="518"/>
      <c r="AI221" s="518"/>
      <c r="AJ221" s="518"/>
      <c r="AK221" s="518"/>
      <c r="AL221" s="518"/>
      <c r="AM221" s="518"/>
      <c r="AN221" s="518"/>
      <c r="AO221" s="518"/>
      <c r="AP221" s="518"/>
      <c r="AQ221" s="518"/>
      <c r="AR221" s="518"/>
      <c r="AS221" s="518"/>
      <c r="AT221" s="518"/>
      <c r="AU221" s="518"/>
      <c r="AV221" s="518"/>
      <c r="AW221" s="518"/>
      <c r="AX221" s="518"/>
      <c r="AY221" s="518"/>
      <c r="AZ221" s="518"/>
      <c r="BA221" s="518"/>
      <c r="BB221" s="518"/>
      <c r="BC221" s="518"/>
      <c r="BD221" s="518"/>
      <c r="BE221" s="518"/>
      <c r="BF221" s="518"/>
    </row>
    <row r="222" spans="13:58" ht="142.5" customHeight="1">
      <c r="M222" s="517"/>
      <c r="N222" s="517"/>
      <c r="O222" s="518"/>
      <c r="P222" s="518"/>
      <c r="Q222" s="518"/>
      <c r="R222" s="518"/>
      <c r="S222" s="518"/>
      <c r="T222" s="518"/>
      <c r="U222" s="518"/>
      <c r="V222" s="518"/>
      <c r="W222" s="518"/>
      <c r="X222" s="518"/>
      <c r="Y222" s="518"/>
      <c r="Z222" s="518"/>
      <c r="AA222" s="518"/>
      <c r="AB222" s="518"/>
      <c r="AC222" s="518"/>
      <c r="AD222" s="518"/>
      <c r="AE222" s="518"/>
      <c r="AF222" s="518"/>
      <c r="AG222" s="518"/>
      <c r="AH222" s="518"/>
      <c r="AI222" s="518"/>
      <c r="AJ222" s="518"/>
      <c r="AK222" s="518"/>
      <c r="AL222" s="518"/>
      <c r="AM222" s="518"/>
      <c r="AN222" s="518"/>
      <c r="AO222" s="518"/>
      <c r="AP222" s="518"/>
      <c r="AQ222" s="518"/>
      <c r="AR222" s="518"/>
      <c r="AS222" s="518"/>
      <c r="AT222" s="518"/>
      <c r="AU222" s="518"/>
      <c r="AV222" s="518"/>
      <c r="AW222" s="518"/>
      <c r="AX222" s="518"/>
      <c r="AY222" s="518"/>
      <c r="AZ222" s="518"/>
      <c r="BA222" s="518"/>
      <c r="BB222" s="518"/>
      <c r="BC222" s="518"/>
      <c r="BD222" s="518"/>
      <c r="BE222" s="518"/>
      <c r="BF222" s="518"/>
    </row>
    <row r="223" spans="13:58" ht="142.5" customHeight="1">
      <c r="M223" s="517"/>
      <c r="N223" s="517"/>
      <c r="O223" s="518"/>
      <c r="P223" s="518"/>
      <c r="Q223" s="518"/>
      <c r="R223" s="518"/>
      <c r="S223" s="518"/>
      <c r="T223" s="518"/>
      <c r="U223" s="518"/>
      <c r="V223" s="518"/>
      <c r="W223" s="518"/>
      <c r="X223" s="518"/>
      <c r="Y223" s="518"/>
      <c r="Z223" s="518"/>
      <c r="AA223" s="518"/>
      <c r="AB223" s="518"/>
      <c r="AC223" s="518"/>
      <c r="AD223" s="518"/>
      <c r="AE223" s="518"/>
      <c r="AF223" s="518"/>
      <c r="AG223" s="518"/>
      <c r="AH223" s="518"/>
      <c r="AI223" s="518"/>
      <c r="AJ223" s="518"/>
      <c r="AK223" s="518"/>
      <c r="AL223" s="518"/>
      <c r="AM223" s="518"/>
      <c r="AN223" s="518"/>
      <c r="AO223" s="518"/>
      <c r="AP223" s="518"/>
      <c r="AQ223" s="518"/>
      <c r="AR223" s="518"/>
      <c r="AS223" s="518"/>
      <c r="AT223" s="518"/>
      <c r="AU223" s="518"/>
      <c r="AV223" s="518"/>
      <c r="AW223" s="518"/>
      <c r="AX223" s="518"/>
      <c r="AY223" s="518"/>
      <c r="AZ223" s="518"/>
      <c r="BA223" s="518"/>
      <c r="BB223" s="518"/>
      <c r="BC223" s="518"/>
      <c r="BD223" s="518"/>
      <c r="BE223" s="518"/>
      <c r="BF223" s="518"/>
    </row>
    <row r="224" spans="13:58" ht="142.5" customHeight="1">
      <c r="M224" s="517"/>
      <c r="N224" s="517"/>
      <c r="O224" s="518"/>
      <c r="P224" s="518"/>
      <c r="Q224" s="518"/>
      <c r="R224" s="518"/>
      <c r="S224" s="518"/>
      <c r="T224" s="518"/>
      <c r="U224" s="518"/>
      <c r="V224" s="518"/>
      <c r="W224" s="518"/>
      <c r="X224" s="518"/>
      <c r="Y224" s="518"/>
      <c r="Z224" s="518"/>
      <c r="AA224" s="518"/>
      <c r="AB224" s="518"/>
      <c r="AC224" s="518"/>
      <c r="AD224" s="518"/>
      <c r="AE224" s="518"/>
      <c r="AF224" s="518"/>
      <c r="AG224" s="518"/>
      <c r="AH224" s="518"/>
      <c r="AI224" s="518"/>
      <c r="AJ224" s="518"/>
      <c r="AK224" s="518"/>
      <c r="AL224" s="518"/>
      <c r="AM224" s="518"/>
      <c r="AN224" s="518"/>
      <c r="AO224" s="518"/>
      <c r="AP224" s="518"/>
      <c r="AQ224" s="518"/>
      <c r="AR224" s="518"/>
      <c r="AS224" s="518"/>
      <c r="AT224" s="518"/>
      <c r="AU224" s="518"/>
      <c r="AV224" s="518"/>
      <c r="AW224" s="518"/>
      <c r="AX224" s="518"/>
      <c r="AY224" s="518"/>
      <c r="AZ224" s="518"/>
      <c r="BA224" s="518"/>
      <c r="BB224" s="518"/>
      <c r="BC224" s="518"/>
      <c r="BD224" s="518"/>
      <c r="BE224" s="518"/>
      <c r="BF224" s="518"/>
    </row>
    <row r="225" spans="13:58" ht="142.5" customHeight="1">
      <c r="M225" s="517"/>
      <c r="N225" s="517"/>
      <c r="O225" s="518"/>
      <c r="P225" s="518"/>
      <c r="Q225" s="518"/>
      <c r="R225" s="518"/>
      <c r="S225" s="518"/>
      <c r="T225" s="518"/>
      <c r="U225" s="518"/>
      <c r="V225" s="518"/>
      <c r="W225" s="518"/>
      <c r="X225" s="518"/>
      <c r="Y225" s="518"/>
      <c r="Z225" s="518"/>
      <c r="AA225" s="518"/>
      <c r="AB225" s="518"/>
      <c r="AC225" s="518"/>
      <c r="AD225" s="518"/>
      <c r="AE225" s="518"/>
      <c r="AF225" s="518"/>
      <c r="AG225" s="518"/>
      <c r="AH225" s="518"/>
      <c r="AI225" s="518"/>
      <c r="AJ225" s="518"/>
      <c r="AK225" s="518"/>
      <c r="AL225" s="518"/>
      <c r="AM225" s="518"/>
      <c r="AN225" s="518"/>
      <c r="AO225" s="518"/>
      <c r="AP225" s="518"/>
      <c r="AQ225" s="518"/>
      <c r="AR225" s="518"/>
      <c r="AS225" s="518"/>
      <c r="AT225" s="518"/>
      <c r="AU225" s="518"/>
      <c r="AV225" s="518"/>
      <c r="AW225" s="518"/>
      <c r="AX225" s="518"/>
      <c r="AY225" s="518"/>
      <c r="AZ225" s="518"/>
      <c r="BA225" s="518"/>
      <c r="BB225" s="518"/>
      <c r="BC225" s="518"/>
      <c r="BD225" s="518"/>
      <c r="BE225" s="518"/>
      <c r="BF225" s="518"/>
    </row>
    <row r="226" spans="13:58" ht="142.5" customHeight="1">
      <c r="M226" s="517"/>
      <c r="N226" s="517"/>
      <c r="O226" s="518"/>
      <c r="P226" s="518"/>
      <c r="Q226" s="518"/>
      <c r="R226" s="518"/>
      <c r="S226" s="518"/>
      <c r="T226" s="518"/>
      <c r="U226" s="518"/>
      <c r="V226" s="518"/>
      <c r="W226" s="518"/>
      <c r="X226" s="518"/>
      <c r="Y226" s="518"/>
      <c r="Z226" s="518"/>
      <c r="AA226" s="518"/>
      <c r="AB226" s="518"/>
      <c r="AC226" s="518"/>
      <c r="AD226" s="518"/>
      <c r="AE226" s="518"/>
      <c r="AF226" s="518"/>
      <c r="AG226" s="518"/>
      <c r="AH226" s="518"/>
      <c r="AI226" s="518"/>
      <c r="AJ226" s="518"/>
      <c r="AK226" s="518"/>
      <c r="AL226" s="518"/>
      <c r="AM226" s="518"/>
      <c r="AN226" s="518"/>
      <c r="AO226" s="518"/>
      <c r="AP226" s="518"/>
      <c r="AQ226" s="518"/>
      <c r="AR226" s="518"/>
      <c r="AS226" s="518"/>
      <c r="AT226" s="518"/>
      <c r="AU226" s="518"/>
      <c r="AV226" s="518"/>
      <c r="AW226" s="518"/>
      <c r="AX226" s="518"/>
      <c r="AY226" s="518"/>
      <c r="AZ226" s="518"/>
      <c r="BA226" s="518"/>
      <c r="BB226" s="518"/>
      <c r="BC226" s="518"/>
      <c r="BD226" s="518"/>
      <c r="BE226" s="518"/>
      <c r="BF226" s="518"/>
    </row>
    <row r="227" spans="13:58" ht="142.5" customHeight="1">
      <c r="M227" s="517"/>
      <c r="N227" s="517"/>
      <c r="O227" s="518"/>
      <c r="P227" s="518"/>
      <c r="Q227" s="518"/>
      <c r="R227" s="518"/>
      <c r="S227" s="518"/>
      <c r="T227" s="518"/>
      <c r="U227" s="518"/>
      <c r="V227" s="518"/>
      <c r="W227" s="518"/>
      <c r="X227" s="518"/>
      <c r="Y227" s="518"/>
      <c r="Z227" s="518"/>
      <c r="AA227" s="518"/>
      <c r="AB227" s="518"/>
      <c r="AC227" s="518"/>
      <c r="AD227" s="518"/>
      <c r="AE227" s="518"/>
      <c r="AF227" s="518"/>
      <c r="AG227" s="518"/>
      <c r="AH227" s="518"/>
      <c r="AI227" s="518"/>
      <c r="AJ227" s="518"/>
      <c r="AK227" s="518"/>
      <c r="AL227" s="518"/>
      <c r="AM227" s="518"/>
      <c r="AN227" s="518"/>
      <c r="AO227" s="518"/>
      <c r="AP227" s="518"/>
      <c r="AQ227" s="518"/>
      <c r="AR227" s="518"/>
      <c r="AS227" s="518"/>
      <c r="AT227" s="518"/>
      <c r="AU227" s="518"/>
      <c r="AV227" s="518"/>
      <c r="AW227" s="518"/>
      <c r="AX227" s="518"/>
      <c r="AY227" s="518"/>
      <c r="AZ227" s="518"/>
      <c r="BA227" s="518"/>
      <c r="BB227" s="518"/>
      <c r="BC227" s="518"/>
      <c r="BD227" s="518"/>
      <c r="BE227" s="518"/>
      <c r="BF227" s="518"/>
    </row>
    <row r="228" spans="13:58" ht="142.5" customHeight="1">
      <c r="M228" s="517"/>
      <c r="N228" s="517"/>
      <c r="O228" s="518"/>
      <c r="P228" s="518"/>
      <c r="Q228" s="518"/>
      <c r="R228" s="518"/>
      <c r="S228" s="518"/>
      <c r="T228" s="518"/>
      <c r="U228" s="518"/>
      <c r="V228" s="518"/>
      <c r="W228" s="518"/>
      <c r="X228" s="518"/>
      <c r="Y228" s="518"/>
      <c r="Z228" s="518"/>
      <c r="AA228" s="518"/>
      <c r="AB228" s="518"/>
      <c r="AC228" s="518"/>
      <c r="AD228" s="518"/>
      <c r="AE228" s="518"/>
      <c r="AF228" s="518"/>
      <c r="AG228" s="518"/>
      <c r="AH228" s="518"/>
      <c r="AI228" s="518"/>
      <c r="AJ228" s="518"/>
      <c r="AK228" s="518"/>
      <c r="AL228" s="518"/>
      <c r="AM228" s="518"/>
      <c r="AN228" s="518"/>
      <c r="AO228" s="518"/>
      <c r="AP228" s="518"/>
      <c r="AQ228" s="518"/>
      <c r="AR228" s="518"/>
      <c r="AS228" s="518"/>
      <c r="AT228" s="518"/>
      <c r="AU228" s="518"/>
      <c r="AV228" s="518"/>
      <c r="AW228" s="518"/>
      <c r="AX228" s="518"/>
      <c r="AY228" s="518"/>
      <c r="AZ228" s="518"/>
      <c r="BA228" s="518"/>
      <c r="BB228" s="518"/>
      <c r="BC228" s="518"/>
      <c r="BD228" s="518"/>
      <c r="BE228" s="518"/>
      <c r="BF228" s="518"/>
    </row>
    <row r="229" spans="13:58" ht="142.5" customHeight="1">
      <c r="M229" s="517"/>
      <c r="N229" s="517"/>
      <c r="O229" s="518"/>
      <c r="P229" s="518"/>
      <c r="Q229" s="518"/>
      <c r="R229" s="518"/>
      <c r="S229" s="518"/>
      <c r="T229" s="518"/>
      <c r="U229" s="518"/>
      <c r="V229" s="518"/>
      <c r="W229" s="518"/>
      <c r="X229" s="518"/>
      <c r="Y229" s="518"/>
      <c r="Z229" s="518"/>
      <c r="AA229" s="518"/>
      <c r="AB229" s="518"/>
      <c r="AC229" s="518"/>
      <c r="AD229" s="518"/>
      <c r="AE229" s="518"/>
      <c r="AF229" s="518"/>
      <c r="AG229" s="518"/>
      <c r="AH229" s="518"/>
      <c r="AI229" s="518"/>
      <c r="AJ229" s="518"/>
      <c r="AK229" s="518"/>
      <c r="AL229" s="518"/>
      <c r="AM229" s="518"/>
      <c r="AN229" s="518"/>
      <c r="AO229" s="518"/>
      <c r="AP229" s="518"/>
      <c r="AQ229" s="518"/>
      <c r="AR229" s="518"/>
      <c r="AS229" s="518"/>
      <c r="AT229" s="518"/>
      <c r="AU229" s="518"/>
      <c r="AV229" s="518"/>
      <c r="AW229" s="518"/>
      <c r="AX229" s="518"/>
      <c r="AY229" s="518"/>
      <c r="AZ229" s="518"/>
      <c r="BA229" s="518"/>
      <c r="BB229" s="518"/>
      <c r="BC229" s="518"/>
      <c r="BD229" s="518"/>
      <c r="BE229" s="518"/>
      <c r="BF229" s="518"/>
    </row>
    <row r="230" spans="13:58" ht="142.5" customHeight="1">
      <c r="M230" s="517"/>
      <c r="N230" s="517"/>
      <c r="O230" s="518"/>
      <c r="P230" s="518"/>
      <c r="Q230" s="518"/>
      <c r="R230" s="518"/>
      <c r="S230" s="518"/>
      <c r="T230" s="518"/>
      <c r="U230" s="518"/>
      <c r="V230" s="518"/>
      <c r="W230" s="518"/>
      <c r="X230" s="518"/>
      <c r="Y230" s="518"/>
      <c r="Z230" s="518"/>
      <c r="AA230" s="518"/>
      <c r="AB230" s="518"/>
      <c r="AC230" s="518"/>
      <c r="AD230" s="518"/>
      <c r="AE230" s="518"/>
      <c r="AF230" s="518"/>
      <c r="AG230" s="518"/>
      <c r="AH230" s="518"/>
      <c r="AI230" s="518"/>
      <c r="AJ230" s="518"/>
      <c r="AK230" s="518"/>
      <c r="AL230" s="518"/>
      <c r="AM230" s="518"/>
      <c r="AN230" s="518"/>
      <c r="AO230" s="518"/>
      <c r="AP230" s="518"/>
      <c r="AQ230" s="518"/>
      <c r="AR230" s="518"/>
      <c r="AS230" s="518"/>
      <c r="AT230" s="518"/>
      <c r="AU230" s="518"/>
      <c r="AV230" s="518"/>
      <c r="AW230" s="518"/>
      <c r="AX230" s="518"/>
      <c r="AY230" s="518"/>
      <c r="AZ230" s="518"/>
      <c r="BA230" s="518"/>
      <c r="BB230" s="518"/>
      <c r="BC230" s="518"/>
      <c r="BD230" s="518"/>
      <c r="BE230" s="518"/>
      <c r="BF230" s="518"/>
    </row>
    <row r="231" spans="13:58" ht="142.5" customHeight="1">
      <c r="M231" s="517"/>
      <c r="N231" s="517"/>
      <c r="O231" s="518"/>
      <c r="P231" s="518"/>
      <c r="Q231" s="518"/>
      <c r="R231" s="518"/>
      <c r="S231" s="518"/>
      <c r="T231" s="518"/>
      <c r="U231" s="518"/>
      <c r="V231" s="518"/>
      <c r="W231" s="518"/>
      <c r="X231" s="518"/>
      <c r="Y231" s="518"/>
      <c r="Z231" s="518"/>
      <c r="AA231" s="518"/>
      <c r="AB231" s="518"/>
      <c r="AC231" s="518"/>
      <c r="AD231" s="518"/>
      <c r="AE231" s="518"/>
      <c r="AF231" s="518"/>
      <c r="AG231" s="518"/>
      <c r="AH231" s="518"/>
      <c r="AI231" s="518"/>
      <c r="AJ231" s="518"/>
      <c r="AK231" s="518"/>
      <c r="AL231" s="518"/>
      <c r="AM231" s="518"/>
      <c r="AN231" s="518"/>
      <c r="AO231" s="518"/>
      <c r="AP231" s="518"/>
      <c r="AQ231" s="518"/>
      <c r="AR231" s="518"/>
      <c r="AS231" s="518"/>
      <c r="AT231" s="518"/>
      <c r="AU231" s="518"/>
      <c r="AV231" s="518"/>
      <c r="AW231" s="518"/>
      <c r="AX231" s="518"/>
      <c r="AY231" s="518"/>
      <c r="AZ231" s="518"/>
      <c r="BA231" s="518"/>
      <c r="BB231" s="518"/>
      <c r="BC231" s="518"/>
      <c r="BD231" s="518"/>
      <c r="BE231" s="518"/>
      <c r="BF231" s="518"/>
    </row>
    <row r="232" spans="13:58" ht="142.5" customHeight="1">
      <c r="M232" s="517"/>
      <c r="N232" s="517"/>
      <c r="O232" s="518"/>
      <c r="P232" s="518"/>
      <c r="Q232" s="518"/>
      <c r="R232" s="518"/>
      <c r="S232" s="518"/>
      <c r="T232" s="518"/>
      <c r="U232" s="518"/>
      <c r="V232" s="518"/>
      <c r="W232" s="518"/>
      <c r="X232" s="518"/>
      <c r="Y232" s="518"/>
      <c r="Z232" s="518"/>
      <c r="AA232" s="518"/>
      <c r="AB232" s="518"/>
      <c r="AC232" s="518"/>
      <c r="AD232" s="518"/>
      <c r="AE232" s="518"/>
      <c r="AF232" s="518"/>
      <c r="AG232" s="518"/>
      <c r="AH232" s="518"/>
      <c r="AI232" s="518"/>
      <c r="AJ232" s="518"/>
      <c r="AK232" s="518"/>
      <c r="AL232" s="518"/>
      <c r="AM232" s="518"/>
      <c r="AN232" s="518"/>
      <c r="AO232" s="518"/>
      <c r="AP232" s="518"/>
      <c r="AQ232" s="518"/>
      <c r="AR232" s="518"/>
      <c r="AS232" s="518"/>
      <c r="AT232" s="518"/>
      <c r="AU232" s="518"/>
      <c r="AV232" s="518"/>
      <c r="AW232" s="518"/>
      <c r="AX232" s="518"/>
      <c r="AY232" s="518"/>
      <c r="AZ232" s="518"/>
      <c r="BA232" s="518"/>
      <c r="BB232" s="518"/>
      <c r="BC232" s="518"/>
      <c r="BD232" s="518"/>
      <c r="BE232" s="518"/>
      <c r="BF232" s="518"/>
    </row>
    <row r="233" spans="13:58" ht="142.5" customHeight="1">
      <c r="M233" s="517"/>
      <c r="N233" s="517"/>
      <c r="O233" s="518"/>
      <c r="P233" s="518"/>
      <c r="Q233" s="518"/>
      <c r="R233" s="518"/>
      <c r="S233" s="518"/>
      <c r="T233" s="518"/>
      <c r="U233" s="518"/>
      <c r="V233" s="518"/>
      <c r="W233" s="518"/>
      <c r="X233" s="518"/>
      <c r="Y233" s="518"/>
      <c r="Z233" s="518"/>
      <c r="AA233" s="518"/>
      <c r="AB233" s="518"/>
      <c r="AC233" s="518"/>
      <c r="AD233" s="518"/>
      <c r="AE233" s="518"/>
      <c r="AF233" s="518"/>
      <c r="AG233" s="518"/>
      <c r="AH233" s="518"/>
      <c r="AI233" s="518"/>
      <c r="AJ233" s="518"/>
      <c r="AK233" s="518"/>
      <c r="AL233" s="518"/>
      <c r="AM233" s="518"/>
      <c r="AN233" s="518"/>
      <c r="AO233" s="518"/>
      <c r="AP233" s="518"/>
      <c r="AQ233" s="518"/>
      <c r="AR233" s="518"/>
      <c r="AS233" s="518"/>
      <c r="AT233" s="518"/>
      <c r="AU233" s="518"/>
      <c r="AV233" s="518"/>
      <c r="AW233" s="518"/>
      <c r="AX233" s="518"/>
      <c r="AY233" s="518"/>
      <c r="AZ233" s="518"/>
      <c r="BA233" s="518"/>
      <c r="BB233" s="518"/>
      <c r="BC233" s="518"/>
      <c r="BD233" s="518"/>
      <c r="BE233" s="518"/>
      <c r="BF233" s="518"/>
    </row>
    <row r="234" spans="13:58" ht="142.5" customHeight="1">
      <c r="M234" s="517"/>
      <c r="N234" s="517"/>
      <c r="O234" s="518"/>
      <c r="P234" s="518"/>
      <c r="Q234" s="518"/>
      <c r="R234" s="518"/>
      <c r="S234" s="518"/>
      <c r="T234" s="518"/>
      <c r="U234" s="518"/>
      <c r="V234" s="518"/>
      <c r="W234" s="518"/>
      <c r="X234" s="518"/>
      <c r="Y234" s="518"/>
      <c r="Z234" s="518"/>
      <c r="AA234" s="518"/>
      <c r="AB234" s="518"/>
      <c r="AC234" s="518"/>
      <c r="AD234" s="518"/>
      <c r="AE234" s="518"/>
      <c r="AF234" s="518"/>
      <c r="AG234" s="518"/>
      <c r="AH234" s="518"/>
      <c r="AI234" s="518"/>
      <c r="AJ234" s="518"/>
      <c r="AK234" s="518"/>
      <c r="AL234" s="518"/>
      <c r="AM234" s="518"/>
      <c r="AN234" s="518"/>
      <c r="AO234" s="518"/>
      <c r="AP234" s="518"/>
      <c r="AQ234" s="518"/>
      <c r="AR234" s="518"/>
      <c r="AS234" s="518"/>
      <c r="AT234" s="518"/>
      <c r="AU234" s="518"/>
      <c r="AV234" s="518"/>
      <c r="AW234" s="518"/>
      <c r="AX234" s="518"/>
      <c r="AY234" s="518"/>
      <c r="AZ234" s="518"/>
      <c r="BA234" s="518"/>
      <c r="BB234" s="518"/>
      <c r="BC234" s="518"/>
      <c r="BD234" s="518"/>
      <c r="BE234" s="518"/>
      <c r="BF234" s="518"/>
    </row>
    <row r="235" spans="13:58" ht="142.5" customHeight="1">
      <c r="M235" s="517"/>
      <c r="N235" s="517"/>
      <c r="O235" s="518"/>
      <c r="P235" s="518"/>
      <c r="Q235" s="518"/>
      <c r="R235" s="518"/>
      <c r="S235" s="518"/>
      <c r="T235" s="518"/>
      <c r="U235" s="518"/>
      <c r="V235" s="518"/>
      <c r="W235" s="518"/>
      <c r="X235" s="518"/>
      <c r="Y235" s="518"/>
      <c r="Z235" s="518"/>
      <c r="AA235" s="518"/>
      <c r="AB235" s="518"/>
      <c r="AC235" s="518"/>
      <c r="AD235" s="518"/>
      <c r="AE235" s="518"/>
      <c r="AF235" s="518"/>
      <c r="AG235" s="518"/>
      <c r="AH235" s="518"/>
      <c r="AI235" s="518"/>
      <c r="AJ235" s="518"/>
      <c r="AK235" s="518"/>
      <c r="AL235" s="518"/>
      <c r="AM235" s="518"/>
      <c r="AN235" s="518"/>
      <c r="AO235" s="518"/>
      <c r="AP235" s="518"/>
      <c r="AQ235" s="518"/>
      <c r="AR235" s="518"/>
      <c r="AS235" s="518"/>
      <c r="AT235" s="518"/>
      <c r="AU235" s="518"/>
      <c r="AV235" s="518"/>
      <c r="AW235" s="518"/>
      <c r="AX235" s="518"/>
      <c r="AY235" s="518"/>
      <c r="AZ235" s="518"/>
      <c r="BA235" s="518"/>
      <c r="BB235" s="518"/>
      <c r="BC235" s="518"/>
      <c r="BD235" s="518"/>
      <c r="BE235" s="518"/>
      <c r="BF235" s="518"/>
    </row>
    <row r="236" spans="13:58" ht="142.5" customHeight="1">
      <c r="M236" s="517"/>
      <c r="N236" s="517"/>
      <c r="O236" s="518"/>
      <c r="P236" s="518"/>
      <c r="Q236" s="518"/>
      <c r="R236" s="518"/>
      <c r="S236" s="518"/>
      <c r="T236" s="518"/>
      <c r="U236" s="518"/>
      <c r="V236" s="518"/>
      <c r="W236" s="518"/>
      <c r="X236" s="518"/>
      <c r="Y236" s="518"/>
      <c r="Z236" s="518"/>
      <c r="AA236" s="518"/>
      <c r="AB236" s="518"/>
      <c r="AC236" s="518"/>
      <c r="AD236" s="518"/>
      <c r="AE236" s="518"/>
      <c r="AF236" s="518"/>
      <c r="AG236" s="518"/>
      <c r="AH236" s="518"/>
      <c r="AI236" s="518"/>
      <c r="AJ236" s="518"/>
      <c r="AK236" s="518"/>
      <c r="AL236" s="518"/>
      <c r="AM236" s="518"/>
      <c r="AN236" s="518"/>
      <c r="AO236" s="518"/>
      <c r="AP236" s="518"/>
      <c r="AQ236" s="518"/>
      <c r="AR236" s="518"/>
      <c r="AS236" s="518"/>
      <c r="AT236" s="518"/>
      <c r="AU236" s="518"/>
      <c r="AV236" s="518"/>
      <c r="AW236" s="518"/>
      <c r="AX236" s="518"/>
      <c r="AY236" s="518"/>
      <c r="AZ236" s="518"/>
      <c r="BA236" s="518"/>
      <c r="BB236" s="518"/>
      <c r="BC236" s="518"/>
      <c r="BD236" s="518"/>
      <c r="BE236" s="518"/>
      <c r="BF236" s="518"/>
    </row>
    <row r="237" spans="13:58" ht="142.5" customHeight="1">
      <c r="M237" s="517"/>
      <c r="N237" s="517"/>
      <c r="O237" s="518"/>
      <c r="P237" s="518"/>
      <c r="Q237" s="518"/>
      <c r="R237" s="518"/>
      <c r="S237" s="518"/>
      <c r="T237" s="518"/>
      <c r="U237" s="518"/>
      <c r="V237" s="518"/>
      <c r="W237" s="518"/>
      <c r="X237" s="518"/>
      <c r="Y237" s="518"/>
      <c r="Z237" s="518"/>
      <c r="AA237" s="518"/>
      <c r="AB237" s="518"/>
      <c r="AC237" s="518"/>
      <c r="AD237" s="518"/>
      <c r="AE237" s="518"/>
      <c r="AF237" s="518"/>
      <c r="AG237" s="518"/>
      <c r="AH237" s="518"/>
      <c r="AI237" s="518"/>
      <c r="AJ237" s="518"/>
      <c r="AK237" s="518"/>
      <c r="AL237" s="518"/>
      <c r="AM237" s="518"/>
      <c r="AN237" s="518"/>
      <c r="AO237" s="518"/>
      <c r="AP237" s="518"/>
      <c r="AQ237" s="518"/>
      <c r="AR237" s="518"/>
      <c r="AS237" s="518"/>
      <c r="AT237" s="518"/>
      <c r="AU237" s="518"/>
      <c r="AV237" s="518"/>
      <c r="AW237" s="518"/>
      <c r="AX237" s="518"/>
      <c r="AY237" s="518"/>
      <c r="AZ237" s="518"/>
      <c r="BA237" s="518"/>
      <c r="BB237" s="518"/>
      <c r="BC237" s="518"/>
      <c r="BD237" s="518"/>
      <c r="BE237" s="518"/>
      <c r="BF237" s="518"/>
    </row>
    <row r="238" spans="13:58" ht="142.5" customHeight="1">
      <c r="M238" s="517"/>
      <c r="N238" s="517"/>
      <c r="O238" s="518"/>
      <c r="P238" s="518"/>
      <c r="Q238" s="518"/>
      <c r="R238" s="518"/>
      <c r="S238" s="518"/>
      <c r="T238" s="518"/>
      <c r="U238" s="518"/>
      <c r="V238" s="518"/>
      <c r="W238" s="518"/>
      <c r="X238" s="518"/>
      <c r="Y238" s="518"/>
      <c r="Z238" s="518"/>
      <c r="AA238" s="518"/>
      <c r="AB238" s="518"/>
      <c r="AC238" s="518"/>
      <c r="AD238" s="518"/>
      <c r="AE238" s="518"/>
      <c r="AF238" s="518"/>
      <c r="AG238" s="518"/>
      <c r="AH238" s="518"/>
      <c r="AI238" s="518"/>
      <c r="AJ238" s="518"/>
      <c r="AK238" s="518"/>
      <c r="AL238" s="518"/>
      <c r="AM238" s="518"/>
      <c r="AN238" s="518"/>
      <c r="AO238" s="518"/>
      <c r="AP238" s="518"/>
      <c r="AQ238" s="518"/>
      <c r="AR238" s="518"/>
      <c r="AS238" s="518"/>
      <c r="AT238" s="518"/>
      <c r="AU238" s="518"/>
      <c r="AV238" s="518"/>
      <c r="AW238" s="518"/>
      <c r="AX238" s="518"/>
      <c r="AY238" s="518"/>
      <c r="AZ238" s="518"/>
      <c r="BA238" s="518"/>
      <c r="BB238" s="518"/>
      <c r="BC238" s="518"/>
      <c r="BD238" s="518"/>
      <c r="BE238" s="518"/>
      <c r="BF238" s="518"/>
    </row>
    <row r="239" spans="13:58" ht="142.5" customHeight="1">
      <c r="M239" s="517"/>
      <c r="N239" s="517"/>
      <c r="O239" s="518"/>
      <c r="P239" s="518"/>
      <c r="Q239" s="518"/>
      <c r="R239" s="518"/>
      <c r="S239" s="518"/>
      <c r="T239" s="518"/>
      <c r="U239" s="518"/>
      <c r="V239" s="518"/>
      <c r="W239" s="518"/>
      <c r="X239" s="518"/>
      <c r="Y239" s="518"/>
      <c r="Z239" s="518"/>
      <c r="AA239" s="518"/>
      <c r="AB239" s="518"/>
      <c r="AC239" s="518"/>
      <c r="AD239" s="518"/>
      <c r="AE239" s="518"/>
      <c r="AF239" s="518"/>
      <c r="AG239" s="518"/>
      <c r="AH239" s="518"/>
      <c r="AI239" s="518"/>
      <c r="AJ239" s="518"/>
      <c r="AK239" s="518"/>
      <c r="AL239" s="518"/>
      <c r="AM239" s="518"/>
      <c r="AN239" s="518"/>
      <c r="AO239" s="518"/>
      <c r="AP239" s="518"/>
      <c r="AQ239" s="518"/>
      <c r="AR239" s="518"/>
      <c r="AS239" s="518"/>
      <c r="AT239" s="518"/>
      <c r="AU239" s="518"/>
      <c r="AV239" s="518"/>
      <c r="AW239" s="518"/>
      <c r="AX239" s="518"/>
      <c r="AY239" s="518"/>
      <c r="AZ239" s="518"/>
      <c r="BA239" s="518"/>
      <c r="BB239" s="518"/>
      <c r="BC239" s="518"/>
      <c r="BD239" s="518"/>
      <c r="BE239" s="518"/>
      <c r="BF239" s="518"/>
    </row>
    <row r="240" spans="13:58" ht="142.5" customHeight="1">
      <c r="M240" s="517"/>
      <c r="N240" s="517"/>
      <c r="O240" s="518"/>
      <c r="P240" s="518"/>
      <c r="Q240" s="518"/>
      <c r="R240" s="518"/>
      <c r="S240" s="518"/>
      <c r="T240" s="518"/>
      <c r="U240" s="518"/>
      <c r="V240" s="518"/>
      <c r="W240" s="518"/>
      <c r="X240" s="518"/>
      <c r="Y240" s="518"/>
      <c r="Z240" s="518"/>
      <c r="AA240" s="518"/>
      <c r="AB240" s="518"/>
      <c r="AC240" s="518"/>
      <c r="AD240" s="518"/>
      <c r="AE240" s="518"/>
      <c r="AF240" s="518"/>
      <c r="AG240" s="518"/>
      <c r="AH240" s="518"/>
      <c r="AI240" s="518"/>
      <c r="AJ240" s="518"/>
      <c r="AK240" s="518"/>
      <c r="AL240" s="518"/>
      <c r="AM240" s="518"/>
      <c r="AN240" s="518"/>
      <c r="AO240" s="518"/>
      <c r="AP240" s="518"/>
      <c r="AQ240" s="518"/>
      <c r="AR240" s="518"/>
      <c r="AS240" s="518"/>
      <c r="AT240" s="518"/>
      <c r="AU240" s="518"/>
      <c r="AV240" s="518"/>
      <c r="AW240" s="518"/>
      <c r="AX240" s="518"/>
      <c r="AY240" s="518"/>
      <c r="AZ240" s="518"/>
      <c r="BA240" s="518"/>
      <c r="BB240" s="518"/>
      <c r="BC240" s="518"/>
      <c r="BD240" s="518"/>
      <c r="BE240" s="518"/>
      <c r="BF240" s="518"/>
    </row>
    <row r="241" spans="13:58" ht="142.5" customHeight="1">
      <c r="M241" s="517"/>
      <c r="N241" s="517"/>
      <c r="O241" s="518"/>
      <c r="P241" s="518"/>
      <c r="Q241" s="518"/>
      <c r="R241" s="518"/>
      <c r="S241" s="518"/>
      <c r="T241" s="518"/>
      <c r="U241" s="518"/>
      <c r="V241" s="518"/>
      <c r="W241" s="518"/>
      <c r="X241" s="518"/>
      <c r="Y241" s="518"/>
      <c r="Z241" s="518"/>
      <c r="AA241" s="518"/>
      <c r="AB241" s="518"/>
      <c r="AC241" s="518"/>
      <c r="AD241" s="518"/>
      <c r="AE241" s="518"/>
      <c r="AF241" s="518"/>
      <c r="AG241" s="518"/>
      <c r="AH241" s="518"/>
      <c r="AI241" s="518"/>
      <c r="AJ241" s="518"/>
      <c r="AK241" s="518"/>
      <c r="AL241" s="518"/>
      <c r="AM241" s="518"/>
      <c r="AN241" s="518"/>
      <c r="AO241" s="518"/>
      <c r="AP241" s="518"/>
      <c r="AQ241" s="518"/>
      <c r="AR241" s="518"/>
      <c r="AS241" s="518"/>
      <c r="AT241" s="518"/>
      <c r="AU241" s="518"/>
      <c r="AV241" s="518"/>
      <c r="AW241" s="518"/>
      <c r="AX241" s="518"/>
      <c r="AY241" s="518"/>
      <c r="AZ241" s="518"/>
      <c r="BA241" s="518"/>
      <c r="BB241" s="518"/>
      <c r="BC241" s="518"/>
      <c r="BD241" s="518"/>
      <c r="BE241" s="518"/>
      <c r="BF241" s="518"/>
    </row>
    <row r="242" spans="13:58" ht="142.5" customHeight="1">
      <c r="M242" s="517"/>
      <c r="N242" s="517"/>
      <c r="O242" s="518"/>
      <c r="P242" s="518"/>
      <c r="Q242" s="518"/>
      <c r="R242" s="518"/>
      <c r="S242" s="518"/>
      <c r="T242" s="518"/>
      <c r="U242" s="518"/>
      <c r="V242" s="518"/>
      <c r="W242" s="518"/>
      <c r="X242" s="518"/>
      <c r="Y242" s="518"/>
      <c r="Z242" s="518"/>
      <c r="AA242" s="518"/>
      <c r="AB242" s="518"/>
      <c r="AC242" s="518"/>
      <c r="AD242" s="518"/>
      <c r="AE242" s="518"/>
      <c r="AF242" s="518"/>
      <c r="AG242" s="518"/>
      <c r="AH242" s="518"/>
      <c r="AI242" s="518"/>
      <c r="AJ242" s="518"/>
      <c r="AK242" s="518"/>
      <c r="AL242" s="518"/>
      <c r="AM242" s="518"/>
      <c r="AN242" s="518"/>
      <c r="AO242" s="518"/>
      <c r="AP242" s="518"/>
      <c r="AQ242" s="518"/>
      <c r="AR242" s="518"/>
      <c r="AS242" s="518"/>
      <c r="AT242" s="518"/>
      <c r="AU242" s="518"/>
      <c r="AV242" s="518"/>
      <c r="AW242" s="518"/>
      <c r="AX242" s="518"/>
      <c r="AY242" s="518"/>
      <c r="AZ242" s="518"/>
      <c r="BA242" s="518"/>
      <c r="BB242" s="518"/>
      <c r="BC242" s="518"/>
      <c r="BD242" s="518"/>
      <c r="BE242" s="518"/>
      <c r="BF242" s="518"/>
    </row>
    <row r="243" spans="13:58" ht="142.5" customHeight="1">
      <c r="M243" s="517"/>
      <c r="N243" s="517"/>
      <c r="O243" s="518"/>
      <c r="P243" s="518"/>
      <c r="Q243" s="518"/>
      <c r="R243" s="518"/>
      <c r="S243" s="518"/>
      <c r="T243" s="518"/>
      <c r="U243" s="518"/>
      <c r="V243" s="518"/>
      <c r="W243" s="518"/>
      <c r="X243" s="518"/>
      <c r="Y243" s="518"/>
      <c r="Z243" s="518"/>
      <c r="AA243" s="518"/>
      <c r="AB243" s="518"/>
      <c r="AC243" s="518"/>
      <c r="AD243" s="518"/>
      <c r="AE243" s="518"/>
      <c r="AF243" s="518"/>
      <c r="AG243" s="518"/>
      <c r="AH243" s="518"/>
      <c r="AI243" s="518"/>
      <c r="AJ243" s="518"/>
      <c r="AK243" s="518"/>
      <c r="AL243" s="518"/>
      <c r="AM243" s="518"/>
      <c r="AN243" s="518"/>
      <c r="AO243" s="518"/>
      <c r="AP243" s="518"/>
      <c r="AQ243" s="518"/>
      <c r="AR243" s="518"/>
      <c r="AS243" s="518"/>
      <c r="AT243" s="518"/>
      <c r="AU243" s="518"/>
      <c r="AV243" s="518"/>
      <c r="AW243" s="518"/>
      <c r="AX243" s="518"/>
      <c r="AY243" s="518"/>
      <c r="AZ243" s="518"/>
      <c r="BA243" s="518"/>
      <c r="BB243" s="518"/>
      <c r="BC243" s="518"/>
      <c r="BD243" s="518"/>
      <c r="BE243" s="518"/>
      <c r="BF243" s="518"/>
    </row>
    <row r="244" spans="13:58" ht="142.5" customHeight="1">
      <c r="M244" s="517"/>
      <c r="N244" s="517"/>
      <c r="O244" s="518"/>
      <c r="P244" s="518"/>
      <c r="Q244" s="518"/>
      <c r="R244" s="518"/>
      <c r="S244" s="518"/>
      <c r="T244" s="518"/>
      <c r="U244" s="518"/>
      <c r="V244" s="518"/>
      <c r="W244" s="518"/>
      <c r="X244" s="518"/>
      <c r="Y244" s="518"/>
      <c r="Z244" s="518"/>
      <c r="AA244" s="518"/>
      <c r="AB244" s="518"/>
      <c r="AC244" s="518"/>
      <c r="AD244" s="518"/>
      <c r="AE244" s="518"/>
      <c r="AF244" s="518"/>
      <c r="AG244" s="518"/>
      <c r="AH244" s="518"/>
      <c r="AI244" s="518"/>
      <c r="AJ244" s="518"/>
      <c r="AK244" s="518"/>
      <c r="AL244" s="518"/>
      <c r="AM244" s="518"/>
      <c r="AN244" s="518"/>
      <c r="AO244" s="518"/>
      <c r="AP244" s="518"/>
      <c r="AQ244" s="518"/>
      <c r="AR244" s="518"/>
      <c r="AS244" s="518"/>
      <c r="AT244" s="518"/>
      <c r="AU244" s="518"/>
      <c r="AV244" s="518"/>
      <c r="AW244" s="518"/>
      <c r="AX244" s="518"/>
      <c r="AY244" s="518"/>
      <c r="AZ244" s="518"/>
      <c r="BA244" s="518"/>
      <c r="BB244" s="518"/>
      <c r="BC244" s="518"/>
      <c r="BD244" s="518"/>
      <c r="BE244" s="518"/>
      <c r="BF244" s="518"/>
    </row>
    <row r="245" spans="13:58" ht="142.5" customHeight="1">
      <c r="M245" s="517"/>
      <c r="N245" s="517"/>
      <c r="O245" s="518"/>
      <c r="P245" s="518"/>
      <c r="Q245" s="518"/>
      <c r="R245" s="518"/>
      <c r="S245" s="518"/>
      <c r="T245" s="518"/>
      <c r="U245" s="518"/>
      <c r="V245" s="518"/>
      <c r="W245" s="518"/>
      <c r="X245" s="518"/>
      <c r="Y245" s="518"/>
      <c r="Z245" s="518"/>
      <c r="AA245" s="518"/>
      <c r="AB245" s="518"/>
      <c r="AC245" s="518"/>
      <c r="AD245" s="518"/>
      <c r="AE245" s="518"/>
      <c r="AF245" s="518"/>
      <c r="AG245" s="518"/>
      <c r="AH245" s="518"/>
      <c r="AI245" s="518"/>
      <c r="AJ245" s="518"/>
      <c r="AK245" s="518"/>
      <c r="AL245" s="518"/>
      <c r="AM245" s="518"/>
      <c r="AN245" s="518"/>
      <c r="AO245" s="518"/>
      <c r="AP245" s="518"/>
      <c r="AQ245" s="518"/>
      <c r="AR245" s="518"/>
      <c r="AS245" s="518"/>
      <c r="AT245" s="518"/>
      <c r="AU245" s="518"/>
      <c r="AV245" s="518"/>
      <c r="AW245" s="518"/>
      <c r="AX245" s="518"/>
      <c r="AY245" s="518"/>
      <c r="AZ245" s="518"/>
      <c r="BA245" s="518"/>
      <c r="BB245" s="518"/>
      <c r="BC245" s="518"/>
      <c r="BD245" s="518"/>
      <c r="BE245" s="518"/>
      <c r="BF245" s="518"/>
    </row>
    <row r="246" spans="13:58" ht="142.5" customHeight="1">
      <c r="M246" s="517"/>
      <c r="N246" s="517"/>
      <c r="O246" s="518"/>
      <c r="P246" s="518"/>
      <c r="Q246" s="518"/>
      <c r="R246" s="518"/>
      <c r="S246" s="518"/>
      <c r="T246" s="518"/>
      <c r="U246" s="518"/>
      <c r="V246" s="518"/>
      <c r="W246" s="518"/>
      <c r="X246" s="518"/>
      <c r="Y246" s="518"/>
      <c r="Z246" s="518"/>
      <c r="AA246" s="518"/>
      <c r="AB246" s="518"/>
      <c r="AC246" s="518"/>
      <c r="AD246" s="518"/>
      <c r="AE246" s="518"/>
      <c r="AF246" s="518"/>
      <c r="AG246" s="518"/>
      <c r="AH246" s="518"/>
      <c r="AI246" s="518"/>
      <c r="AJ246" s="518"/>
      <c r="AK246" s="518"/>
      <c r="AL246" s="518"/>
      <c r="AM246" s="518"/>
      <c r="AN246" s="518"/>
      <c r="AO246" s="518"/>
      <c r="AP246" s="518"/>
      <c r="AQ246" s="518"/>
      <c r="AR246" s="518"/>
      <c r="AS246" s="518"/>
      <c r="AT246" s="518"/>
      <c r="AU246" s="518"/>
      <c r="AV246" s="518"/>
      <c r="AW246" s="518"/>
      <c r="AX246" s="518"/>
      <c r="AY246" s="518"/>
      <c r="AZ246" s="518"/>
      <c r="BA246" s="518"/>
      <c r="BB246" s="518"/>
      <c r="BC246" s="518"/>
      <c r="BD246" s="518"/>
      <c r="BE246" s="518"/>
      <c r="BF246" s="518"/>
    </row>
    <row r="247" spans="13:58" ht="142.5" customHeight="1">
      <c r="M247" s="517"/>
      <c r="N247" s="517"/>
      <c r="O247" s="518"/>
      <c r="P247" s="518"/>
      <c r="Q247" s="518"/>
      <c r="R247" s="518"/>
      <c r="S247" s="518"/>
      <c r="T247" s="518"/>
      <c r="U247" s="518"/>
      <c r="V247" s="518"/>
      <c r="W247" s="518"/>
      <c r="X247" s="518"/>
      <c r="Y247" s="518"/>
      <c r="Z247" s="518"/>
      <c r="AA247" s="518"/>
      <c r="AB247" s="518"/>
      <c r="AC247" s="518"/>
      <c r="AD247" s="518"/>
      <c r="AE247" s="518"/>
      <c r="AF247" s="518"/>
      <c r="AG247" s="518"/>
      <c r="AH247" s="518"/>
      <c r="AI247" s="518"/>
      <c r="AJ247" s="518"/>
      <c r="AK247" s="518"/>
      <c r="AL247" s="518"/>
      <c r="AM247" s="518"/>
      <c r="AN247" s="518"/>
      <c r="AO247" s="518"/>
      <c r="AP247" s="518"/>
      <c r="AQ247" s="518"/>
      <c r="AR247" s="518"/>
      <c r="AS247" s="518"/>
      <c r="AT247" s="518"/>
      <c r="AU247" s="518"/>
      <c r="AV247" s="518"/>
      <c r="AW247" s="518"/>
      <c r="AX247" s="518"/>
      <c r="AY247" s="518"/>
      <c r="AZ247" s="518"/>
      <c r="BA247" s="518"/>
      <c r="BB247" s="518"/>
      <c r="BC247" s="518"/>
      <c r="BD247" s="518"/>
      <c r="BE247" s="518"/>
      <c r="BF247" s="518"/>
    </row>
    <row r="248" spans="13:58" ht="142.5" customHeight="1">
      <c r="M248" s="517"/>
      <c r="N248" s="517"/>
      <c r="O248" s="518"/>
      <c r="P248" s="518"/>
      <c r="Q248" s="518"/>
      <c r="R248" s="518"/>
      <c r="S248" s="518"/>
      <c r="T248" s="518"/>
      <c r="U248" s="518"/>
      <c r="V248" s="518"/>
      <c r="W248" s="518"/>
      <c r="X248" s="518"/>
      <c r="Y248" s="518"/>
      <c r="Z248" s="518"/>
      <c r="AA248" s="518"/>
      <c r="AB248" s="518"/>
      <c r="AC248" s="518"/>
      <c r="AD248" s="518"/>
      <c r="AE248" s="518"/>
      <c r="AF248" s="518"/>
      <c r="AG248" s="518"/>
      <c r="AH248" s="518"/>
      <c r="AI248" s="518"/>
      <c r="AJ248" s="518"/>
      <c r="AK248" s="518"/>
      <c r="AL248" s="518"/>
      <c r="AM248" s="518"/>
      <c r="AN248" s="518"/>
      <c r="AO248" s="518"/>
      <c r="AP248" s="518"/>
      <c r="AQ248" s="518"/>
      <c r="AR248" s="518"/>
      <c r="AS248" s="518"/>
      <c r="AT248" s="518"/>
      <c r="AU248" s="518"/>
      <c r="AV248" s="518"/>
      <c r="AW248" s="518"/>
      <c r="AX248" s="518"/>
      <c r="AY248" s="518"/>
      <c r="AZ248" s="518"/>
      <c r="BA248" s="518"/>
      <c r="BB248" s="518"/>
      <c r="BC248" s="518"/>
      <c r="BD248" s="518"/>
      <c r="BE248" s="518"/>
      <c r="BF248" s="518"/>
    </row>
    <row r="249" spans="13:58" ht="142.5" customHeight="1">
      <c r="M249" s="517"/>
      <c r="N249" s="517"/>
      <c r="O249" s="518"/>
      <c r="P249" s="518"/>
      <c r="Q249" s="518"/>
      <c r="R249" s="518"/>
      <c r="S249" s="518"/>
      <c r="T249" s="518"/>
      <c r="U249" s="518"/>
      <c r="V249" s="518"/>
      <c r="W249" s="518"/>
      <c r="X249" s="518"/>
      <c r="Y249" s="518"/>
      <c r="Z249" s="518"/>
      <c r="AA249" s="518"/>
      <c r="AB249" s="518"/>
      <c r="AC249" s="518"/>
      <c r="AD249" s="518"/>
      <c r="AE249" s="518"/>
      <c r="AF249" s="518"/>
      <c r="AG249" s="518"/>
      <c r="AH249" s="518"/>
      <c r="AI249" s="518"/>
      <c r="AJ249" s="518"/>
      <c r="AK249" s="518"/>
      <c r="AL249" s="518"/>
      <c r="AM249" s="518"/>
      <c r="AN249" s="518"/>
      <c r="AO249" s="518"/>
      <c r="AP249" s="518"/>
      <c r="AQ249" s="518"/>
      <c r="AR249" s="518"/>
      <c r="AS249" s="518"/>
      <c r="AT249" s="518"/>
      <c r="AU249" s="518"/>
      <c r="AV249" s="518"/>
      <c r="AW249" s="518"/>
      <c r="AX249" s="518"/>
      <c r="AY249" s="518"/>
      <c r="AZ249" s="518"/>
      <c r="BA249" s="518"/>
      <c r="BB249" s="518"/>
      <c r="BC249" s="518"/>
      <c r="BD249" s="518"/>
      <c r="BE249" s="518"/>
      <c r="BF249" s="518"/>
    </row>
    <row r="250" spans="13:58" ht="142.5" customHeight="1">
      <c r="M250" s="517"/>
      <c r="N250" s="517"/>
      <c r="O250" s="518"/>
      <c r="P250" s="518"/>
      <c r="Q250" s="518"/>
      <c r="R250" s="518"/>
      <c r="S250" s="518"/>
      <c r="T250" s="518"/>
      <c r="U250" s="518"/>
      <c r="V250" s="518"/>
      <c r="W250" s="518"/>
      <c r="X250" s="518"/>
      <c r="Y250" s="518"/>
      <c r="Z250" s="518"/>
      <c r="AA250" s="518"/>
      <c r="AB250" s="518"/>
      <c r="AC250" s="518"/>
      <c r="AD250" s="518"/>
      <c r="AE250" s="518"/>
      <c r="AF250" s="518"/>
      <c r="AG250" s="518"/>
      <c r="AH250" s="518"/>
      <c r="AI250" s="518"/>
      <c r="AJ250" s="518"/>
      <c r="AK250" s="518"/>
      <c r="AL250" s="518"/>
      <c r="AM250" s="518"/>
      <c r="AN250" s="518"/>
      <c r="AO250" s="518"/>
      <c r="AP250" s="518"/>
      <c r="AQ250" s="518"/>
      <c r="AR250" s="518"/>
      <c r="AS250" s="518"/>
      <c r="AT250" s="518"/>
      <c r="AU250" s="518"/>
      <c r="AV250" s="518"/>
      <c r="AW250" s="518"/>
      <c r="AX250" s="518"/>
      <c r="AY250" s="518"/>
      <c r="AZ250" s="518"/>
      <c r="BA250" s="518"/>
      <c r="BB250" s="518"/>
      <c r="BC250" s="518"/>
      <c r="BD250" s="518"/>
      <c r="BE250" s="518"/>
      <c r="BF250" s="518"/>
    </row>
    <row r="251" spans="13:58" ht="142.5" customHeight="1">
      <c r="M251" s="517"/>
      <c r="N251" s="517"/>
      <c r="O251" s="518"/>
      <c r="P251" s="518"/>
      <c r="Q251" s="518"/>
      <c r="R251" s="518"/>
      <c r="S251" s="518"/>
      <c r="T251" s="518"/>
      <c r="U251" s="518"/>
      <c r="V251" s="518"/>
      <c r="W251" s="518"/>
      <c r="X251" s="518"/>
      <c r="Y251" s="518"/>
      <c r="Z251" s="518"/>
      <c r="AA251" s="518"/>
      <c r="AB251" s="518"/>
      <c r="AC251" s="518"/>
      <c r="AD251" s="518"/>
      <c r="AE251" s="518"/>
      <c r="AF251" s="518"/>
      <c r="AG251" s="518"/>
      <c r="AH251" s="518"/>
      <c r="AI251" s="518"/>
      <c r="AJ251" s="518"/>
      <c r="AK251" s="518"/>
      <c r="AL251" s="518"/>
      <c r="AM251" s="518"/>
      <c r="AN251" s="518"/>
      <c r="AO251" s="518"/>
      <c r="AP251" s="518"/>
      <c r="AQ251" s="518"/>
      <c r="AR251" s="518"/>
      <c r="AS251" s="518"/>
      <c r="AT251" s="518"/>
      <c r="AU251" s="518"/>
      <c r="AV251" s="518"/>
      <c r="AW251" s="518"/>
      <c r="AX251" s="518"/>
      <c r="AY251" s="518"/>
      <c r="AZ251" s="518"/>
      <c r="BA251" s="518"/>
      <c r="BB251" s="518"/>
      <c r="BC251" s="518"/>
      <c r="BD251" s="518"/>
      <c r="BE251" s="518"/>
      <c r="BF251" s="518"/>
    </row>
    <row r="252" spans="13:58" ht="142.5" customHeight="1">
      <c r="M252" s="517"/>
      <c r="N252" s="517"/>
      <c r="O252" s="518"/>
      <c r="P252" s="518"/>
      <c r="Q252" s="518"/>
      <c r="R252" s="518"/>
      <c r="S252" s="518"/>
      <c r="T252" s="518"/>
      <c r="U252" s="518"/>
      <c r="V252" s="518"/>
      <c r="W252" s="518"/>
      <c r="X252" s="518"/>
      <c r="Y252" s="518"/>
      <c r="Z252" s="518"/>
      <c r="AA252" s="518"/>
      <c r="AB252" s="518"/>
      <c r="AC252" s="518"/>
      <c r="AD252" s="518"/>
      <c r="AE252" s="518"/>
      <c r="AF252" s="518"/>
      <c r="AG252" s="518"/>
      <c r="AH252" s="518"/>
      <c r="AI252" s="518"/>
      <c r="AJ252" s="518"/>
      <c r="AK252" s="518"/>
      <c r="AL252" s="518"/>
      <c r="AM252" s="518"/>
      <c r="AN252" s="518"/>
      <c r="AO252" s="518"/>
      <c r="AP252" s="518"/>
      <c r="AQ252" s="518"/>
      <c r="AR252" s="518"/>
      <c r="AS252" s="518"/>
      <c r="AT252" s="518"/>
      <c r="AU252" s="518"/>
      <c r="AV252" s="518"/>
      <c r="AW252" s="518"/>
      <c r="AX252" s="518"/>
      <c r="AY252" s="518"/>
      <c r="AZ252" s="518"/>
      <c r="BA252" s="518"/>
      <c r="BB252" s="518"/>
      <c r="BC252" s="518"/>
      <c r="BD252" s="518"/>
      <c r="BE252" s="518"/>
      <c r="BF252" s="518"/>
    </row>
    <row r="253" spans="13:58" ht="142.5" customHeight="1">
      <c r="M253" s="517"/>
      <c r="N253" s="517"/>
      <c r="O253" s="518"/>
      <c r="P253" s="518"/>
      <c r="Q253" s="518"/>
      <c r="R253" s="518"/>
      <c r="S253" s="518"/>
      <c r="T253" s="518"/>
      <c r="U253" s="518"/>
      <c r="V253" s="518"/>
      <c r="W253" s="518"/>
      <c r="X253" s="518"/>
      <c r="Y253" s="518"/>
      <c r="Z253" s="518"/>
      <c r="AA253" s="518"/>
      <c r="AB253" s="518"/>
      <c r="AC253" s="518"/>
      <c r="AD253" s="518"/>
      <c r="AE253" s="518"/>
      <c r="AF253" s="518"/>
      <c r="AG253" s="518"/>
      <c r="AH253" s="518"/>
      <c r="AI253" s="518"/>
      <c r="AJ253" s="518"/>
      <c r="AK253" s="518"/>
      <c r="AL253" s="518"/>
      <c r="AM253" s="518"/>
      <c r="AN253" s="518"/>
      <c r="AO253" s="518"/>
      <c r="AP253" s="518"/>
      <c r="AQ253" s="518"/>
      <c r="AR253" s="518"/>
      <c r="AS253" s="518"/>
      <c r="AT253" s="518"/>
      <c r="AU253" s="518"/>
      <c r="AV253" s="518"/>
      <c r="AW253" s="518"/>
      <c r="AX253" s="518"/>
      <c r="AY253" s="518"/>
      <c r="AZ253" s="518"/>
      <c r="BA253" s="518"/>
      <c r="BB253" s="518"/>
      <c r="BC253" s="518"/>
      <c r="BD253" s="518"/>
      <c r="BE253" s="518"/>
      <c r="BF253" s="518"/>
    </row>
    <row r="254" spans="13:58" ht="142.5" customHeight="1">
      <c r="M254" s="517"/>
      <c r="N254" s="517"/>
      <c r="O254" s="518"/>
      <c r="P254" s="518"/>
      <c r="Q254" s="518"/>
      <c r="R254" s="518"/>
      <c r="S254" s="518"/>
      <c r="T254" s="518"/>
      <c r="U254" s="518"/>
      <c r="V254" s="518"/>
      <c r="W254" s="518"/>
      <c r="X254" s="518"/>
      <c r="Y254" s="518"/>
      <c r="Z254" s="518"/>
      <c r="AA254" s="518"/>
      <c r="AB254" s="518"/>
      <c r="AC254" s="518"/>
      <c r="AD254" s="518"/>
      <c r="AE254" s="518"/>
      <c r="AF254" s="518"/>
      <c r="AG254" s="518"/>
      <c r="AH254" s="518"/>
      <c r="AI254" s="518"/>
      <c r="AJ254" s="518"/>
      <c r="AK254" s="518"/>
      <c r="AL254" s="518"/>
      <c r="AM254" s="518"/>
      <c r="AN254" s="518"/>
      <c r="AO254" s="518"/>
      <c r="AP254" s="518"/>
      <c r="AQ254" s="518"/>
      <c r="AR254" s="518"/>
      <c r="AS254" s="518"/>
      <c r="AT254" s="518"/>
      <c r="AU254" s="518"/>
      <c r="AV254" s="518"/>
      <c r="AW254" s="518"/>
      <c r="AX254" s="518"/>
      <c r="AY254" s="518"/>
      <c r="AZ254" s="518"/>
      <c r="BA254" s="518"/>
      <c r="BB254" s="518"/>
      <c r="BC254" s="518"/>
      <c r="BD254" s="518"/>
      <c r="BE254" s="518"/>
      <c r="BF254" s="518"/>
    </row>
    <row r="255" spans="13:58" ht="142.5" customHeight="1">
      <c r="M255" s="517"/>
      <c r="N255" s="517"/>
      <c r="O255" s="518"/>
      <c r="P255" s="518"/>
      <c r="Q255" s="518"/>
      <c r="R255" s="518"/>
      <c r="S255" s="518"/>
      <c r="T255" s="518"/>
      <c r="U255" s="518"/>
      <c r="V255" s="518"/>
      <c r="W255" s="518"/>
      <c r="X255" s="518"/>
      <c r="Y255" s="518"/>
      <c r="Z255" s="518"/>
      <c r="AA255" s="518"/>
      <c r="AB255" s="518"/>
      <c r="AC255" s="518"/>
      <c r="AD255" s="518"/>
      <c r="AE255" s="518"/>
      <c r="AF255" s="518"/>
      <c r="AG255" s="518"/>
      <c r="AH255" s="518"/>
      <c r="AI255" s="518"/>
      <c r="AJ255" s="518"/>
      <c r="AK255" s="518"/>
      <c r="AL255" s="518"/>
      <c r="AM255" s="518"/>
      <c r="AN255" s="518"/>
      <c r="AO255" s="518"/>
      <c r="AP255" s="518"/>
      <c r="AQ255" s="518"/>
      <c r="AR255" s="518"/>
      <c r="AS255" s="518"/>
      <c r="AT255" s="518"/>
      <c r="AU255" s="518"/>
      <c r="AV255" s="518"/>
      <c r="AW255" s="518"/>
      <c r="AX255" s="518"/>
      <c r="AY255" s="518"/>
      <c r="AZ255" s="518"/>
      <c r="BA255" s="518"/>
      <c r="BB255" s="518"/>
      <c r="BC255" s="518"/>
      <c r="BD255" s="518"/>
      <c r="BE255" s="518"/>
      <c r="BF255" s="518"/>
    </row>
    <row r="256" spans="13:58" ht="142.5" customHeight="1">
      <c r="M256" s="517"/>
      <c r="N256" s="517"/>
      <c r="O256" s="518"/>
      <c r="P256" s="518"/>
      <c r="Q256" s="518"/>
      <c r="R256" s="518"/>
      <c r="S256" s="518"/>
      <c r="T256" s="518"/>
      <c r="U256" s="518"/>
      <c r="V256" s="518"/>
      <c r="W256" s="518"/>
      <c r="X256" s="518"/>
      <c r="Y256" s="518"/>
      <c r="Z256" s="518"/>
      <c r="AA256" s="518"/>
      <c r="AB256" s="518"/>
      <c r="AC256" s="518"/>
      <c r="AD256" s="518"/>
      <c r="AE256" s="518"/>
      <c r="AF256" s="518"/>
      <c r="AG256" s="518"/>
      <c r="AH256" s="518"/>
      <c r="AI256" s="518"/>
      <c r="AJ256" s="518"/>
      <c r="AK256" s="518"/>
      <c r="AL256" s="518"/>
      <c r="AM256" s="518"/>
      <c r="AN256" s="518"/>
      <c r="AO256" s="518"/>
      <c r="AP256" s="518"/>
      <c r="AQ256" s="518"/>
      <c r="AR256" s="518"/>
      <c r="AS256" s="518"/>
      <c r="AT256" s="518"/>
      <c r="AU256" s="518"/>
      <c r="AV256" s="518"/>
      <c r="AW256" s="518"/>
      <c r="AX256" s="518"/>
      <c r="AY256" s="518"/>
      <c r="AZ256" s="518"/>
      <c r="BA256" s="518"/>
      <c r="BB256" s="518"/>
      <c r="BC256" s="518"/>
      <c r="BD256" s="518"/>
      <c r="BE256" s="518"/>
      <c r="BF256" s="518"/>
    </row>
    <row r="257" spans="13:58" ht="142.5" customHeight="1">
      <c r="M257" s="517"/>
      <c r="N257" s="517"/>
      <c r="O257" s="518"/>
      <c r="P257" s="518"/>
      <c r="Q257" s="518"/>
      <c r="R257" s="518"/>
      <c r="S257" s="518"/>
      <c r="T257" s="518"/>
      <c r="U257" s="518"/>
      <c r="V257" s="518"/>
      <c r="W257" s="518"/>
      <c r="X257" s="518"/>
      <c r="Y257" s="518"/>
      <c r="Z257" s="518"/>
      <c r="AA257" s="518"/>
      <c r="AB257" s="518"/>
      <c r="AC257" s="518"/>
      <c r="AD257" s="518"/>
      <c r="AE257" s="518"/>
      <c r="AF257" s="518"/>
      <c r="AG257" s="518"/>
      <c r="AH257" s="518"/>
      <c r="AI257" s="518"/>
      <c r="AJ257" s="518"/>
      <c r="AK257" s="518"/>
      <c r="AL257" s="518"/>
      <c r="AM257" s="518"/>
      <c r="AN257" s="518"/>
      <c r="AO257" s="518"/>
      <c r="AP257" s="518"/>
      <c r="AQ257" s="518"/>
      <c r="AR257" s="518"/>
      <c r="AS257" s="518"/>
      <c r="AT257" s="518"/>
      <c r="AU257" s="518"/>
      <c r="AV257" s="518"/>
      <c r="AW257" s="518"/>
      <c r="AX257" s="518"/>
      <c r="AY257" s="518"/>
      <c r="AZ257" s="518"/>
      <c r="BA257" s="518"/>
      <c r="BB257" s="518"/>
      <c r="BC257" s="518"/>
      <c r="BD257" s="518"/>
      <c r="BE257" s="518"/>
      <c r="BF257" s="518"/>
    </row>
    <row r="258" spans="13:58" ht="142.5" customHeight="1">
      <c r="M258" s="517"/>
      <c r="N258" s="517"/>
      <c r="O258" s="518"/>
      <c r="P258" s="518"/>
      <c r="Q258" s="518"/>
      <c r="R258" s="518"/>
      <c r="S258" s="518"/>
      <c r="T258" s="518"/>
      <c r="U258" s="518"/>
      <c r="V258" s="518"/>
      <c r="W258" s="518"/>
      <c r="X258" s="518"/>
      <c r="Y258" s="518"/>
      <c r="Z258" s="518"/>
      <c r="AA258" s="518"/>
      <c r="AB258" s="518"/>
      <c r="AC258" s="518"/>
      <c r="AD258" s="518"/>
      <c r="AE258" s="518"/>
      <c r="AF258" s="518"/>
      <c r="AG258" s="518"/>
      <c r="AH258" s="518"/>
      <c r="AI258" s="518"/>
      <c r="AJ258" s="518"/>
      <c r="AK258" s="518"/>
      <c r="AL258" s="518"/>
      <c r="AM258" s="518"/>
      <c r="AN258" s="518"/>
      <c r="AO258" s="518"/>
      <c r="AP258" s="518"/>
      <c r="AQ258" s="518"/>
      <c r="AR258" s="518"/>
      <c r="AS258" s="518"/>
      <c r="AT258" s="518"/>
      <c r="AU258" s="518"/>
      <c r="AV258" s="518"/>
      <c r="AW258" s="518"/>
      <c r="AX258" s="518"/>
      <c r="AY258" s="518"/>
      <c r="AZ258" s="518"/>
      <c r="BA258" s="518"/>
      <c r="BB258" s="518"/>
      <c r="BC258" s="518"/>
      <c r="BD258" s="518"/>
      <c r="BE258" s="518"/>
      <c r="BF258" s="518"/>
    </row>
    <row r="259" spans="13:58" ht="142.5" customHeight="1">
      <c r="M259" s="517"/>
      <c r="N259" s="517"/>
      <c r="O259" s="518"/>
      <c r="P259" s="518"/>
      <c r="Q259" s="518"/>
      <c r="R259" s="518"/>
      <c r="S259" s="518"/>
      <c r="T259" s="518"/>
      <c r="U259" s="518"/>
      <c r="V259" s="518"/>
      <c r="W259" s="518"/>
      <c r="X259" s="518"/>
      <c r="Y259" s="518"/>
      <c r="Z259" s="518"/>
      <c r="AA259" s="518"/>
      <c r="AB259" s="518"/>
      <c r="AC259" s="518"/>
      <c r="AD259" s="518"/>
      <c r="AE259" s="518"/>
      <c r="AF259" s="518"/>
      <c r="AG259" s="518"/>
      <c r="AH259" s="518"/>
      <c r="AI259" s="518"/>
      <c r="AJ259" s="518"/>
      <c r="AK259" s="518"/>
      <c r="AL259" s="518"/>
      <c r="AM259" s="518"/>
      <c r="AN259" s="518"/>
      <c r="AO259" s="518"/>
      <c r="AP259" s="518"/>
      <c r="AQ259" s="518"/>
      <c r="AR259" s="518"/>
      <c r="AS259" s="518"/>
      <c r="AT259" s="518"/>
      <c r="AU259" s="518"/>
      <c r="AV259" s="518"/>
      <c r="AW259" s="518"/>
      <c r="AX259" s="518"/>
      <c r="AY259" s="518"/>
      <c r="AZ259" s="518"/>
      <c r="BA259" s="518"/>
      <c r="BB259" s="518"/>
      <c r="BC259" s="518"/>
      <c r="BD259" s="518"/>
      <c r="BE259" s="518"/>
      <c r="BF259" s="518"/>
    </row>
    <row r="260" spans="13:58" ht="142.5" customHeight="1">
      <c r="M260" s="517"/>
      <c r="N260" s="517"/>
      <c r="O260" s="518"/>
      <c r="P260" s="518"/>
      <c r="Q260" s="518"/>
      <c r="R260" s="518"/>
      <c r="S260" s="518"/>
      <c r="T260" s="518"/>
      <c r="U260" s="518"/>
      <c r="V260" s="518"/>
      <c r="W260" s="518"/>
      <c r="X260" s="518"/>
      <c r="Y260" s="518"/>
      <c r="Z260" s="518"/>
      <c r="AA260" s="518"/>
      <c r="AB260" s="518"/>
      <c r="AC260" s="518"/>
      <c r="AD260" s="518"/>
      <c r="AE260" s="518"/>
      <c r="AF260" s="518"/>
      <c r="AG260" s="518"/>
      <c r="AH260" s="518"/>
      <c r="AI260" s="518"/>
      <c r="AJ260" s="518"/>
      <c r="AK260" s="518"/>
      <c r="AL260" s="518"/>
      <c r="AM260" s="518"/>
      <c r="AN260" s="518"/>
      <c r="AO260" s="518"/>
      <c r="AP260" s="518"/>
      <c r="AQ260" s="518"/>
      <c r="AR260" s="518"/>
      <c r="AS260" s="518"/>
      <c r="AT260" s="518"/>
      <c r="AU260" s="518"/>
      <c r="AV260" s="518"/>
      <c r="AW260" s="518"/>
      <c r="AX260" s="518"/>
      <c r="AY260" s="518"/>
      <c r="AZ260" s="518"/>
      <c r="BA260" s="518"/>
      <c r="BB260" s="518"/>
      <c r="BC260" s="518"/>
      <c r="BD260" s="518"/>
      <c r="BE260" s="518"/>
      <c r="BF260" s="518"/>
    </row>
    <row r="261" spans="13:58" ht="142.5" customHeight="1">
      <c r="M261" s="517"/>
      <c r="N261" s="517"/>
      <c r="O261" s="518"/>
      <c r="P261" s="518"/>
      <c r="Q261" s="518"/>
      <c r="R261" s="518"/>
      <c r="S261" s="518"/>
      <c r="T261" s="518"/>
      <c r="U261" s="518"/>
      <c r="V261" s="518"/>
      <c r="W261" s="518"/>
      <c r="X261" s="518"/>
      <c r="Y261" s="518"/>
      <c r="Z261" s="518"/>
      <c r="AA261" s="518"/>
      <c r="AB261" s="518"/>
      <c r="AC261" s="518"/>
      <c r="AD261" s="518"/>
      <c r="AE261" s="518"/>
      <c r="AF261" s="518"/>
      <c r="AG261" s="518"/>
      <c r="AH261" s="518"/>
      <c r="AI261" s="518"/>
      <c r="AJ261" s="518"/>
      <c r="AK261" s="518"/>
      <c r="AL261" s="518"/>
      <c r="AM261" s="518"/>
      <c r="AN261" s="518"/>
      <c r="AO261" s="518"/>
      <c r="AP261" s="518"/>
      <c r="AQ261" s="518"/>
      <c r="AR261" s="518"/>
      <c r="AS261" s="518"/>
      <c r="AT261" s="518"/>
      <c r="AU261" s="518"/>
      <c r="AV261" s="518"/>
      <c r="AW261" s="518"/>
      <c r="AX261" s="518"/>
      <c r="AY261" s="518"/>
      <c r="AZ261" s="518"/>
      <c r="BA261" s="518"/>
      <c r="BB261" s="518"/>
      <c r="BC261" s="518"/>
      <c r="BD261" s="518"/>
      <c r="BE261" s="518"/>
      <c r="BF261" s="518"/>
    </row>
    <row r="262" spans="13:58" ht="142.5" customHeight="1">
      <c r="M262" s="517"/>
      <c r="N262" s="517"/>
      <c r="O262" s="518"/>
      <c r="P262" s="518"/>
      <c r="Q262" s="518"/>
      <c r="R262" s="518"/>
      <c r="S262" s="518"/>
      <c r="T262" s="518"/>
      <c r="U262" s="518"/>
      <c r="V262" s="518"/>
      <c r="W262" s="518"/>
      <c r="X262" s="518"/>
      <c r="Y262" s="518"/>
      <c r="Z262" s="518"/>
      <c r="AA262" s="518"/>
      <c r="AB262" s="518"/>
      <c r="AC262" s="518"/>
      <c r="AD262" s="518"/>
      <c r="AE262" s="518"/>
      <c r="AF262" s="518"/>
      <c r="AG262" s="518"/>
      <c r="AH262" s="518"/>
      <c r="AI262" s="518"/>
      <c r="AJ262" s="518"/>
      <c r="AK262" s="518"/>
      <c r="AL262" s="518"/>
      <c r="AM262" s="518"/>
      <c r="AN262" s="518"/>
      <c r="AO262" s="518"/>
      <c r="AP262" s="518"/>
      <c r="AQ262" s="518"/>
      <c r="AR262" s="518"/>
      <c r="AS262" s="518"/>
      <c r="AT262" s="518"/>
      <c r="AU262" s="518"/>
      <c r="AV262" s="518"/>
      <c r="AW262" s="518"/>
      <c r="AX262" s="518"/>
      <c r="AY262" s="518"/>
      <c r="AZ262" s="518"/>
      <c r="BA262" s="518"/>
      <c r="BB262" s="518"/>
      <c r="BC262" s="518"/>
      <c r="BD262" s="518"/>
      <c r="BE262" s="518"/>
      <c r="BF262" s="518"/>
    </row>
    <row r="263" spans="13:58" ht="142.5" customHeight="1">
      <c r="M263" s="517"/>
      <c r="N263" s="517"/>
      <c r="O263" s="518"/>
      <c r="P263" s="518"/>
      <c r="Q263" s="518"/>
      <c r="R263" s="518"/>
      <c r="S263" s="518"/>
      <c r="T263" s="518"/>
      <c r="U263" s="518"/>
      <c r="V263" s="518"/>
      <c r="W263" s="518"/>
      <c r="X263" s="518"/>
      <c r="Y263" s="518"/>
      <c r="Z263" s="518"/>
      <c r="AA263" s="518"/>
      <c r="AB263" s="518"/>
      <c r="AC263" s="518"/>
      <c r="AD263" s="518"/>
      <c r="AE263" s="518"/>
      <c r="AF263" s="518"/>
      <c r="AG263" s="518"/>
      <c r="AH263" s="518"/>
      <c r="AI263" s="518"/>
      <c r="AJ263" s="518"/>
      <c r="AK263" s="518"/>
      <c r="AL263" s="518"/>
      <c r="AM263" s="518"/>
      <c r="AN263" s="518"/>
      <c r="AO263" s="518"/>
      <c r="AP263" s="518"/>
      <c r="AQ263" s="518"/>
      <c r="AR263" s="518"/>
      <c r="AS263" s="518"/>
      <c r="AT263" s="518"/>
      <c r="AU263" s="518"/>
      <c r="AV263" s="518"/>
      <c r="AW263" s="518"/>
      <c r="AX263" s="518"/>
      <c r="AY263" s="518"/>
      <c r="AZ263" s="518"/>
      <c r="BA263" s="518"/>
      <c r="BB263" s="518"/>
      <c r="BC263" s="518"/>
      <c r="BD263" s="518"/>
      <c r="BE263" s="518"/>
      <c r="BF263" s="518"/>
    </row>
    <row r="264" spans="13:58" ht="142.5" customHeight="1">
      <c r="M264" s="517"/>
      <c r="N264" s="517"/>
      <c r="O264" s="518"/>
      <c r="P264" s="518"/>
      <c r="Q264" s="518"/>
      <c r="R264" s="518"/>
      <c r="S264" s="518"/>
      <c r="T264" s="518"/>
      <c r="U264" s="518"/>
      <c r="V264" s="518"/>
      <c r="W264" s="518"/>
      <c r="X264" s="518"/>
      <c r="Y264" s="518"/>
      <c r="Z264" s="518"/>
      <c r="AA264" s="518"/>
      <c r="AB264" s="518"/>
      <c r="AC264" s="518"/>
      <c r="AD264" s="518"/>
      <c r="AE264" s="518"/>
      <c r="AF264" s="518"/>
      <c r="AG264" s="518"/>
      <c r="AH264" s="518"/>
      <c r="AI264" s="518"/>
      <c r="AJ264" s="518"/>
      <c r="AK264" s="518"/>
      <c r="AL264" s="518"/>
      <c r="AM264" s="518"/>
      <c r="AN264" s="518"/>
      <c r="AO264" s="518"/>
      <c r="AP264" s="518"/>
      <c r="AQ264" s="518"/>
      <c r="AR264" s="518"/>
      <c r="AS264" s="518"/>
      <c r="AT264" s="518"/>
      <c r="AU264" s="518"/>
      <c r="AV264" s="518"/>
      <c r="AW264" s="518"/>
      <c r="AX264" s="518"/>
      <c r="AY264" s="518"/>
      <c r="AZ264" s="518"/>
      <c r="BA264" s="518"/>
      <c r="BB264" s="518"/>
      <c r="BC264" s="518"/>
      <c r="BD264" s="518"/>
      <c r="BE264" s="518"/>
      <c r="BF264" s="518"/>
    </row>
    <row r="265" spans="13:58" ht="142.5" customHeight="1">
      <c r="M265" s="517"/>
      <c r="N265" s="517"/>
      <c r="O265" s="518"/>
      <c r="P265" s="518"/>
      <c r="Q265" s="518"/>
      <c r="R265" s="518"/>
      <c r="S265" s="518"/>
      <c r="T265" s="518"/>
      <c r="U265" s="518"/>
      <c r="V265" s="518"/>
      <c r="W265" s="518"/>
      <c r="X265" s="518"/>
      <c r="Y265" s="518"/>
      <c r="Z265" s="518"/>
      <c r="AA265" s="518"/>
      <c r="AB265" s="518"/>
      <c r="AC265" s="518"/>
      <c r="AD265" s="518"/>
      <c r="AE265" s="518"/>
      <c r="AF265" s="518"/>
      <c r="AG265" s="518"/>
      <c r="AH265" s="518"/>
      <c r="AI265" s="518"/>
      <c r="AJ265" s="518"/>
      <c r="AK265" s="518"/>
      <c r="AL265" s="518"/>
      <c r="AM265" s="518"/>
      <c r="AN265" s="518"/>
      <c r="AO265" s="518"/>
      <c r="AP265" s="518"/>
      <c r="AQ265" s="518"/>
      <c r="AR265" s="518"/>
      <c r="AS265" s="518"/>
      <c r="AT265" s="518"/>
      <c r="AU265" s="518"/>
      <c r="AV265" s="518"/>
      <c r="AW265" s="518"/>
      <c r="AX265" s="518"/>
      <c r="AY265" s="518"/>
      <c r="AZ265" s="518"/>
      <c r="BA265" s="518"/>
      <c r="BB265" s="518"/>
      <c r="BC265" s="518"/>
      <c r="BD265" s="518"/>
      <c r="BE265" s="518"/>
      <c r="BF265" s="518"/>
    </row>
    <row r="266" spans="13:58" ht="142.5" customHeight="1">
      <c r="M266" s="517"/>
      <c r="N266" s="517"/>
      <c r="O266" s="518"/>
      <c r="P266" s="518"/>
      <c r="Q266" s="518"/>
      <c r="R266" s="518"/>
      <c r="S266" s="518"/>
      <c r="T266" s="518"/>
      <c r="U266" s="518"/>
      <c r="V266" s="518"/>
      <c r="W266" s="518"/>
      <c r="X266" s="518"/>
      <c r="Y266" s="518"/>
      <c r="Z266" s="518"/>
      <c r="AA266" s="518"/>
      <c r="AB266" s="518"/>
      <c r="AC266" s="518"/>
      <c r="AD266" s="518"/>
      <c r="AE266" s="518"/>
      <c r="AF266" s="518"/>
      <c r="AG266" s="518"/>
      <c r="AH266" s="518"/>
      <c r="AI266" s="518"/>
      <c r="AJ266" s="518"/>
      <c r="AK266" s="518"/>
      <c r="AL266" s="518"/>
      <c r="AM266" s="518"/>
      <c r="AN266" s="518"/>
      <c r="AO266" s="518"/>
      <c r="AP266" s="518"/>
      <c r="AQ266" s="518"/>
      <c r="AR266" s="518"/>
      <c r="AS266" s="518"/>
      <c r="AT266" s="518"/>
      <c r="AU266" s="518"/>
      <c r="AV266" s="518"/>
      <c r="AW266" s="518"/>
      <c r="AX266" s="518"/>
      <c r="AY266" s="518"/>
      <c r="AZ266" s="518"/>
      <c r="BA266" s="518"/>
      <c r="BB266" s="518"/>
      <c r="BC266" s="518"/>
      <c r="BD266" s="518"/>
      <c r="BE266" s="518"/>
      <c r="BF266" s="518"/>
    </row>
    <row r="267" spans="13:58" ht="142.5" customHeight="1">
      <c r="M267" s="517"/>
      <c r="N267" s="517"/>
      <c r="O267" s="518"/>
      <c r="P267" s="518"/>
      <c r="Q267" s="518"/>
      <c r="R267" s="518"/>
      <c r="S267" s="518"/>
      <c r="T267" s="518"/>
      <c r="U267" s="518"/>
      <c r="V267" s="518"/>
      <c r="W267" s="518"/>
      <c r="X267" s="518"/>
      <c r="Y267" s="518"/>
      <c r="Z267" s="518"/>
      <c r="AA267" s="518"/>
      <c r="AB267" s="518"/>
      <c r="AC267" s="518"/>
      <c r="AD267" s="518"/>
      <c r="AE267" s="518"/>
      <c r="AF267" s="518"/>
      <c r="AG267" s="518"/>
      <c r="AH267" s="518"/>
      <c r="AI267" s="518"/>
      <c r="AJ267" s="518"/>
      <c r="AK267" s="518"/>
      <c r="AL267" s="518"/>
      <c r="AM267" s="518"/>
      <c r="AN267" s="518"/>
      <c r="AO267" s="518"/>
      <c r="AP267" s="518"/>
      <c r="AQ267" s="518"/>
      <c r="AR267" s="518"/>
      <c r="AS267" s="518"/>
      <c r="AT267" s="518"/>
      <c r="AU267" s="518"/>
      <c r="AV267" s="518"/>
      <c r="AW267" s="518"/>
      <c r="AX267" s="518"/>
      <c r="AY267" s="518"/>
      <c r="AZ267" s="518"/>
      <c r="BA267" s="518"/>
      <c r="BB267" s="518"/>
      <c r="BC267" s="518"/>
      <c r="BD267" s="518"/>
      <c r="BE267" s="518"/>
      <c r="BF267" s="518"/>
    </row>
  </sheetData>
  <sheetProtection selectLockedCells="1" selectUnlockedCells="1"/>
  <mergeCells count="184">
    <mergeCell ref="C112:D112"/>
    <mergeCell ref="A88:L88"/>
    <mergeCell ref="C98:D98"/>
    <mergeCell ref="A99:D99"/>
    <mergeCell ref="C102:D102"/>
    <mergeCell ref="C103:D103"/>
    <mergeCell ref="C119:D119"/>
    <mergeCell ref="C120:D120"/>
    <mergeCell ref="A121:D121"/>
    <mergeCell ref="A106:D106"/>
    <mergeCell ref="C109:D109"/>
    <mergeCell ref="C110:D110"/>
    <mergeCell ref="C111:D111"/>
    <mergeCell ref="C113:D113"/>
    <mergeCell ref="C69:D69"/>
    <mergeCell ref="C70:D70"/>
    <mergeCell ref="C71:D71"/>
    <mergeCell ref="A66:L66"/>
    <mergeCell ref="C104:D104"/>
    <mergeCell ref="C105:D105"/>
    <mergeCell ref="A108:L108"/>
    <mergeCell ref="C75:D75"/>
    <mergeCell ref="C76:D76"/>
    <mergeCell ref="C77:D78"/>
    <mergeCell ref="A79:D79"/>
    <mergeCell ref="C82:D82"/>
    <mergeCell ref="C83:D83"/>
    <mergeCell ref="L77:L78"/>
    <mergeCell ref="C91:D91"/>
    <mergeCell ref="C92:D92"/>
    <mergeCell ref="A93:D93"/>
    <mergeCell ref="C96:D96"/>
    <mergeCell ref="C54:D54"/>
    <mergeCell ref="C55:D55"/>
    <mergeCell ref="C56:D56"/>
    <mergeCell ref="C57:D57"/>
    <mergeCell ref="C58:D58"/>
    <mergeCell ref="A59:D59"/>
    <mergeCell ref="C64:D64"/>
    <mergeCell ref="A65:D65"/>
    <mergeCell ref="C68:D68"/>
    <mergeCell ref="C43:D43"/>
    <mergeCell ref="C44:D44"/>
    <mergeCell ref="C45:D45"/>
    <mergeCell ref="C46:D46"/>
    <mergeCell ref="C47:D47"/>
    <mergeCell ref="C48:D48"/>
    <mergeCell ref="A49:D49"/>
    <mergeCell ref="C52:D52"/>
    <mergeCell ref="C53:D53"/>
    <mergeCell ref="A51:L51"/>
    <mergeCell ref="C180:D180"/>
    <mergeCell ref="A181:D181"/>
    <mergeCell ref="A182:L182"/>
    <mergeCell ref="C12:D12"/>
    <mergeCell ref="C13:D13"/>
    <mergeCell ref="C14:D14"/>
    <mergeCell ref="C15:D15"/>
    <mergeCell ref="A16:D16"/>
    <mergeCell ref="C19:D19"/>
    <mergeCell ref="A22:D22"/>
    <mergeCell ref="C25:D25"/>
    <mergeCell ref="C26:D26"/>
    <mergeCell ref="C27:D27"/>
    <mergeCell ref="C28:D28"/>
    <mergeCell ref="C30:D30"/>
    <mergeCell ref="A31:D31"/>
    <mergeCell ref="C34:D34"/>
    <mergeCell ref="C35:D35"/>
    <mergeCell ref="C36:D36"/>
    <mergeCell ref="C37:D37"/>
    <mergeCell ref="A32:L32"/>
    <mergeCell ref="C40:D40"/>
    <mergeCell ref="C41:D41"/>
    <mergeCell ref="C42:D42"/>
    <mergeCell ref="A171:L171"/>
    <mergeCell ref="C172:D172"/>
    <mergeCell ref="C173:D173"/>
    <mergeCell ref="C174:D174"/>
    <mergeCell ref="A175:D175"/>
    <mergeCell ref="A176:L176"/>
    <mergeCell ref="A177:L177"/>
    <mergeCell ref="C178:D178"/>
    <mergeCell ref="C179:D179"/>
    <mergeCell ref="A163:D163"/>
    <mergeCell ref="A164:L164"/>
    <mergeCell ref="C161:D161"/>
    <mergeCell ref="A165:L165"/>
    <mergeCell ref="C166:D166"/>
    <mergeCell ref="C167:D167"/>
    <mergeCell ref="C168:D168"/>
    <mergeCell ref="A169:D169"/>
    <mergeCell ref="A170:L170"/>
    <mergeCell ref="C153:D153"/>
    <mergeCell ref="C154:D154"/>
    <mergeCell ref="C155:D155"/>
    <mergeCell ref="A156:D156"/>
    <mergeCell ref="A157:L157"/>
    <mergeCell ref="A158:L158"/>
    <mergeCell ref="C159:D159"/>
    <mergeCell ref="C160:D160"/>
    <mergeCell ref="C162:D162"/>
    <mergeCell ref="G192:G193"/>
    <mergeCell ref="H192:I193"/>
    <mergeCell ref="J192:J193"/>
    <mergeCell ref="K192:L193"/>
    <mergeCell ref="G188:L188"/>
    <mergeCell ref="G189:I189"/>
    <mergeCell ref="K189:L189"/>
    <mergeCell ref="G190:G191"/>
    <mergeCell ref="H190:I191"/>
    <mergeCell ref="J190:J191"/>
    <mergeCell ref="A33:L33"/>
    <mergeCell ref="A60:L60"/>
    <mergeCell ref="F77:F78"/>
    <mergeCell ref="G77:G78"/>
    <mergeCell ref="J77:J78"/>
    <mergeCell ref="A17:L17"/>
    <mergeCell ref="A23:L23"/>
    <mergeCell ref="K190:L191"/>
    <mergeCell ref="A128:L128"/>
    <mergeCell ref="A89:L89"/>
    <mergeCell ref="A100:L100"/>
    <mergeCell ref="A50:L50"/>
    <mergeCell ref="A67:L67"/>
    <mergeCell ref="A81:L81"/>
    <mergeCell ref="A117:L117"/>
    <mergeCell ref="A94:L94"/>
    <mergeCell ref="C118:D118"/>
    <mergeCell ref="A146:L146"/>
    <mergeCell ref="A151:L151"/>
    <mergeCell ref="C147:D147"/>
    <mergeCell ref="C148:D148"/>
    <mergeCell ref="C149:D149"/>
    <mergeCell ref="A150:D150"/>
    <mergeCell ref="A152:L152"/>
    <mergeCell ref="A127:C127"/>
    <mergeCell ref="A129:L129"/>
    <mergeCell ref="A145:L145"/>
    <mergeCell ref="C131:D131"/>
    <mergeCell ref="C124:D124"/>
    <mergeCell ref="C125:D125"/>
    <mergeCell ref="C126:D126"/>
    <mergeCell ref="A144:D144"/>
    <mergeCell ref="M61:N66"/>
    <mergeCell ref="B77:B78"/>
    <mergeCell ref="A77:A78"/>
    <mergeCell ref="E77:E78"/>
    <mergeCell ref="C63:D63"/>
    <mergeCell ref="I77:I78"/>
    <mergeCell ref="A74:L74"/>
    <mergeCell ref="K77:K78"/>
    <mergeCell ref="A122:L122"/>
    <mergeCell ref="A80:L80"/>
    <mergeCell ref="A107:L107"/>
    <mergeCell ref="C84:D84"/>
    <mergeCell ref="C114:D114"/>
    <mergeCell ref="A116:L116"/>
    <mergeCell ref="C85:D85"/>
    <mergeCell ref="A115:D115"/>
    <mergeCell ref="A1:B1"/>
    <mergeCell ref="A3:L3"/>
    <mergeCell ref="I1:L1"/>
    <mergeCell ref="A123:L123"/>
    <mergeCell ref="A95:L95"/>
    <mergeCell ref="A101:L101"/>
    <mergeCell ref="A5:L10"/>
    <mergeCell ref="C29:D29"/>
    <mergeCell ref="C86:D86"/>
    <mergeCell ref="C97:D97"/>
    <mergeCell ref="C38:D38"/>
    <mergeCell ref="C39:D39"/>
    <mergeCell ref="A87:D87"/>
    <mergeCell ref="C90:D90"/>
    <mergeCell ref="C20:D20"/>
    <mergeCell ref="C62:D62"/>
    <mergeCell ref="A72:D72"/>
    <mergeCell ref="A61:L61"/>
    <mergeCell ref="A73:L73"/>
    <mergeCell ref="H77:H78"/>
    <mergeCell ref="C21:D21"/>
    <mergeCell ref="A11:L11"/>
    <mergeCell ref="A18:L18"/>
    <mergeCell ref="A24:L24"/>
  </mergeCells>
  <pageMargins left="0.31527777777777777" right="0.39374999999999999" top="0.74791666666666667" bottom="0.74791666666666667" header="0.51180555555555551" footer="0.51180555555555551"/>
  <pageSetup paperSize="9" scale="55"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9"/>
  <sheetViews>
    <sheetView zoomScale="90" zoomScaleNormal="90" workbookViewId="0">
      <pane ySplit="7" topLeftCell="A20" activePane="bottomLeft" state="frozen"/>
      <selection activeCell="B1" sqref="B1"/>
      <selection pane="bottomLeft" activeCell="L12" sqref="L12"/>
    </sheetView>
  </sheetViews>
  <sheetFormatPr defaultColWidth="8.7109375" defaultRowHeight="16.5"/>
  <cols>
    <col min="1" max="1" width="6.28515625" style="1" customWidth="1"/>
    <col min="2" max="2" width="84.42578125" style="1" customWidth="1"/>
    <col min="3" max="3" width="6.5703125" style="1" customWidth="1"/>
    <col min="4" max="4" width="10.7109375" style="2" customWidth="1"/>
    <col min="5" max="5" width="9.85546875" style="1" customWidth="1"/>
    <col min="6" max="6" width="10.7109375" style="3" customWidth="1"/>
    <col min="7" max="8" width="9.85546875" style="3" customWidth="1"/>
    <col min="9" max="9" width="12" style="3" customWidth="1"/>
    <col min="10" max="10" width="12" style="390" customWidth="1"/>
    <col min="11" max="12" width="12" style="3" customWidth="1"/>
    <col min="13" max="13" width="12" style="428" customWidth="1"/>
    <col min="14" max="14" width="12" style="354" customWidth="1"/>
    <col min="15" max="15" width="12" style="428" customWidth="1"/>
    <col min="16" max="17" width="12" style="3" customWidth="1"/>
    <col min="18" max="18" width="12" style="447" customWidth="1"/>
    <col min="19" max="23" width="12" style="354" customWidth="1"/>
    <col min="24" max="24" width="12.42578125" style="29" customWidth="1"/>
    <col min="25" max="25" width="11" style="4" customWidth="1"/>
    <col min="26" max="26" width="14.5703125" style="5" customWidth="1"/>
    <col min="27" max="27" width="12.85546875" style="5" customWidth="1"/>
    <col min="28" max="28" width="16.7109375" style="8" customWidth="1"/>
    <col min="29" max="30" width="8.7109375" style="8" customWidth="1"/>
    <col min="31" max="16384" width="8.7109375" style="9"/>
  </cols>
  <sheetData>
    <row r="1" spans="1:30" s="14" customFormat="1">
      <c r="A1" s="26" t="s">
        <v>0</v>
      </c>
      <c r="B1" s="26"/>
      <c r="C1" s="26"/>
      <c r="D1" s="470"/>
      <c r="E1" s="26"/>
      <c r="F1" s="354"/>
      <c r="G1" s="354"/>
      <c r="H1" s="354"/>
      <c r="I1" s="354"/>
      <c r="J1" s="471"/>
      <c r="K1" s="354"/>
      <c r="L1" s="354"/>
      <c r="M1" s="472"/>
      <c r="N1" s="354"/>
      <c r="O1" s="472"/>
      <c r="P1" s="354"/>
      <c r="Q1" s="354"/>
      <c r="R1" s="472"/>
      <c r="S1" s="354"/>
      <c r="T1" s="354"/>
      <c r="U1" s="354"/>
      <c r="V1" s="354"/>
      <c r="W1" s="354"/>
      <c r="X1" s="473"/>
      <c r="Y1" s="4"/>
      <c r="Z1" s="5" t="s">
        <v>93</v>
      </c>
      <c r="AA1" s="5"/>
      <c r="AB1" s="7"/>
      <c r="AC1" s="7"/>
      <c r="AD1" s="7"/>
    </row>
    <row r="2" spans="1:30" s="14" customFormat="1">
      <c r="A2" s="26" t="s">
        <v>1</v>
      </c>
      <c r="B2" s="26"/>
      <c r="C2" s="26"/>
      <c r="D2" s="470"/>
      <c r="E2" s="26"/>
      <c r="F2" s="354"/>
      <c r="G2" s="354"/>
      <c r="H2" s="354"/>
      <c r="I2" s="354"/>
      <c r="J2" s="471"/>
      <c r="K2" s="354"/>
      <c r="L2" s="354"/>
      <c r="M2" s="472"/>
      <c r="N2" s="354"/>
      <c r="O2" s="472"/>
      <c r="P2" s="354"/>
      <c r="Q2" s="354"/>
      <c r="R2" s="472"/>
      <c r="S2" s="354"/>
      <c r="T2" s="354"/>
      <c r="U2" s="354"/>
      <c r="V2" s="354"/>
      <c r="W2" s="354"/>
      <c r="X2" s="474"/>
      <c r="Y2" s="4"/>
      <c r="Z2" s="5"/>
      <c r="AA2" s="5"/>
      <c r="AB2" s="7"/>
      <c r="AC2" s="7"/>
      <c r="AD2" s="7"/>
    </row>
    <row r="3" spans="1:30" s="14" customFormat="1">
      <c r="A3" s="26"/>
      <c r="B3" s="354"/>
      <c r="C3" s="26"/>
      <c r="D3" s="470"/>
      <c r="E3" s="26"/>
      <c r="F3" s="354"/>
      <c r="G3" s="354"/>
      <c r="H3" s="354"/>
      <c r="I3" s="354"/>
      <c r="J3" s="471"/>
      <c r="K3" s="354"/>
      <c r="L3" s="354"/>
      <c r="M3" s="472"/>
      <c r="N3" s="354"/>
      <c r="O3" s="472"/>
      <c r="P3" s="354"/>
      <c r="Q3" s="354"/>
      <c r="R3" s="472"/>
      <c r="S3" s="354"/>
      <c r="T3" s="354"/>
      <c r="U3" s="354"/>
      <c r="V3" s="354"/>
      <c r="W3" s="354"/>
      <c r="X3" s="474"/>
      <c r="Y3" s="4"/>
      <c r="Z3" s="5"/>
      <c r="AA3" s="5"/>
      <c r="AB3" s="7"/>
      <c r="AC3" s="7"/>
      <c r="AD3" s="7"/>
    </row>
    <row r="4" spans="1:30" s="14" customFormat="1">
      <c r="A4" s="905"/>
      <c r="B4" s="905"/>
      <c r="C4" s="905"/>
      <c r="D4" s="905"/>
      <c r="E4" s="905"/>
      <c r="F4" s="355"/>
      <c r="G4" s="355"/>
      <c r="H4" s="355"/>
      <c r="I4" s="355"/>
      <c r="J4" s="475"/>
      <c r="K4" s="355"/>
      <c r="L4" s="355"/>
      <c r="M4" s="355"/>
      <c r="N4" s="355"/>
      <c r="O4" s="355"/>
      <c r="P4" s="355"/>
      <c r="Q4" s="355"/>
      <c r="R4" s="355"/>
      <c r="S4" s="355"/>
      <c r="T4" s="355"/>
      <c r="U4" s="355"/>
      <c r="V4" s="355"/>
      <c r="W4" s="355"/>
      <c r="X4" s="476"/>
      <c r="Y4" s="4"/>
      <c r="Z4" s="5"/>
      <c r="AA4" s="5"/>
      <c r="AB4" s="7"/>
      <c r="AC4" s="7"/>
      <c r="AD4" s="7"/>
    </row>
    <row r="5" spans="1:30" ht="24.75" customHeight="1">
      <c r="A5" s="906" t="s">
        <v>108</v>
      </c>
      <c r="B5" s="907"/>
      <c r="C5" s="907"/>
      <c r="D5" s="907"/>
      <c r="E5" s="907"/>
      <c r="F5" s="907"/>
      <c r="G5" s="907"/>
      <c r="H5" s="907"/>
      <c r="I5" s="907"/>
      <c r="J5" s="908"/>
      <c r="K5" s="908"/>
      <c r="L5" s="908"/>
      <c r="M5" s="908"/>
      <c r="N5" s="908"/>
      <c r="O5" s="908"/>
      <c r="P5" s="908"/>
      <c r="Q5" s="908"/>
      <c r="R5" s="908"/>
      <c r="S5" s="908"/>
      <c r="T5" s="908"/>
      <c r="U5" s="908"/>
      <c r="V5" s="908"/>
      <c r="W5" s="908"/>
      <c r="X5" s="908"/>
      <c r="Y5" s="907"/>
      <c r="Z5" s="907"/>
      <c r="AA5" s="909"/>
    </row>
    <row r="6" spans="1:30" ht="62.25" customHeight="1">
      <c r="A6" s="35" t="s">
        <v>2</v>
      </c>
      <c r="B6" s="35" t="s">
        <v>3</v>
      </c>
      <c r="C6" s="35" t="s">
        <v>4</v>
      </c>
      <c r="D6" s="36" t="s">
        <v>147</v>
      </c>
      <c r="E6" s="35" t="s">
        <v>6</v>
      </c>
      <c r="F6" s="37" t="s">
        <v>7</v>
      </c>
      <c r="G6" s="37" t="s">
        <v>8</v>
      </c>
      <c r="H6" s="37" t="s">
        <v>9</v>
      </c>
      <c r="I6" s="37" t="s">
        <v>10</v>
      </c>
      <c r="J6" s="385" t="s">
        <v>151</v>
      </c>
      <c r="K6" s="345" t="s">
        <v>137</v>
      </c>
      <c r="L6" s="345" t="s">
        <v>138</v>
      </c>
      <c r="M6" s="346" t="s">
        <v>139</v>
      </c>
      <c r="N6" s="372" t="s">
        <v>140</v>
      </c>
      <c r="O6" s="386" t="s">
        <v>141</v>
      </c>
      <c r="P6" s="345" t="s">
        <v>142</v>
      </c>
      <c r="Q6" s="345" t="s">
        <v>143</v>
      </c>
      <c r="R6" s="373" t="s">
        <v>144</v>
      </c>
      <c r="S6" s="380" t="s">
        <v>6</v>
      </c>
      <c r="T6" s="380" t="s">
        <v>7</v>
      </c>
      <c r="U6" s="381" t="s">
        <v>8</v>
      </c>
      <c r="V6" s="380" t="s">
        <v>9</v>
      </c>
      <c r="W6" s="380" t="s">
        <v>10</v>
      </c>
      <c r="X6" s="382" t="s">
        <v>145</v>
      </c>
      <c r="Y6" s="383" t="s">
        <v>146</v>
      </c>
      <c r="Z6" s="39" t="s">
        <v>84</v>
      </c>
      <c r="AA6" s="39" t="s">
        <v>85</v>
      </c>
    </row>
    <row r="7" spans="1:30">
      <c r="A7" s="40">
        <v>1</v>
      </c>
      <c r="B7" s="41">
        <v>2</v>
      </c>
      <c r="C7" s="40">
        <v>3</v>
      </c>
      <c r="D7" s="41">
        <v>4</v>
      </c>
      <c r="E7" s="40">
        <v>5</v>
      </c>
      <c r="F7" s="41">
        <v>6</v>
      </c>
      <c r="G7" s="40">
        <v>7</v>
      </c>
      <c r="H7" s="41">
        <v>8</v>
      </c>
      <c r="I7" s="40">
        <v>9</v>
      </c>
      <c r="J7" s="391">
        <v>10</v>
      </c>
      <c r="K7" s="40">
        <v>11</v>
      </c>
      <c r="L7" s="41">
        <v>12</v>
      </c>
      <c r="M7" s="40">
        <v>13</v>
      </c>
      <c r="N7" s="41">
        <v>14</v>
      </c>
      <c r="O7" s="347">
        <v>15</v>
      </c>
      <c r="P7" s="41">
        <v>16</v>
      </c>
      <c r="Q7" s="40">
        <v>17</v>
      </c>
      <c r="R7" s="41">
        <v>18</v>
      </c>
      <c r="S7" s="40">
        <v>19</v>
      </c>
      <c r="T7" s="41">
        <v>20</v>
      </c>
      <c r="U7" s="40">
        <v>21</v>
      </c>
      <c r="V7" s="41">
        <v>22</v>
      </c>
      <c r="W7" s="40">
        <v>23</v>
      </c>
      <c r="X7" s="41">
        <v>24</v>
      </c>
      <c r="Y7" s="40">
        <v>25</v>
      </c>
      <c r="Z7" s="41">
        <v>26</v>
      </c>
      <c r="AA7" s="40">
        <v>27</v>
      </c>
    </row>
    <row r="8" spans="1:30" ht="61.5" customHeight="1">
      <c r="A8" s="59">
        <v>1</v>
      </c>
      <c r="B8" s="336" t="s">
        <v>102</v>
      </c>
      <c r="C8" s="46" t="s">
        <v>31</v>
      </c>
      <c r="D8" s="60">
        <v>28</v>
      </c>
      <c r="E8" s="69">
        <v>576</v>
      </c>
      <c r="F8" s="384">
        <f t="shared" ref="F8:F13" si="0">D8*E8</f>
        <v>16128</v>
      </c>
      <c r="G8" s="51">
        <v>0.08</v>
      </c>
      <c r="H8" s="384">
        <f t="shared" ref="H8:H13" si="1">F8*G8</f>
        <v>1290.24</v>
      </c>
      <c r="I8" s="384">
        <f t="shared" ref="I8:I13" si="2">F8+H8</f>
        <v>17418.240000000002</v>
      </c>
      <c r="J8" s="417">
        <v>6</v>
      </c>
      <c r="K8" s="418"/>
      <c r="L8" s="418"/>
      <c r="M8" s="427">
        <f t="shared" ref="M8:M13" si="3">J8+K8+L8</f>
        <v>6</v>
      </c>
      <c r="N8" s="419">
        <f t="shared" ref="N8:N13" si="4">M8*E8*108/100</f>
        <v>3732.48</v>
      </c>
      <c r="O8" s="427">
        <v>10</v>
      </c>
      <c r="P8" s="418"/>
      <c r="Q8" s="418"/>
      <c r="R8" s="448">
        <f t="shared" ref="R8:R13" si="5">O8+P8+Q8</f>
        <v>10</v>
      </c>
      <c r="S8" s="419">
        <f>E8*1.08</f>
        <v>622.08000000000004</v>
      </c>
      <c r="T8" s="419">
        <f t="shared" ref="T8:T13" si="6">R8*S8</f>
        <v>6220.8</v>
      </c>
      <c r="U8" s="420">
        <v>0.08</v>
      </c>
      <c r="V8" s="419">
        <f t="shared" ref="V8:V13" si="7">T8*U8</f>
        <v>497.66400000000004</v>
      </c>
      <c r="W8" s="419">
        <f t="shared" ref="W8:W13" si="8">T8+V8</f>
        <v>6718.4639999999999</v>
      </c>
      <c r="X8" s="421"/>
      <c r="Y8" s="422"/>
      <c r="Z8" s="422"/>
      <c r="AA8" s="422"/>
    </row>
    <row r="9" spans="1:30" ht="69.75" customHeight="1">
      <c r="A9" s="59">
        <v>2</v>
      </c>
      <c r="B9" s="336" t="s">
        <v>103</v>
      </c>
      <c r="C9" s="46" t="s">
        <v>31</v>
      </c>
      <c r="D9" s="60">
        <v>28</v>
      </c>
      <c r="E9" s="69">
        <v>1248</v>
      </c>
      <c r="F9" s="384">
        <f t="shared" si="0"/>
        <v>34944</v>
      </c>
      <c r="G9" s="51">
        <v>0.08</v>
      </c>
      <c r="H9" s="384">
        <f t="shared" si="1"/>
        <v>2795.52</v>
      </c>
      <c r="I9" s="384">
        <f t="shared" si="2"/>
        <v>37739.519999999997</v>
      </c>
      <c r="J9" s="417">
        <v>0</v>
      </c>
      <c r="K9" s="418"/>
      <c r="L9" s="418"/>
      <c r="M9" s="427">
        <f t="shared" si="3"/>
        <v>0</v>
      </c>
      <c r="N9" s="419">
        <f t="shared" si="4"/>
        <v>0</v>
      </c>
      <c r="O9" s="427">
        <v>0</v>
      </c>
      <c r="P9" s="418"/>
      <c r="Q9" s="418"/>
      <c r="R9" s="448">
        <f t="shared" si="5"/>
        <v>0</v>
      </c>
      <c r="S9" s="419">
        <f>E9*1.1</f>
        <v>1372.8000000000002</v>
      </c>
      <c r="T9" s="419">
        <f t="shared" si="6"/>
        <v>0</v>
      </c>
      <c r="U9" s="420">
        <v>0.08</v>
      </c>
      <c r="V9" s="419">
        <f t="shared" si="7"/>
        <v>0</v>
      </c>
      <c r="W9" s="419">
        <f t="shared" si="8"/>
        <v>0</v>
      </c>
      <c r="X9" s="421"/>
      <c r="Y9" s="422"/>
      <c r="Z9" s="422"/>
      <c r="AA9" s="422"/>
    </row>
    <row r="10" spans="1:30" ht="58.5" customHeight="1">
      <c r="A10" s="59">
        <v>3</v>
      </c>
      <c r="B10" s="337" t="s">
        <v>104</v>
      </c>
      <c r="C10" s="46" t="s">
        <v>31</v>
      </c>
      <c r="D10" s="60">
        <v>5</v>
      </c>
      <c r="E10" s="69">
        <v>576</v>
      </c>
      <c r="F10" s="384">
        <f t="shared" si="0"/>
        <v>2880</v>
      </c>
      <c r="G10" s="51">
        <v>0.08</v>
      </c>
      <c r="H10" s="384">
        <f t="shared" si="1"/>
        <v>230.4</v>
      </c>
      <c r="I10" s="384">
        <f t="shared" si="2"/>
        <v>3110.4</v>
      </c>
      <c r="J10" s="417">
        <v>4</v>
      </c>
      <c r="K10" s="418"/>
      <c r="L10" s="418"/>
      <c r="M10" s="427">
        <f t="shared" si="3"/>
        <v>4</v>
      </c>
      <c r="N10" s="419">
        <f t="shared" si="4"/>
        <v>2488.3200000000002</v>
      </c>
      <c r="O10" s="427">
        <v>8</v>
      </c>
      <c r="P10" s="418"/>
      <c r="Q10" s="418"/>
      <c r="R10" s="448">
        <f t="shared" si="5"/>
        <v>8</v>
      </c>
      <c r="S10" s="419">
        <f>E10*1.1</f>
        <v>633.6</v>
      </c>
      <c r="T10" s="419">
        <f t="shared" si="6"/>
        <v>5068.8</v>
      </c>
      <c r="U10" s="420">
        <v>0.08</v>
      </c>
      <c r="V10" s="419">
        <f t="shared" si="7"/>
        <v>405.50400000000002</v>
      </c>
      <c r="W10" s="419">
        <f t="shared" si="8"/>
        <v>5474.3040000000001</v>
      </c>
      <c r="X10" s="421"/>
      <c r="Y10" s="422"/>
      <c r="Z10" s="422"/>
      <c r="AA10" s="422"/>
    </row>
    <row r="11" spans="1:30" ht="42" customHeight="1">
      <c r="A11" s="59">
        <v>4</v>
      </c>
      <c r="B11" s="338" t="s">
        <v>105</v>
      </c>
      <c r="C11" s="46" t="s">
        <v>11</v>
      </c>
      <c r="D11" s="48">
        <v>5</v>
      </c>
      <c r="E11" s="70">
        <v>360</v>
      </c>
      <c r="F11" s="384">
        <f t="shared" si="0"/>
        <v>1800</v>
      </c>
      <c r="G11" s="51">
        <v>0.08</v>
      </c>
      <c r="H11" s="384">
        <f t="shared" si="1"/>
        <v>144</v>
      </c>
      <c r="I11" s="384">
        <f t="shared" si="2"/>
        <v>1944</v>
      </c>
      <c r="J11" s="426">
        <v>0</v>
      </c>
      <c r="K11" s="423"/>
      <c r="L11" s="423"/>
      <c r="M11" s="427">
        <f t="shared" si="3"/>
        <v>0</v>
      </c>
      <c r="N11" s="419">
        <f t="shared" si="4"/>
        <v>0</v>
      </c>
      <c r="O11" s="445">
        <v>0</v>
      </c>
      <c r="P11" s="423"/>
      <c r="Q11" s="423"/>
      <c r="R11" s="448">
        <f t="shared" si="5"/>
        <v>0</v>
      </c>
      <c r="S11" s="419">
        <f>E11*1.1</f>
        <v>396.00000000000006</v>
      </c>
      <c r="T11" s="419">
        <f t="shared" si="6"/>
        <v>0</v>
      </c>
      <c r="U11" s="420">
        <v>0.08</v>
      </c>
      <c r="V11" s="419">
        <f t="shared" si="7"/>
        <v>0</v>
      </c>
      <c r="W11" s="419">
        <f t="shared" si="8"/>
        <v>0</v>
      </c>
      <c r="X11" s="424"/>
      <c r="Y11" s="425"/>
      <c r="Z11" s="425"/>
      <c r="AA11" s="425"/>
    </row>
    <row r="12" spans="1:30" ht="44.25" customHeight="1">
      <c r="A12" s="59">
        <v>5</v>
      </c>
      <c r="B12" s="336" t="s">
        <v>106</v>
      </c>
      <c r="C12" s="46" t="s">
        <v>11</v>
      </c>
      <c r="D12" s="48">
        <v>2</v>
      </c>
      <c r="E12" s="70">
        <v>170</v>
      </c>
      <c r="F12" s="384">
        <f t="shared" si="0"/>
        <v>340</v>
      </c>
      <c r="G12" s="51">
        <v>0.08</v>
      </c>
      <c r="H12" s="384">
        <f t="shared" si="1"/>
        <v>27.2</v>
      </c>
      <c r="I12" s="384">
        <f t="shared" si="2"/>
        <v>367.2</v>
      </c>
      <c r="J12" s="426">
        <v>0</v>
      </c>
      <c r="K12" s="423"/>
      <c r="L12" s="423"/>
      <c r="M12" s="427">
        <f t="shared" si="3"/>
        <v>0</v>
      </c>
      <c r="N12" s="419">
        <f t="shared" si="4"/>
        <v>0</v>
      </c>
      <c r="O12" s="445">
        <v>0</v>
      </c>
      <c r="P12" s="423"/>
      <c r="Q12" s="423"/>
      <c r="R12" s="448">
        <f t="shared" si="5"/>
        <v>0</v>
      </c>
      <c r="S12" s="419">
        <f>E12*1.1</f>
        <v>187.00000000000003</v>
      </c>
      <c r="T12" s="419">
        <f t="shared" si="6"/>
        <v>0</v>
      </c>
      <c r="U12" s="420">
        <v>0.08</v>
      </c>
      <c r="V12" s="419">
        <f t="shared" si="7"/>
        <v>0</v>
      </c>
      <c r="W12" s="419">
        <f t="shared" si="8"/>
        <v>0</v>
      </c>
      <c r="X12" s="424"/>
      <c r="Y12" s="425"/>
      <c r="Z12" s="425"/>
      <c r="AA12" s="425"/>
    </row>
    <row r="13" spans="1:30" ht="47.25" customHeight="1">
      <c r="A13" s="59">
        <v>6</v>
      </c>
      <c r="B13" s="336" t="s">
        <v>107</v>
      </c>
      <c r="C13" s="46" t="s">
        <v>11</v>
      </c>
      <c r="D13" s="48">
        <v>4</v>
      </c>
      <c r="E13" s="70">
        <v>360</v>
      </c>
      <c r="F13" s="384">
        <f t="shared" si="0"/>
        <v>1440</v>
      </c>
      <c r="G13" s="51">
        <v>0.08</v>
      </c>
      <c r="H13" s="384">
        <f t="shared" si="1"/>
        <v>115.2</v>
      </c>
      <c r="I13" s="384">
        <f t="shared" si="2"/>
        <v>1555.2</v>
      </c>
      <c r="J13" s="426">
        <v>0</v>
      </c>
      <c r="K13" s="423"/>
      <c r="L13" s="423"/>
      <c r="M13" s="427">
        <f t="shared" si="3"/>
        <v>0</v>
      </c>
      <c r="N13" s="419">
        <f t="shared" si="4"/>
        <v>0</v>
      </c>
      <c r="O13" s="445">
        <v>0</v>
      </c>
      <c r="P13" s="423"/>
      <c r="Q13" s="423"/>
      <c r="R13" s="448">
        <f t="shared" si="5"/>
        <v>0</v>
      </c>
      <c r="S13" s="419">
        <f>E13*1.1</f>
        <v>396.00000000000006</v>
      </c>
      <c r="T13" s="419">
        <f t="shared" si="6"/>
        <v>0</v>
      </c>
      <c r="U13" s="420">
        <v>0.08</v>
      </c>
      <c r="V13" s="419">
        <f t="shared" si="7"/>
        <v>0</v>
      </c>
      <c r="W13" s="419">
        <f t="shared" si="8"/>
        <v>0</v>
      </c>
      <c r="X13" s="424"/>
      <c r="Y13" s="425"/>
      <c r="Z13" s="425"/>
      <c r="AA13" s="425"/>
    </row>
    <row r="14" spans="1:30" ht="20.25" customHeight="1">
      <c r="A14" s="59"/>
      <c r="B14" s="910" t="s">
        <v>56</v>
      </c>
      <c r="C14" s="911"/>
      <c r="D14" s="285"/>
      <c r="E14" s="288"/>
      <c r="F14" s="286">
        <f>SUM(F8:F13)</f>
        <v>57532</v>
      </c>
      <c r="G14" s="287"/>
      <c r="H14" s="286">
        <f>SUM(H8:H13)</f>
        <v>4602.5599999999995</v>
      </c>
      <c r="I14" s="286">
        <f>SUM(I8:I13)</f>
        <v>62134.55999999999</v>
      </c>
      <c r="J14" s="467"/>
      <c r="K14" s="354"/>
      <c r="L14" s="356"/>
      <c r="M14" s="356"/>
      <c r="N14" s="356">
        <f>SUM(N8:N13)</f>
        <v>6220.8</v>
      </c>
      <c r="O14" s="356"/>
      <c r="P14" s="356"/>
      <c r="Q14" s="356"/>
      <c r="R14" s="356"/>
      <c r="S14" s="356"/>
      <c r="T14" s="356">
        <f>SUM(T8:T13)</f>
        <v>11289.6</v>
      </c>
      <c r="U14" s="356"/>
      <c r="V14" s="356">
        <f>SUM(V8:V13)</f>
        <v>903.16800000000012</v>
      </c>
      <c r="W14" s="356">
        <f>SUM(W8:W13)</f>
        <v>12192.768</v>
      </c>
      <c r="X14" s="468"/>
      <c r="Y14" s="80"/>
      <c r="Z14" s="469"/>
      <c r="AA14" s="469"/>
    </row>
    <row r="15" spans="1:30" ht="21" customHeight="1">
      <c r="A15" s="912" t="s">
        <v>57</v>
      </c>
      <c r="B15" s="913"/>
      <c r="C15" s="913"/>
      <c r="D15" s="913"/>
      <c r="E15" s="913"/>
      <c r="F15" s="913"/>
      <c r="G15" s="913"/>
      <c r="H15" s="913"/>
      <c r="I15" s="913"/>
      <c r="J15" s="913"/>
      <c r="K15" s="913"/>
      <c r="L15" s="913"/>
      <c r="M15" s="913"/>
      <c r="N15" s="913"/>
      <c r="O15" s="913"/>
      <c r="P15" s="913"/>
      <c r="Q15" s="913"/>
      <c r="R15" s="913"/>
      <c r="S15" s="913"/>
      <c r="T15" s="913"/>
      <c r="U15" s="913"/>
      <c r="V15" s="913"/>
      <c r="W15" s="913"/>
      <c r="X15" s="913"/>
      <c r="Y15" s="913"/>
      <c r="Z15" s="913"/>
      <c r="AA15" s="914"/>
    </row>
    <row r="16" spans="1:30" ht="25.5" customHeight="1">
      <c r="A16" s="915" t="s">
        <v>109</v>
      </c>
      <c r="B16" s="916"/>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7"/>
    </row>
    <row r="17" spans="1:30" ht="65.25" customHeight="1">
      <c r="A17" s="35" t="s">
        <v>2</v>
      </c>
      <c r="B17" s="35" t="s">
        <v>3</v>
      </c>
      <c r="C17" s="35" t="s">
        <v>4</v>
      </c>
      <c r="D17" s="36" t="s">
        <v>147</v>
      </c>
      <c r="E17" s="35" t="s">
        <v>6</v>
      </c>
      <c r="F17" s="37" t="s">
        <v>7</v>
      </c>
      <c r="G17" s="37" t="s">
        <v>8</v>
      </c>
      <c r="H17" s="37" t="s">
        <v>9</v>
      </c>
      <c r="I17" s="37" t="s">
        <v>10</v>
      </c>
      <c r="J17" s="385" t="s">
        <v>151</v>
      </c>
      <c r="K17" s="345" t="s">
        <v>137</v>
      </c>
      <c r="L17" s="345" t="s">
        <v>138</v>
      </c>
      <c r="M17" s="346" t="s">
        <v>139</v>
      </c>
      <c r="N17" s="372" t="s">
        <v>140</v>
      </c>
      <c r="O17" s="386" t="s">
        <v>141</v>
      </c>
      <c r="P17" s="345" t="s">
        <v>142</v>
      </c>
      <c r="Q17" s="345" t="s">
        <v>143</v>
      </c>
      <c r="R17" s="373" t="s">
        <v>144</v>
      </c>
      <c r="S17" s="380" t="s">
        <v>6</v>
      </c>
      <c r="T17" s="380" t="s">
        <v>7</v>
      </c>
      <c r="U17" s="381" t="s">
        <v>8</v>
      </c>
      <c r="V17" s="380" t="s">
        <v>9</v>
      </c>
      <c r="W17" s="380" t="s">
        <v>10</v>
      </c>
      <c r="X17" s="382" t="s">
        <v>145</v>
      </c>
      <c r="Y17" s="383" t="s">
        <v>146</v>
      </c>
      <c r="Z17" s="39" t="s">
        <v>84</v>
      </c>
      <c r="AA17" s="39" t="s">
        <v>85</v>
      </c>
    </row>
    <row r="18" spans="1:30" s="34" customFormat="1" ht="22.5" customHeight="1">
      <c r="A18" s="40">
        <v>1</v>
      </c>
      <c r="B18" s="41">
        <v>2</v>
      </c>
      <c r="C18" s="40">
        <v>3</v>
      </c>
      <c r="D18" s="41">
        <v>4</v>
      </c>
      <c r="E18" s="40">
        <v>5</v>
      </c>
      <c r="F18" s="41">
        <v>6</v>
      </c>
      <c r="G18" s="40">
        <v>7</v>
      </c>
      <c r="H18" s="41">
        <v>8</v>
      </c>
      <c r="I18" s="40">
        <v>9</v>
      </c>
      <c r="J18" s="391">
        <v>10</v>
      </c>
      <c r="K18" s="40">
        <v>11</v>
      </c>
      <c r="L18" s="41">
        <v>12</v>
      </c>
      <c r="M18" s="40">
        <v>13</v>
      </c>
      <c r="N18" s="41">
        <v>14</v>
      </c>
      <c r="O18" s="347">
        <v>15</v>
      </c>
      <c r="P18" s="41">
        <v>16</v>
      </c>
      <c r="Q18" s="40">
        <v>17</v>
      </c>
      <c r="R18" s="41">
        <v>18</v>
      </c>
      <c r="S18" s="40">
        <v>19</v>
      </c>
      <c r="T18" s="41">
        <v>20</v>
      </c>
      <c r="U18" s="40">
        <v>21</v>
      </c>
      <c r="V18" s="41">
        <v>22</v>
      </c>
      <c r="W18" s="40">
        <v>23</v>
      </c>
      <c r="X18" s="41">
        <v>24</v>
      </c>
      <c r="Y18" s="40">
        <v>25</v>
      </c>
      <c r="Z18" s="41">
        <v>26</v>
      </c>
      <c r="AA18" s="40">
        <v>27</v>
      </c>
      <c r="AB18" s="8"/>
      <c r="AC18" s="8"/>
      <c r="AD18" s="8"/>
    </row>
    <row r="19" spans="1:30" ht="175.5" customHeight="1">
      <c r="A19" s="46">
        <v>1</v>
      </c>
      <c r="B19" s="339" t="s">
        <v>110</v>
      </c>
      <c r="C19" s="46" t="s">
        <v>11</v>
      </c>
      <c r="D19" s="389">
        <v>60</v>
      </c>
      <c r="E19" s="49">
        <v>140</v>
      </c>
      <c r="F19" s="384">
        <f t="shared" ref="F19:F24" si="9">D19*E19</f>
        <v>8400</v>
      </c>
      <c r="G19" s="51">
        <v>0.08</v>
      </c>
      <c r="H19" s="384">
        <f t="shared" ref="H19:H24" si="10">F19*G19</f>
        <v>672</v>
      </c>
      <c r="I19" s="384">
        <f t="shared" ref="I19:I24" si="11">F19+H19</f>
        <v>9072</v>
      </c>
      <c r="J19" s="426">
        <v>0</v>
      </c>
      <c r="K19" s="423"/>
      <c r="L19" s="423"/>
      <c r="M19" s="427">
        <f t="shared" ref="M19:M24" si="12">J19+K19+L19</f>
        <v>0</v>
      </c>
      <c r="N19" s="419">
        <f t="shared" ref="N19:N24" si="13">M19*E19*108/100</f>
        <v>0</v>
      </c>
      <c r="O19" s="427">
        <v>0</v>
      </c>
      <c r="P19" s="423"/>
      <c r="Q19" s="423"/>
      <c r="R19" s="448">
        <f t="shared" ref="R19:R24" si="14">O19+P19+Q19</f>
        <v>0</v>
      </c>
      <c r="S19" s="419">
        <f t="shared" ref="S19:S24" si="15">E19*1.1</f>
        <v>154</v>
      </c>
      <c r="T19" s="419">
        <f t="shared" ref="T19:T24" si="16">R19*S19</f>
        <v>0</v>
      </c>
      <c r="U19" s="420">
        <v>0.08</v>
      </c>
      <c r="V19" s="419">
        <f t="shared" ref="V19:V24" si="17">T19*U19</f>
        <v>0</v>
      </c>
      <c r="W19" s="419">
        <f t="shared" ref="W19:W24" si="18">T19+V19</f>
        <v>0</v>
      </c>
      <c r="X19" s="424"/>
      <c r="Y19" s="425"/>
      <c r="Z19" s="425"/>
      <c r="AA19" s="425"/>
    </row>
    <row r="20" spans="1:30" ht="117" customHeight="1">
      <c r="A20" s="46">
        <v>2</v>
      </c>
      <c r="B20" s="340" t="s">
        <v>111</v>
      </c>
      <c r="C20" s="46" t="s">
        <v>11</v>
      </c>
      <c r="D20" s="389">
        <v>40</v>
      </c>
      <c r="E20" s="49">
        <v>57</v>
      </c>
      <c r="F20" s="384">
        <f t="shared" si="9"/>
        <v>2280</v>
      </c>
      <c r="G20" s="51">
        <v>0.08</v>
      </c>
      <c r="H20" s="384">
        <f t="shared" si="10"/>
        <v>182.4</v>
      </c>
      <c r="I20" s="384">
        <f t="shared" si="11"/>
        <v>2462.4</v>
      </c>
      <c r="J20" s="426">
        <v>0</v>
      </c>
      <c r="K20" s="423"/>
      <c r="L20" s="423"/>
      <c r="M20" s="427">
        <f t="shared" si="12"/>
        <v>0</v>
      </c>
      <c r="N20" s="419">
        <f t="shared" si="13"/>
        <v>0</v>
      </c>
      <c r="O20" s="427">
        <v>0</v>
      </c>
      <c r="P20" s="423"/>
      <c r="Q20" s="423"/>
      <c r="R20" s="448">
        <f t="shared" si="14"/>
        <v>0</v>
      </c>
      <c r="S20" s="419">
        <f t="shared" si="15"/>
        <v>62.7</v>
      </c>
      <c r="T20" s="419">
        <f t="shared" si="16"/>
        <v>0</v>
      </c>
      <c r="U20" s="420">
        <v>0.08</v>
      </c>
      <c r="V20" s="419">
        <f t="shared" si="17"/>
        <v>0</v>
      </c>
      <c r="W20" s="419">
        <f t="shared" si="18"/>
        <v>0</v>
      </c>
      <c r="X20" s="424"/>
      <c r="Y20" s="425"/>
      <c r="Z20" s="425"/>
      <c r="AA20" s="425"/>
    </row>
    <row r="21" spans="1:30" ht="278.25" customHeight="1">
      <c r="A21" s="46">
        <v>3</v>
      </c>
      <c r="B21" s="336" t="s">
        <v>112</v>
      </c>
      <c r="C21" s="46" t="s">
        <v>11</v>
      </c>
      <c r="D21" s="389">
        <v>200</v>
      </c>
      <c r="E21" s="49">
        <v>255</v>
      </c>
      <c r="F21" s="384">
        <f t="shared" si="9"/>
        <v>51000</v>
      </c>
      <c r="G21" s="51">
        <v>0.08</v>
      </c>
      <c r="H21" s="384">
        <f t="shared" si="10"/>
        <v>4080</v>
      </c>
      <c r="I21" s="384">
        <f t="shared" si="11"/>
        <v>55080</v>
      </c>
      <c r="J21" s="426">
        <v>0</v>
      </c>
      <c r="K21" s="423"/>
      <c r="L21" s="423"/>
      <c r="M21" s="427">
        <f t="shared" si="12"/>
        <v>0</v>
      </c>
      <c r="N21" s="419">
        <f t="shared" si="13"/>
        <v>0</v>
      </c>
      <c r="O21" s="427">
        <v>0</v>
      </c>
      <c r="P21" s="423"/>
      <c r="Q21" s="423"/>
      <c r="R21" s="448">
        <f t="shared" si="14"/>
        <v>0</v>
      </c>
      <c r="S21" s="419">
        <f t="shared" si="15"/>
        <v>280.5</v>
      </c>
      <c r="T21" s="419">
        <f t="shared" si="16"/>
        <v>0</v>
      </c>
      <c r="U21" s="420">
        <v>0.08</v>
      </c>
      <c r="V21" s="419">
        <f t="shared" si="17"/>
        <v>0</v>
      </c>
      <c r="W21" s="419">
        <f t="shared" si="18"/>
        <v>0</v>
      </c>
      <c r="X21" s="424"/>
      <c r="Y21" s="425"/>
      <c r="Z21" s="425"/>
      <c r="AA21" s="425"/>
    </row>
    <row r="22" spans="1:30" ht="57.75" customHeight="1">
      <c r="A22" s="46">
        <v>4</v>
      </c>
      <c r="B22" s="336" t="s">
        <v>113</v>
      </c>
      <c r="C22" s="46" t="s">
        <v>11</v>
      </c>
      <c r="D22" s="389">
        <v>30</v>
      </c>
      <c r="E22" s="49">
        <v>40</v>
      </c>
      <c r="F22" s="384">
        <f t="shared" si="9"/>
        <v>1200</v>
      </c>
      <c r="G22" s="51">
        <v>0.08</v>
      </c>
      <c r="H22" s="384">
        <f t="shared" si="10"/>
        <v>96</v>
      </c>
      <c r="I22" s="384">
        <f t="shared" si="11"/>
        <v>1296</v>
      </c>
      <c r="J22" s="426">
        <v>0</v>
      </c>
      <c r="K22" s="423"/>
      <c r="L22" s="423"/>
      <c r="M22" s="427">
        <f t="shared" si="12"/>
        <v>0</v>
      </c>
      <c r="N22" s="419">
        <f t="shared" si="13"/>
        <v>0</v>
      </c>
      <c r="O22" s="427">
        <v>0</v>
      </c>
      <c r="P22" s="423"/>
      <c r="Q22" s="423"/>
      <c r="R22" s="448">
        <f t="shared" si="14"/>
        <v>0</v>
      </c>
      <c r="S22" s="419">
        <f t="shared" si="15"/>
        <v>44</v>
      </c>
      <c r="T22" s="419">
        <f t="shared" si="16"/>
        <v>0</v>
      </c>
      <c r="U22" s="420">
        <v>0.08</v>
      </c>
      <c r="V22" s="419">
        <f t="shared" si="17"/>
        <v>0</v>
      </c>
      <c r="W22" s="419">
        <f t="shared" si="18"/>
        <v>0</v>
      </c>
      <c r="X22" s="424"/>
      <c r="Y22" s="425"/>
      <c r="Z22" s="425"/>
      <c r="AA22" s="425"/>
    </row>
    <row r="23" spans="1:30" ht="57.75" customHeight="1">
      <c r="A23" s="46">
        <v>5</v>
      </c>
      <c r="B23" s="336" t="s">
        <v>114</v>
      </c>
      <c r="C23" s="46" t="s">
        <v>11</v>
      </c>
      <c r="D23" s="389">
        <v>50</v>
      </c>
      <c r="E23" s="49">
        <v>45</v>
      </c>
      <c r="F23" s="384">
        <f t="shared" si="9"/>
        <v>2250</v>
      </c>
      <c r="G23" s="51">
        <v>0.08</v>
      </c>
      <c r="H23" s="384">
        <f t="shared" si="10"/>
        <v>180</v>
      </c>
      <c r="I23" s="384">
        <f t="shared" si="11"/>
        <v>2430</v>
      </c>
      <c r="J23" s="426">
        <v>0</v>
      </c>
      <c r="K23" s="423"/>
      <c r="L23" s="423"/>
      <c r="M23" s="427">
        <f t="shared" si="12"/>
        <v>0</v>
      </c>
      <c r="N23" s="419">
        <f t="shared" si="13"/>
        <v>0</v>
      </c>
      <c r="O23" s="427">
        <v>0</v>
      </c>
      <c r="P23" s="423"/>
      <c r="Q23" s="423"/>
      <c r="R23" s="448">
        <f t="shared" si="14"/>
        <v>0</v>
      </c>
      <c r="S23" s="419">
        <f t="shared" si="15"/>
        <v>49.500000000000007</v>
      </c>
      <c r="T23" s="419">
        <f t="shared" si="16"/>
        <v>0</v>
      </c>
      <c r="U23" s="420">
        <v>0.08</v>
      </c>
      <c r="V23" s="419">
        <f t="shared" si="17"/>
        <v>0</v>
      </c>
      <c r="W23" s="419">
        <f t="shared" si="18"/>
        <v>0</v>
      </c>
      <c r="X23" s="424"/>
      <c r="Y23" s="425"/>
      <c r="Z23" s="425"/>
      <c r="AA23" s="425"/>
    </row>
    <row r="24" spans="1:30" ht="151.5" customHeight="1">
      <c r="A24" s="46">
        <v>6</v>
      </c>
      <c r="B24" s="336" t="s">
        <v>115</v>
      </c>
      <c r="C24" s="46" t="s">
        <v>11</v>
      </c>
      <c r="D24" s="389">
        <v>20</v>
      </c>
      <c r="E24" s="49">
        <v>140</v>
      </c>
      <c r="F24" s="384">
        <f t="shared" si="9"/>
        <v>2800</v>
      </c>
      <c r="G24" s="51">
        <v>0.08</v>
      </c>
      <c r="H24" s="384">
        <f t="shared" si="10"/>
        <v>224</v>
      </c>
      <c r="I24" s="384">
        <f t="shared" si="11"/>
        <v>3024</v>
      </c>
      <c r="J24" s="426">
        <v>0</v>
      </c>
      <c r="K24" s="423"/>
      <c r="L24" s="423"/>
      <c r="M24" s="427">
        <f t="shared" si="12"/>
        <v>0</v>
      </c>
      <c r="N24" s="419">
        <f t="shared" si="13"/>
        <v>0</v>
      </c>
      <c r="O24" s="427">
        <v>0</v>
      </c>
      <c r="P24" s="423"/>
      <c r="Q24" s="423"/>
      <c r="R24" s="448">
        <f t="shared" si="14"/>
        <v>0</v>
      </c>
      <c r="S24" s="419">
        <f t="shared" si="15"/>
        <v>154</v>
      </c>
      <c r="T24" s="419">
        <f t="shared" si="16"/>
        <v>0</v>
      </c>
      <c r="U24" s="420">
        <v>0.08</v>
      </c>
      <c r="V24" s="419">
        <f t="shared" si="17"/>
        <v>0</v>
      </c>
      <c r="W24" s="419">
        <f t="shared" si="18"/>
        <v>0</v>
      </c>
      <c r="X24" s="424"/>
      <c r="Y24" s="425"/>
      <c r="Z24" s="425"/>
      <c r="AA24" s="425"/>
    </row>
    <row r="25" spans="1:30" s="11" customFormat="1" ht="23.25" customHeight="1">
      <c r="A25" s="918" t="s">
        <v>58</v>
      </c>
      <c r="B25" s="918"/>
      <c r="C25" s="918"/>
      <c r="D25" s="62"/>
      <c r="E25" s="289"/>
      <c r="F25" s="55">
        <f>SUM(F19:F24)</f>
        <v>67930</v>
      </c>
      <c r="G25" s="56"/>
      <c r="H25" s="55">
        <f>SUM(H19:H24)</f>
        <v>5434.4</v>
      </c>
      <c r="I25" s="55">
        <f>SUM(I19:I24)</f>
        <v>73364.399999999994</v>
      </c>
      <c r="J25" s="393"/>
      <c r="K25" s="55"/>
      <c r="L25" s="55"/>
      <c r="M25" s="349"/>
      <c r="N25" s="73"/>
      <c r="O25" s="349"/>
      <c r="P25" s="55"/>
      <c r="Q25" s="55"/>
      <c r="R25" s="375"/>
      <c r="S25" s="73"/>
      <c r="T25" s="55">
        <f>SUM(T19:T24)</f>
        <v>0</v>
      </c>
      <c r="U25" s="73"/>
      <c r="V25" s="55">
        <f>SUM(V19:V24)</f>
        <v>0</v>
      </c>
      <c r="W25" s="55">
        <f>SUM(W19:W24)</f>
        <v>0</v>
      </c>
      <c r="X25" s="63"/>
      <c r="Y25" s="57"/>
      <c r="Z25" s="58"/>
      <c r="AA25" s="58"/>
      <c r="AB25" s="10"/>
      <c r="AC25" s="10"/>
      <c r="AD25" s="10"/>
    </row>
    <row r="26" spans="1:30" ht="24.75" customHeight="1">
      <c r="A26" s="919" t="s">
        <v>13</v>
      </c>
      <c r="B26" s="920"/>
      <c r="C26" s="920"/>
      <c r="D26" s="920"/>
      <c r="E26" s="920"/>
      <c r="F26" s="920"/>
      <c r="G26" s="920"/>
      <c r="H26" s="920"/>
      <c r="I26" s="920"/>
      <c r="J26" s="920"/>
      <c r="K26" s="920"/>
      <c r="L26" s="920"/>
      <c r="M26" s="920"/>
      <c r="N26" s="920"/>
      <c r="O26" s="920"/>
      <c r="P26" s="920"/>
      <c r="Q26" s="920"/>
      <c r="R26" s="920"/>
      <c r="S26" s="920"/>
      <c r="T26" s="920"/>
      <c r="U26" s="920"/>
      <c r="V26" s="920"/>
      <c r="W26" s="920"/>
      <c r="X26" s="920"/>
      <c r="Y26" s="920"/>
      <c r="Z26" s="920"/>
      <c r="AA26" s="921"/>
    </row>
    <row r="27" spans="1:30" s="13" customFormat="1" ht="26.25" customHeight="1">
      <c r="A27" s="906" t="s">
        <v>136</v>
      </c>
      <c r="B27" s="907"/>
      <c r="C27" s="907"/>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9"/>
      <c r="AB27" s="12"/>
      <c r="AC27" s="12"/>
      <c r="AD27" s="12"/>
    </row>
    <row r="28" spans="1:30" s="13" customFormat="1" ht="63" customHeight="1">
      <c r="A28" s="35" t="s">
        <v>2</v>
      </c>
      <c r="B28" s="35" t="s">
        <v>3</v>
      </c>
      <c r="C28" s="35" t="s">
        <v>4</v>
      </c>
      <c r="D28" s="36" t="s">
        <v>147</v>
      </c>
      <c r="E28" s="35" t="s">
        <v>6</v>
      </c>
      <c r="F28" s="37" t="s">
        <v>7</v>
      </c>
      <c r="G28" s="37" t="s">
        <v>8</v>
      </c>
      <c r="H28" s="37" t="s">
        <v>9</v>
      </c>
      <c r="I28" s="37" t="s">
        <v>10</v>
      </c>
      <c r="J28" s="385" t="s">
        <v>150</v>
      </c>
      <c r="K28" s="345" t="s">
        <v>137</v>
      </c>
      <c r="L28" s="345" t="s">
        <v>138</v>
      </c>
      <c r="M28" s="346" t="s">
        <v>139</v>
      </c>
      <c r="N28" s="372" t="s">
        <v>140</v>
      </c>
      <c r="O28" s="386" t="s">
        <v>141</v>
      </c>
      <c r="P28" s="345" t="s">
        <v>142</v>
      </c>
      <c r="Q28" s="345" t="s">
        <v>143</v>
      </c>
      <c r="R28" s="373" t="s">
        <v>144</v>
      </c>
      <c r="S28" s="380" t="s">
        <v>6</v>
      </c>
      <c r="T28" s="380" t="s">
        <v>7</v>
      </c>
      <c r="U28" s="381" t="s">
        <v>8</v>
      </c>
      <c r="V28" s="380" t="s">
        <v>9</v>
      </c>
      <c r="W28" s="380" t="s">
        <v>10</v>
      </c>
      <c r="X28" s="382" t="s">
        <v>145</v>
      </c>
      <c r="Y28" s="383" t="s">
        <v>146</v>
      </c>
      <c r="Z28" s="39" t="s">
        <v>84</v>
      </c>
      <c r="AA28" s="39" t="s">
        <v>85</v>
      </c>
      <c r="AB28" s="12"/>
      <c r="AC28" s="12"/>
      <c r="AD28" s="12"/>
    </row>
    <row r="29" spans="1:30" s="13" customFormat="1" ht="29.25" customHeight="1">
      <c r="A29" s="40">
        <v>1</v>
      </c>
      <c r="B29" s="41">
        <v>2</v>
      </c>
      <c r="C29" s="40">
        <v>3</v>
      </c>
      <c r="D29" s="41">
        <v>4</v>
      </c>
      <c r="E29" s="40">
        <v>5</v>
      </c>
      <c r="F29" s="41">
        <v>6</v>
      </c>
      <c r="G29" s="40">
        <v>7</v>
      </c>
      <c r="H29" s="41">
        <v>8</v>
      </c>
      <c r="I29" s="40">
        <v>9</v>
      </c>
      <c r="J29" s="391">
        <v>10</v>
      </c>
      <c r="K29" s="40">
        <v>11</v>
      </c>
      <c r="L29" s="41">
        <v>12</v>
      </c>
      <c r="M29" s="40">
        <v>13</v>
      </c>
      <c r="N29" s="41">
        <v>14</v>
      </c>
      <c r="O29" s="347">
        <v>15</v>
      </c>
      <c r="P29" s="41">
        <v>16</v>
      </c>
      <c r="Q29" s="40">
        <v>17</v>
      </c>
      <c r="R29" s="41">
        <v>18</v>
      </c>
      <c r="S29" s="40">
        <v>19</v>
      </c>
      <c r="T29" s="41">
        <v>20</v>
      </c>
      <c r="U29" s="40">
        <v>21</v>
      </c>
      <c r="V29" s="41">
        <v>22</v>
      </c>
      <c r="W29" s="40">
        <v>23</v>
      </c>
      <c r="X29" s="41">
        <v>24</v>
      </c>
      <c r="Y29" s="40">
        <v>25</v>
      </c>
      <c r="Z29" s="41">
        <v>26</v>
      </c>
      <c r="AA29" s="40">
        <v>27</v>
      </c>
      <c r="AB29" s="12"/>
      <c r="AC29" s="12"/>
      <c r="AD29" s="12"/>
    </row>
    <row r="30" spans="1:30" ht="114.75" customHeight="1">
      <c r="A30" s="64">
        <v>1</v>
      </c>
      <c r="B30" s="477" t="s">
        <v>148</v>
      </c>
      <c r="C30" s="66" t="s">
        <v>11</v>
      </c>
      <c r="D30" s="67">
        <v>20000</v>
      </c>
      <c r="E30" s="68">
        <v>2.95</v>
      </c>
      <c r="F30" s="384">
        <f>D30*E30</f>
        <v>59000</v>
      </c>
      <c r="G30" s="51">
        <v>0.08</v>
      </c>
      <c r="H30" s="384">
        <f>F30*G30</f>
        <v>4720</v>
      </c>
      <c r="I30" s="384">
        <f>F30+H30</f>
        <v>63720</v>
      </c>
      <c r="J30" s="478">
        <f>7200+6400</f>
        <v>13600</v>
      </c>
      <c r="K30" s="50"/>
      <c r="L30" s="50"/>
      <c r="M30" s="427">
        <f>J30+K30+L30</f>
        <v>13600</v>
      </c>
      <c r="N30" s="419">
        <f>M30*E30*108/100</f>
        <v>43329.599999999999</v>
      </c>
      <c r="O30" s="445">
        <v>20000</v>
      </c>
      <c r="P30" s="50"/>
      <c r="Q30" s="50"/>
      <c r="R30" s="448">
        <f>O30+P30+Q30</f>
        <v>20000</v>
      </c>
      <c r="S30" s="419">
        <f>E30*1.1</f>
        <v>3.2450000000000006</v>
      </c>
      <c r="T30" s="419">
        <f>R30*S30</f>
        <v>64900.000000000015</v>
      </c>
      <c r="U30" s="420">
        <v>0.08</v>
      </c>
      <c r="V30" s="419">
        <f>T30*U30</f>
        <v>5192.0000000000009</v>
      </c>
      <c r="W30" s="419">
        <f>T30+V30</f>
        <v>70092.000000000015</v>
      </c>
      <c r="X30" s="52"/>
      <c r="Y30" s="53"/>
      <c r="Z30" s="54"/>
      <c r="AA30" s="54"/>
    </row>
    <row r="31" spans="1:30" ht="92.25" customHeight="1">
      <c r="A31" s="66" t="s">
        <v>12</v>
      </c>
      <c r="B31" s="477" t="s">
        <v>149</v>
      </c>
      <c r="C31" s="64" t="s">
        <v>11</v>
      </c>
      <c r="D31" s="61">
        <v>17000</v>
      </c>
      <c r="E31" s="69">
        <v>7.11</v>
      </c>
      <c r="F31" s="384">
        <f>D31*E31</f>
        <v>120870</v>
      </c>
      <c r="G31" s="51">
        <v>0.08</v>
      </c>
      <c r="H31" s="384">
        <f>F31*G31</f>
        <v>9669.6</v>
      </c>
      <c r="I31" s="384">
        <f>F31+H31</f>
        <v>130539.6</v>
      </c>
      <c r="J31" s="478">
        <f>3450+1675</f>
        <v>5125</v>
      </c>
      <c r="K31" s="50"/>
      <c r="L31" s="50"/>
      <c r="M31" s="427">
        <f>J31+K31+L31</f>
        <v>5125</v>
      </c>
      <c r="N31" s="419">
        <f>M31*E31*108/100</f>
        <v>39353.85</v>
      </c>
      <c r="O31" s="445">
        <v>7700</v>
      </c>
      <c r="P31" s="50"/>
      <c r="Q31" s="50"/>
      <c r="R31" s="448">
        <f>O31+P31+Q31</f>
        <v>7700</v>
      </c>
      <c r="S31" s="419">
        <f>E31*1.1</f>
        <v>7.8210000000000006</v>
      </c>
      <c r="T31" s="419">
        <f>R31*S31</f>
        <v>60221.700000000004</v>
      </c>
      <c r="U31" s="420">
        <v>0.08</v>
      </c>
      <c r="V31" s="419">
        <f>T31*U31</f>
        <v>4817.7360000000008</v>
      </c>
      <c r="W31" s="419">
        <f>T31+V31</f>
        <v>65039.436000000002</v>
      </c>
      <c r="X31" s="52"/>
      <c r="Y31" s="53"/>
      <c r="Z31" s="54"/>
      <c r="AA31" s="54"/>
    </row>
    <row r="32" spans="1:30" s="14" customFormat="1" ht="18.600000000000001" customHeight="1">
      <c r="A32" s="922" t="s">
        <v>59</v>
      </c>
      <c r="B32" s="922"/>
      <c r="C32" s="922"/>
      <c r="D32" s="71"/>
      <c r="E32" s="72"/>
      <c r="F32" s="479">
        <f>SUM(F30:F31)</f>
        <v>179870</v>
      </c>
      <c r="G32" s="74"/>
      <c r="H32" s="479">
        <f>SUM(H30:H31)</f>
        <v>14389.6</v>
      </c>
      <c r="I32" s="479">
        <f>SUM(I30:I31)</f>
        <v>194259.6</v>
      </c>
      <c r="J32" s="480"/>
      <c r="K32" s="297"/>
      <c r="L32" s="297"/>
      <c r="M32" s="297"/>
      <c r="N32" s="479">
        <f>SUM(N30:N31)</f>
        <v>82683.45</v>
      </c>
      <c r="O32" s="297"/>
      <c r="P32" s="297"/>
      <c r="Q32" s="297"/>
      <c r="R32" s="375"/>
      <c r="S32" s="297"/>
      <c r="T32" s="479">
        <f>SUM(T30:T31)</f>
        <v>125121.70000000001</v>
      </c>
      <c r="U32" s="73"/>
      <c r="V32" s="479">
        <f>SUM(V30:V31)</f>
        <v>10009.736000000001</v>
      </c>
      <c r="W32" s="479">
        <f>SUM(W30:W31)</f>
        <v>135131.43600000002</v>
      </c>
      <c r="X32" s="481"/>
      <c r="Y32" s="482"/>
      <c r="Z32" s="77"/>
      <c r="AA32" s="483"/>
      <c r="AB32" s="7"/>
      <c r="AC32" s="7"/>
      <c r="AD32" s="7"/>
    </row>
    <row r="33" spans="1:90" s="15" customFormat="1" ht="22.5" customHeight="1">
      <c r="A33" s="923" t="s">
        <v>60</v>
      </c>
      <c r="B33" s="924"/>
      <c r="C33" s="924"/>
      <c r="D33" s="924"/>
      <c r="E33" s="924"/>
      <c r="F33" s="920"/>
      <c r="G33" s="920"/>
      <c r="H33" s="920"/>
      <c r="I33" s="920"/>
      <c r="J33" s="920"/>
      <c r="K33" s="920"/>
      <c r="L33" s="920"/>
      <c r="M33" s="920"/>
      <c r="N33" s="920"/>
      <c r="O33" s="920"/>
      <c r="P33" s="920"/>
      <c r="Q33" s="920"/>
      <c r="R33" s="920"/>
      <c r="S33" s="920"/>
      <c r="T33" s="920"/>
      <c r="U33" s="920"/>
      <c r="V33" s="920"/>
      <c r="W33" s="920"/>
      <c r="X33" s="920"/>
      <c r="Y33" s="920"/>
      <c r="Z33" s="920"/>
      <c r="AA33" s="921"/>
      <c r="AB33" s="8"/>
      <c r="AC33" s="8"/>
      <c r="AD33" s="8"/>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row>
    <row r="34" spans="1:90" s="17" customFormat="1" ht="26.25" customHeight="1">
      <c r="A34" s="925"/>
      <c r="B34" s="926"/>
      <c r="C34" s="926"/>
      <c r="D34" s="926"/>
      <c r="E34" s="926"/>
      <c r="F34" s="927"/>
      <c r="G34" s="927"/>
      <c r="H34" s="927"/>
      <c r="I34" s="927"/>
      <c r="J34" s="927"/>
      <c r="K34" s="927"/>
      <c r="L34" s="927"/>
      <c r="M34" s="927"/>
      <c r="N34" s="927"/>
      <c r="O34" s="927"/>
      <c r="P34" s="927"/>
      <c r="Q34" s="927"/>
      <c r="R34" s="927"/>
      <c r="S34" s="927"/>
      <c r="T34" s="927"/>
      <c r="U34" s="927"/>
      <c r="V34" s="927"/>
      <c r="W34" s="927"/>
      <c r="X34" s="927"/>
      <c r="Y34" s="927"/>
      <c r="Z34" s="927"/>
      <c r="AA34" s="928"/>
      <c r="AB34" s="16"/>
      <c r="AC34" s="16"/>
      <c r="AD34" s="16"/>
    </row>
    <row r="35" spans="1:90" s="15" customFormat="1" ht="23.25" customHeight="1">
      <c r="A35" s="929" t="s">
        <v>116</v>
      </c>
      <c r="B35" s="920"/>
      <c r="C35" s="920"/>
      <c r="D35" s="920"/>
      <c r="E35" s="920"/>
      <c r="F35" s="920"/>
      <c r="G35" s="930"/>
      <c r="H35" s="930"/>
      <c r="I35" s="930"/>
      <c r="J35" s="930"/>
      <c r="K35" s="930"/>
      <c r="L35" s="930"/>
      <c r="M35" s="930"/>
      <c r="N35" s="930"/>
      <c r="O35" s="930"/>
      <c r="P35" s="930"/>
      <c r="Q35" s="930"/>
      <c r="R35" s="930"/>
      <c r="S35" s="930"/>
      <c r="T35" s="930"/>
      <c r="U35" s="930"/>
      <c r="V35" s="930"/>
      <c r="W35" s="930"/>
      <c r="X35" s="920"/>
      <c r="Y35" s="920"/>
      <c r="Z35" s="920"/>
      <c r="AA35" s="921"/>
      <c r="AB35" s="8"/>
      <c r="AC35" s="8"/>
      <c r="AD35" s="8"/>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row>
    <row r="36" spans="1:90" s="13" customFormat="1" ht="63" customHeight="1">
      <c r="A36" s="35" t="s">
        <v>2</v>
      </c>
      <c r="B36" s="35" t="s">
        <v>3</v>
      </c>
      <c r="C36" s="35" t="s">
        <v>4</v>
      </c>
      <c r="D36" s="36" t="s">
        <v>147</v>
      </c>
      <c r="E36" s="35" t="s">
        <v>6</v>
      </c>
      <c r="F36" s="37" t="s">
        <v>7</v>
      </c>
      <c r="G36" s="37" t="s">
        <v>8</v>
      </c>
      <c r="H36" s="37" t="s">
        <v>9</v>
      </c>
      <c r="I36" s="37" t="s">
        <v>10</v>
      </c>
      <c r="J36" s="385" t="s">
        <v>151</v>
      </c>
      <c r="K36" s="345" t="s">
        <v>137</v>
      </c>
      <c r="L36" s="345" t="s">
        <v>138</v>
      </c>
      <c r="M36" s="346" t="s">
        <v>139</v>
      </c>
      <c r="N36" s="372" t="s">
        <v>140</v>
      </c>
      <c r="O36" s="386" t="s">
        <v>141</v>
      </c>
      <c r="P36" s="345" t="s">
        <v>142</v>
      </c>
      <c r="Q36" s="345" t="s">
        <v>143</v>
      </c>
      <c r="R36" s="373" t="s">
        <v>144</v>
      </c>
      <c r="S36" s="380" t="s">
        <v>6</v>
      </c>
      <c r="T36" s="380" t="s">
        <v>7</v>
      </c>
      <c r="U36" s="381" t="s">
        <v>8</v>
      </c>
      <c r="V36" s="380" t="s">
        <v>9</v>
      </c>
      <c r="W36" s="380" t="s">
        <v>10</v>
      </c>
      <c r="X36" s="382" t="s">
        <v>145</v>
      </c>
      <c r="Y36" s="383" t="s">
        <v>146</v>
      </c>
      <c r="Z36" s="39" t="s">
        <v>84</v>
      </c>
      <c r="AA36" s="39" t="s">
        <v>85</v>
      </c>
      <c r="AB36" s="12"/>
      <c r="AC36" s="12"/>
      <c r="AD36" s="12"/>
    </row>
    <row r="37" spans="1:90" s="13" customFormat="1" ht="29.25" customHeight="1">
      <c r="A37" s="40">
        <v>1</v>
      </c>
      <c r="B37" s="41">
        <v>2</v>
      </c>
      <c r="C37" s="40">
        <v>3</v>
      </c>
      <c r="D37" s="41">
        <v>4</v>
      </c>
      <c r="E37" s="40">
        <v>5</v>
      </c>
      <c r="F37" s="41">
        <v>6</v>
      </c>
      <c r="G37" s="40">
        <v>7</v>
      </c>
      <c r="H37" s="41">
        <v>8</v>
      </c>
      <c r="I37" s="40">
        <v>9</v>
      </c>
      <c r="J37" s="391">
        <v>10</v>
      </c>
      <c r="K37" s="40">
        <v>11</v>
      </c>
      <c r="L37" s="41">
        <v>12</v>
      </c>
      <c r="M37" s="40">
        <v>13</v>
      </c>
      <c r="N37" s="41">
        <v>14</v>
      </c>
      <c r="O37" s="347">
        <v>15</v>
      </c>
      <c r="P37" s="41">
        <v>16</v>
      </c>
      <c r="Q37" s="40">
        <v>17</v>
      </c>
      <c r="R37" s="41">
        <v>18</v>
      </c>
      <c r="S37" s="40">
        <v>19</v>
      </c>
      <c r="T37" s="41">
        <v>20</v>
      </c>
      <c r="U37" s="40">
        <v>21</v>
      </c>
      <c r="V37" s="41">
        <v>22</v>
      </c>
      <c r="W37" s="40">
        <v>23</v>
      </c>
      <c r="X37" s="41">
        <v>24</v>
      </c>
      <c r="Y37" s="40">
        <v>25</v>
      </c>
      <c r="Z37" s="41">
        <v>26</v>
      </c>
      <c r="AA37" s="40">
        <v>27</v>
      </c>
      <c r="AB37" s="12"/>
      <c r="AC37" s="12"/>
      <c r="AD37" s="12"/>
    </row>
    <row r="38" spans="1:90" s="15" customFormat="1" ht="36.75" customHeight="1">
      <c r="A38" s="81">
        <v>1</v>
      </c>
      <c r="B38" s="82"/>
      <c r="C38" s="83" t="s">
        <v>11</v>
      </c>
      <c r="D38" s="84"/>
      <c r="E38" s="84"/>
      <c r="F38" s="84"/>
      <c r="G38" s="84"/>
      <c r="H38" s="84"/>
      <c r="I38" s="84"/>
      <c r="J38" s="395"/>
      <c r="K38" s="84"/>
      <c r="L38" s="84"/>
      <c r="M38" s="429"/>
      <c r="N38" s="357"/>
      <c r="O38" s="429"/>
      <c r="P38" s="84"/>
      <c r="Q38" s="84"/>
      <c r="R38" s="450"/>
      <c r="S38" s="357"/>
      <c r="T38" s="357"/>
      <c r="U38" s="357"/>
      <c r="V38" s="357"/>
      <c r="W38" s="357"/>
      <c r="X38" s="84"/>
      <c r="Y38" s="84"/>
      <c r="Z38" s="84"/>
      <c r="AA38" s="84"/>
      <c r="AB38" s="8"/>
      <c r="AC38" s="8"/>
      <c r="AD38" s="8"/>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row>
    <row r="39" spans="1:90" s="15" customFormat="1" ht="20.25" customHeight="1">
      <c r="A39" s="85"/>
      <c r="B39" s="931" t="s">
        <v>86</v>
      </c>
      <c r="C39" s="931"/>
      <c r="D39" s="86"/>
      <c r="E39" s="86"/>
      <c r="F39" s="83"/>
      <c r="G39" s="86"/>
      <c r="H39" s="83"/>
      <c r="I39" s="83"/>
      <c r="J39" s="396"/>
      <c r="K39" s="83"/>
      <c r="L39" s="83"/>
      <c r="M39" s="430"/>
      <c r="N39" s="358"/>
      <c r="O39" s="430"/>
      <c r="P39" s="83"/>
      <c r="Q39" s="83"/>
      <c r="R39" s="451"/>
      <c r="S39" s="358"/>
      <c r="T39" s="358"/>
      <c r="U39" s="358"/>
      <c r="V39" s="358"/>
      <c r="W39" s="358"/>
      <c r="X39" s="83"/>
      <c r="Y39" s="86"/>
      <c r="Z39" s="86"/>
      <c r="AA39" s="86"/>
      <c r="AB39" s="8"/>
      <c r="AC39" s="8"/>
      <c r="AD39" s="8"/>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row>
    <row r="40" spans="1:90" s="15" customFormat="1" ht="23.25" customHeight="1">
      <c r="A40" s="932" t="s">
        <v>87</v>
      </c>
      <c r="B40" s="933"/>
      <c r="C40" s="933"/>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4"/>
      <c r="AB40" s="8"/>
      <c r="AC40" s="8"/>
      <c r="AD40" s="8"/>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row>
    <row r="41" spans="1:90" s="15" customFormat="1" ht="23.25" customHeight="1">
      <c r="A41" s="932" t="s">
        <v>117</v>
      </c>
      <c r="B41" s="933"/>
      <c r="C41" s="933"/>
      <c r="D41" s="933"/>
      <c r="E41" s="933"/>
      <c r="F41" s="933"/>
      <c r="G41" s="933"/>
      <c r="H41" s="933"/>
      <c r="I41" s="933"/>
      <c r="J41" s="933"/>
      <c r="K41" s="933"/>
      <c r="L41" s="933"/>
      <c r="M41" s="933"/>
      <c r="N41" s="933"/>
      <c r="O41" s="933"/>
      <c r="P41" s="933"/>
      <c r="Q41" s="933"/>
      <c r="R41" s="933"/>
      <c r="S41" s="933"/>
      <c r="T41" s="933"/>
      <c r="U41" s="933"/>
      <c r="V41" s="933"/>
      <c r="W41" s="933"/>
      <c r="X41" s="933"/>
      <c r="Y41" s="933"/>
      <c r="Z41" s="933"/>
      <c r="AA41" s="934"/>
      <c r="AB41" s="8"/>
      <c r="AC41" s="8"/>
      <c r="AD41" s="8"/>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row>
    <row r="42" spans="1:90" s="15" customFormat="1" ht="51" customHeight="1">
      <c r="A42" s="87" t="s">
        <v>2</v>
      </c>
      <c r="B42" s="87" t="s">
        <v>3</v>
      </c>
      <c r="C42" s="87" t="s">
        <v>4</v>
      </c>
      <c r="D42" s="88" t="s">
        <v>5</v>
      </c>
      <c r="E42" s="87" t="s">
        <v>6</v>
      </c>
      <c r="F42" s="89" t="s">
        <v>7</v>
      </c>
      <c r="G42" s="90" t="s">
        <v>8</v>
      </c>
      <c r="H42" s="90" t="s">
        <v>9</v>
      </c>
      <c r="I42" s="90" t="s">
        <v>10</v>
      </c>
      <c r="J42" s="397"/>
      <c r="K42" s="341"/>
      <c r="L42" s="341"/>
      <c r="M42" s="431"/>
      <c r="N42" s="341"/>
      <c r="O42" s="431"/>
      <c r="P42" s="341"/>
      <c r="Q42" s="341"/>
      <c r="R42" s="452"/>
      <c r="S42" s="341"/>
      <c r="T42" s="341"/>
      <c r="U42" s="341"/>
      <c r="V42" s="341"/>
      <c r="W42" s="341"/>
      <c r="X42" s="91" t="s">
        <v>82</v>
      </c>
      <c r="Y42" s="92" t="s">
        <v>83</v>
      </c>
      <c r="Z42" s="92" t="s">
        <v>84</v>
      </c>
      <c r="AA42" s="92" t="s">
        <v>85</v>
      </c>
      <c r="AB42" s="8"/>
      <c r="AC42" s="8"/>
      <c r="AD42" s="8"/>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row>
    <row r="43" spans="1:90" s="15" customFormat="1">
      <c r="A43" s="94">
        <v>1</v>
      </c>
      <c r="B43" s="93">
        <v>2</v>
      </c>
      <c r="C43" s="94">
        <v>3</v>
      </c>
      <c r="D43" s="95">
        <v>4</v>
      </c>
      <c r="E43" s="94">
        <v>5</v>
      </c>
      <c r="F43" s="96">
        <v>6</v>
      </c>
      <c r="G43" s="97">
        <v>7</v>
      </c>
      <c r="H43" s="97">
        <v>8</v>
      </c>
      <c r="I43" s="97">
        <v>9</v>
      </c>
      <c r="J43" s="398"/>
      <c r="K43" s="342"/>
      <c r="L43" s="342"/>
      <c r="M43" s="432"/>
      <c r="N43" s="342"/>
      <c r="O43" s="432"/>
      <c r="P43" s="342"/>
      <c r="Q43" s="342"/>
      <c r="R43" s="453"/>
      <c r="S43" s="342"/>
      <c r="T43" s="342"/>
      <c r="U43" s="342"/>
      <c r="V43" s="342"/>
      <c r="W43" s="342"/>
      <c r="X43" s="98">
        <v>10</v>
      </c>
      <c r="Y43" s="80">
        <v>11</v>
      </c>
      <c r="Z43" s="80">
        <f>Y43+1</f>
        <v>12</v>
      </c>
      <c r="AA43" s="80">
        <v>13</v>
      </c>
      <c r="AB43" s="8"/>
      <c r="AC43" s="8"/>
      <c r="AD43" s="8"/>
      <c r="AE43" s="9"/>
      <c r="AF43" s="9"/>
      <c r="AG43" s="9"/>
      <c r="AH43" s="9"/>
      <c r="AI43" s="9"/>
      <c r="AJ43" s="9"/>
      <c r="AK43" s="9"/>
      <c r="AL43" s="9"/>
      <c r="AM43" s="9"/>
      <c r="BA43" s="9"/>
      <c r="BB43" s="9"/>
      <c r="BC43" s="9"/>
      <c r="BD43" s="9"/>
    </row>
    <row r="44" spans="1:90" s="276" customFormat="1" ht="70.5" customHeight="1">
      <c r="A44" s="275">
        <v>1</v>
      </c>
      <c r="B44" s="277"/>
      <c r="C44" s="275" t="s">
        <v>11</v>
      </c>
      <c r="D44" s="84"/>
      <c r="E44" s="99"/>
      <c r="F44" s="99"/>
      <c r="G44" s="99"/>
      <c r="H44" s="99"/>
      <c r="I44" s="99"/>
      <c r="J44" s="399"/>
      <c r="K44" s="99"/>
      <c r="L44" s="99"/>
      <c r="M44" s="433"/>
      <c r="N44" s="359"/>
      <c r="O44" s="433"/>
      <c r="P44" s="99"/>
      <c r="Q44" s="99"/>
      <c r="R44" s="454"/>
      <c r="S44" s="359"/>
      <c r="T44" s="359"/>
      <c r="U44" s="359"/>
      <c r="V44" s="359"/>
      <c r="W44" s="359"/>
      <c r="X44" s="99"/>
      <c r="Y44" s="99"/>
      <c r="Z44" s="99"/>
      <c r="AA44" s="99"/>
      <c r="AB44" s="27"/>
      <c r="AC44" s="27"/>
      <c r="AD44" s="27"/>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320"/>
    </row>
    <row r="45" spans="1:90" s="276" customFormat="1" ht="84.75" customHeight="1">
      <c r="A45" s="278">
        <v>2</v>
      </c>
      <c r="B45" s="279"/>
      <c r="C45" s="275" t="s">
        <v>11</v>
      </c>
      <c r="D45" s="280"/>
      <c r="J45" s="400"/>
      <c r="M45" s="434"/>
      <c r="N45" s="360"/>
      <c r="O45" s="434"/>
      <c r="R45" s="455"/>
      <c r="S45" s="360"/>
      <c r="T45" s="360"/>
      <c r="U45" s="360"/>
      <c r="V45" s="360"/>
      <c r="W45" s="360"/>
      <c r="AB45" s="27"/>
      <c r="AC45" s="27"/>
      <c r="AD45" s="27"/>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320"/>
    </row>
    <row r="46" spans="1:90" s="276" customFormat="1" ht="61.5" customHeight="1">
      <c r="A46" s="278">
        <v>3</v>
      </c>
      <c r="B46" s="281"/>
      <c r="C46" s="275" t="s">
        <v>11</v>
      </c>
      <c r="D46" s="280"/>
      <c r="E46" s="282"/>
      <c r="F46" s="261"/>
      <c r="G46" s="257"/>
      <c r="H46" s="261"/>
      <c r="I46" s="261"/>
      <c r="J46" s="401"/>
      <c r="K46" s="261"/>
      <c r="L46" s="261"/>
      <c r="M46" s="435"/>
      <c r="N46" s="361"/>
      <c r="O46" s="435"/>
      <c r="P46" s="261"/>
      <c r="Q46" s="261"/>
      <c r="R46" s="456"/>
      <c r="S46" s="361"/>
      <c r="T46" s="361"/>
      <c r="U46" s="361"/>
      <c r="V46" s="361"/>
      <c r="W46" s="361"/>
      <c r="X46" s="271"/>
      <c r="Y46" s="283"/>
      <c r="Z46" s="260"/>
      <c r="AA46" s="260"/>
      <c r="AB46" s="27"/>
      <c r="AC46" s="27"/>
      <c r="AD46" s="27"/>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320"/>
    </row>
    <row r="47" spans="1:90">
      <c r="A47" s="935" t="s">
        <v>61</v>
      </c>
      <c r="B47" s="935"/>
      <c r="C47" s="935"/>
      <c r="D47" s="225"/>
      <c r="E47" s="290"/>
      <c r="F47" s="100"/>
      <c r="G47" s="291"/>
      <c r="H47" s="100"/>
      <c r="I47" s="100"/>
      <c r="J47" s="402"/>
      <c r="K47" s="100"/>
      <c r="L47" s="100"/>
      <c r="M47" s="387"/>
      <c r="N47" s="362"/>
      <c r="O47" s="387"/>
      <c r="P47" s="100"/>
      <c r="Q47" s="100"/>
      <c r="R47" s="457"/>
      <c r="S47" s="362"/>
      <c r="T47" s="362"/>
      <c r="U47" s="362"/>
      <c r="V47" s="362"/>
      <c r="W47" s="362"/>
      <c r="X47" s="101"/>
      <c r="Y47" s="292"/>
      <c r="Z47" s="293"/>
      <c r="AA47" s="293"/>
      <c r="AN47" s="15"/>
      <c r="AO47" s="15"/>
      <c r="AP47" s="15"/>
      <c r="AQ47" s="15"/>
      <c r="AR47" s="15"/>
      <c r="AS47" s="15"/>
      <c r="AT47" s="15"/>
      <c r="AU47" s="15"/>
      <c r="AV47" s="15"/>
      <c r="AW47" s="15"/>
      <c r="AX47" s="15"/>
      <c r="AY47" s="15"/>
      <c r="AZ47" s="15"/>
    </row>
    <row r="48" spans="1:90">
      <c r="A48" s="923" t="s">
        <v>14</v>
      </c>
      <c r="B48" s="924"/>
      <c r="C48" s="924"/>
      <c r="D48" s="924"/>
      <c r="E48" s="924"/>
      <c r="F48" s="936"/>
      <c r="G48" s="936"/>
      <c r="H48" s="936"/>
      <c r="I48" s="936"/>
      <c r="J48" s="936"/>
      <c r="K48" s="936"/>
      <c r="L48" s="936"/>
      <c r="M48" s="936"/>
      <c r="N48" s="936"/>
      <c r="O48" s="936"/>
      <c r="P48" s="936"/>
      <c r="Q48" s="936"/>
      <c r="R48" s="936"/>
      <c r="S48" s="936"/>
      <c r="T48" s="936"/>
      <c r="U48" s="936"/>
      <c r="V48" s="936"/>
      <c r="W48" s="936"/>
      <c r="X48" s="936"/>
      <c r="Y48" s="936"/>
      <c r="Z48" s="936"/>
      <c r="AA48" s="937"/>
      <c r="AN48" s="15"/>
      <c r="AO48" s="15"/>
      <c r="AP48" s="15"/>
      <c r="AQ48" s="15"/>
      <c r="AR48" s="15"/>
      <c r="AS48" s="15"/>
      <c r="AT48" s="15"/>
      <c r="AU48" s="15"/>
      <c r="AV48" s="15"/>
      <c r="AW48" s="15"/>
      <c r="AX48" s="15"/>
      <c r="AY48" s="15"/>
      <c r="AZ48" s="15"/>
    </row>
    <row r="49" spans="1:52">
      <c r="A49" s="938" t="s">
        <v>118</v>
      </c>
      <c r="B49" s="936"/>
      <c r="C49" s="936"/>
      <c r="D49" s="936"/>
      <c r="E49" s="936"/>
      <c r="F49" s="936"/>
      <c r="G49" s="936"/>
      <c r="H49" s="936"/>
      <c r="I49" s="936"/>
      <c r="J49" s="936"/>
      <c r="K49" s="936"/>
      <c r="L49" s="936"/>
      <c r="M49" s="936"/>
      <c r="N49" s="936"/>
      <c r="O49" s="936"/>
      <c r="P49" s="936"/>
      <c r="Q49" s="936"/>
      <c r="R49" s="936"/>
      <c r="S49" s="936"/>
      <c r="T49" s="936"/>
      <c r="U49" s="936"/>
      <c r="V49" s="936"/>
      <c r="W49" s="936"/>
      <c r="X49" s="936"/>
      <c r="Y49" s="936"/>
      <c r="Z49" s="936"/>
      <c r="AA49" s="937"/>
      <c r="AN49" s="15"/>
      <c r="AO49" s="15"/>
      <c r="AP49" s="15"/>
      <c r="AQ49" s="15"/>
      <c r="AR49" s="15"/>
      <c r="AS49" s="15"/>
      <c r="AT49" s="15"/>
      <c r="AU49" s="15"/>
      <c r="AV49" s="15"/>
      <c r="AW49" s="15"/>
      <c r="AX49" s="15"/>
      <c r="AY49" s="15"/>
      <c r="AZ49" s="15"/>
    </row>
    <row r="50" spans="1:52" ht="51">
      <c r="A50" s="35" t="s">
        <v>2</v>
      </c>
      <c r="B50" s="35" t="s">
        <v>3</v>
      </c>
      <c r="C50" s="35" t="s">
        <v>4</v>
      </c>
      <c r="D50" s="36" t="s">
        <v>5</v>
      </c>
      <c r="E50" s="35" t="s">
        <v>6</v>
      </c>
      <c r="F50" s="37" t="s">
        <v>7</v>
      </c>
      <c r="G50" s="37" t="s">
        <v>8</v>
      </c>
      <c r="H50" s="37" t="s">
        <v>9</v>
      </c>
      <c r="I50" s="37" t="s">
        <v>10</v>
      </c>
      <c r="J50" s="394"/>
      <c r="K50" s="37"/>
      <c r="L50" s="37"/>
      <c r="M50" s="346"/>
      <c r="N50" s="37"/>
      <c r="O50" s="346"/>
      <c r="P50" s="37"/>
      <c r="Q50" s="37"/>
      <c r="R50" s="449"/>
      <c r="S50" s="37"/>
      <c r="T50" s="37"/>
      <c r="U50" s="37"/>
      <c r="V50" s="37"/>
      <c r="W50" s="37"/>
      <c r="X50" s="38" t="s">
        <v>82</v>
      </c>
      <c r="Y50" s="39" t="s">
        <v>83</v>
      </c>
      <c r="Z50" s="39" t="s">
        <v>84</v>
      </c>
      <c r="AA50" s="39" t="s">
        <v>85</v>
      </c>
    </row>
    <row r="51" spans="1:52">
      <c r="A51" s="40">
        <v>1</v>
      </c>
      <c r="B51" s="41">
        <v>2</v>
      </c>
      <c r="C51" s="40">
        <v>3</v>
      </c>
      <c r="D51" s="42">
        <v>4</v>
      </c>
      <c r="E51" s="40">
        <v>5</v>
      </c>
      <c r="F51" s="43">
        <v>6</v>
      </c>
      <c r="G51" s="43">
        <v>7</v>
      </c>
      <c r="H51" s="43">
        <v>8</v>
      </c>
      <c r="I51" s="43">
        <v>9</v>
      </c>
      <c r="J51" s="403"/>
      <c r="K51" s="43"/>
      <c r="L51" s="43"/>
      <c r="M51" s="436"/>
      <c r="N51" s="43"/>
      <c r="O51" s="436"/>
      <c r="P51" s="43"/>
      <c r="Q51" s="43"/>
      <c r="R51" s="458"/>
      <c r="S51" s="43"/>
      <c r="T51" s="43"/>
      <c r="U51" s="43"/>
      <c r="V51" s="43"/>
      <c r="W51" s="43"/>
      <c r="X51" s="44">
        <v>10</v>
      </c>
      <c r="Y51" s="45">
        <v>11</v>
      </c>
      <c r="Z51" s="45">
        <f>Y51+1</f>
        <v>12</v>
      </c>
      <c r="AA51" s="45">
        <v>13</v>
      </c>
    </row>
    <row r="52" spans="1:52" ht="51" customHeight="1">
      <c r="A52" s="46">
        <v>1</v>
      </c>
      <c r="B52" s="65"/>
      <c r="C52" s="66" t="s">
        <v>11</v>
      </c>
      <c r="D52" s="113"/>
      <c r="E52" s="114"/>
      <c r="F52" s="50"/>
      <c r="G52" s="51"/>
      <c r="H52" s="50"/>
      <c r="I52" s="50"/>
      <c r="J52" s="392"/>
      <c r="K52" s="50"/>
      <c r="L52" s="50"/>
      <c r="M52" s="349"/>
      <c r="N52" s="161"/>
      <c r="O52" s="349"/>
      <c r="P52" s="50"/>
      <c r="Q52" s="50"/>
      <c r="R52" s="375"/>
      <c r="S52" s="161"/>
      <c r="T52" s="161"/>
      <c r="U52" s="161"/>
      <c r="V52" s="161"/>
      <c r="W52" s="161"/>
      <c r="X52" s="52"/>
      <c r="Y52" s="53"/>
      <c r="Z52" s="54"/>
      <c r="AA52" s="54"/>
    </row>
    <row r="53" spans="1:52" ht="49.5" customHeight="1">
      <c r="A53" s="46">
        <v>2</v>
      </c>
      <c r="B53" s="65"/>
      <c r="C53" s="66" t="s">
        <v>11</v>
      </c>
      <c r="D53" s="113"/>
      <c r="E53" s="114"/>
      <c r="F53" s="50"/>
      <c r="G53" s="51"/>
      <c r="H53" s="50"/>
      <c r="I53" s="50"/>
      <c r="J53" s="392"/>
      <c r="K53" s="50"/>
      <c r="L53" s="50"/>
      <c r="M53" s="349"/>
      <c r="N53" s="161"/>
      <c r="O53" s="349"/>
      <c r="P53" s="50"/>
      <c r="Q53" s="50"/>
      <c r="R53" s="375"/>
      <c r="S53" s="161"/>
      <c r="T53" s="161"/>
      <c r="U53" s="161"/>
      <c r="V53" s="161"/>
      <c r="W53" s="161"/>
      <c r="X53" s="52"/>
      <c r="Y53" s="53"/>
      <c r="Z53" s="54"/>
      <c r="AA53" s="54"/>
    </row>
    <row r="54" spans="1:52">
      <c r="A54" s="46">
        <v>3</v>
      </c>
      <c r="B54" s="65"/>
      <c r="C54" s="66" t="s">
        <v>11</v>
      </c>
      <c r="D54" s="113"/>
      <c r="E54" s="114"/>
      <c r="F54" s="50"/>
      <c r="G54" s="51"/>
      <c r="H54" s="50"/>
      <c r="I54" s="50"/>
      <c r="J54" s="392"/>
      <c r="K54" s="50"/>
      <c r="L54" s="50"/>
      <c r="M54" s="349"/>
      <c r="N54" s="161"/>
      <c r="O54" s="349"/>
      <c r="P54" s="50"/>
      <c r="Q54" s="50"/>
      <c r="R54" s="375"/>
      <c r="S54" s="161"/>
      <c r="T54" s="161"/>
      <c r="U54" s="161"/>
      <c r="V54" s="161"/>
      <c r="W54" s="161"/>
      <c r="X54" s="52"/>
      <c r="Y54" s="53"/>
      <c r="Z54" s="54"/>
      <c r="AA54" s="54"/>
    </row>
    <row r="55" spans="1:52" ht="92.25" customHeight="1">
      <c r="A55" s="46">
        <v>4</v>
      </c>
      <c r="B55" s="65"/>
      <c r="C55" s="66" t="s">
        <v>11</v>
      </c>
      <c r="D55" s="113"/>
      <c r="E55" s="114"/>
      <c r="F55" s="50"/>
      <c r="G55" s="51"/>
      <c r="H55" s="50"/>
      <c r="I55" s="50"/>
      <c r="J55" s="392"/>
      <c r="K55" s="50"/>
      <c r="L55" s="50"/>
      <c r="M55" s="349"/>
      <c r="N55" s="161"/>
      <c r="O55" s="349"/>
      <c r="P55" s="50"/>
      <c r="Q55" s="50"/>
      <c r="R55" s="375"/>
      <c r="S55" s="161"/>
      <c r="T55" s="161"/>
      <c r="U55" s="161"/>
      <c r="V55" s="161"/>
      <c r="W55" s="161"/>
      <c r="X55" s="52"/>
      <c r="Y55" s="53"/>
      <c r="Z55" s="54"/>
      <c r="AA55" s="54"/>
    </row>
    <row r="56" spans="1:52" ht="33" customHeight="1">
      <c r="A56" s="46">
        <v>5</v>
      </c>
      <c r="B56" s="65"/>
      <c r="C56" s="66" t="s">
        <v>11</v>
      </c>
      <c r="D56" s="113"/>
      <c r="E56" s="114"/>
      <c r="F56" s="50"/>
      <c r="G56" s="51"/>
      <c r="H56" s="50"/>
      <c r="I56" s="50"/>
      <c r="J56" s="392"/>
      <c r="K56" s="50"/>
      <c r="L56" s="50"/>
      <c r="M56" s="349"/>
      <c r="N56" s="161"/>
      <c r="O56" s="349"/>
      <c r="P56" s="50"/>
      <c r="Q56" s="50"/>
      <c r="R56" s="375"/>
      <c r="S56" s="161"/>
      <c r="T56" s="161"/>
      <c r="U56" s="161"/>
      <c r="V56" s="161"/>
      <c r="W56" s="161"/>
      <c r="X56" s="52"/>
      <c r="Y56" s="53"/>
      <c r="Z56" s="54"/>
      <c r="AA56" s="54"/>
    </row>
    <row r="57" spans="1:52">
      <c r="A57" s="46">
        <v>6</v>
      </c>
      <c r="B57" s="65"/>
      <c r="C57" s="66" t="s">
        <v>11</v>
      </c>
      <c r="D57" s="113"/>
      <c r="E57" s="114"/>
      <c r="F57" s="50"/>
      <c r="G57" s="51"/>
      <c r="H57" s="50"/>
      <c r="I57" s="50"/>
      <c r="J57" s="392"/>
      <c r="K57" s="50"/>
      <c r="L57" s="50"/>
      <c r="M57" s="349"/>
      <c r="N57" s="161"/>
      <c r="O57" s="349"/>
      <c r="P57" s="50"/>
      <c r="Q57" s="50"/>
      <c r="R57" s="375"/>
      <c r="S57" s="161"/>
      <c r="T57" s="161"/>
      <c r="U57" s="161"/>
      <c r="V57" s="161"/>
      <c r="W57" s="161"/>
      <c r="X57" s="52"/>
      <c r="Y57" s="53"/>
      <c r="Z57" s="54"/>
      <c r="AA57" s="54"/>
    </row>
    <row r="58" spans="1:52">
      <c r="A58" s="46">
        <v>7</v>
      </c>
      <c r="B58" s="65"/>
      <c r="C58" s="66" t="s">
        <v>11</v>
      </c>
      <c r="D58" s="113"/>
      <c r="E58" s="114"/>
      <c r="F58" s="50"/>
      <c r="G58" s="51"/>
      <c r="H58" s="50"/>
      <c r="I58" s="50"/>
      <c r="J58" s="392"/>
      <c r="K58" s="50"/>
      <c r="L58" s="50"/>
      <c r="M58" s="349"/>
      <c r="N58" s="161"/>
      <c r="O58" s="349"/>
      <c r="P58" s="50"/>
      <c r="Q58" s="50"/>
      <c r="R58" s="375"/>
      <c r="S58" s="161"/>
      <c r="T58" s="161"/>
      <c r="U58" s="161"/>
      <c r="V58" s="161"/>
      <c r="W58" s="161"/>
      <c r="X58" s="52"/>
      <c r="Y58" s="53"/>
      <c r="Z58" s="54"/>
      <c r="AA58" s="54"/>
    </row>
    <row r="59" spans="1:52">
      <c r="A59" s="46">
        <v>8</v>
      </c>
      <c r="B59" s="65"/>
      <c r="C59" s="66" t="s">
        <v>11</v>
      </c>
      <c r="D59" s="113"/>
      <c r="E59" s="114"/>
      <c r="F59" s="50"/>
      <c r="G59" s="51"/>
      <c r="H59" s="50"/>
      <c r="I59" s="50"/>
      <c r="J59" s="392"/>
      <c r="K59" s="50"/>
      <c r="L59" s="50"/>
      <c r="M59" s="349"/>
      <c r="N59" s="161"/>
      <c r="O59" s="349"/>
      <c r="P59" s="50"/>
      <c r="Q59" s="50"/>
      <c r="R59" s="375"/>
      <c r="S59" s="161"/>
      <c r="T59" s="161"/>
      <c r="U59" s="161"/>
      <c r="V59" s="161"/>
      <c r="W59" s="161"/>
      <c r="X59" s="52"/>
      <c r="Y59" s="53"/>
      <c r="Z59" s="54"/>
      <c r="AA59" s="54"/>
    </row>
    <row r="60" spans="1:52">
      <c r="A60" s="939" t="s">
        <v>62</v>
      </c>
      <c r="B60" s="939"/>
      <c r="C60" s="939"/>
      <c r="D60" s="115"/>
      <c r="E60" s="116"/>
      <c r="F60" s="105"/>
      <c r="G60" s="56"/>
      <c r="H60" s="105"/>
      <c r="I60" s="105"/>
      <c r="J60" s="393"/>
      <c r="K60" s="105"/>
      <c r="L60" s="105"/>
      <c r="M60" s="349"/>
      <c r="N60" s="73"/>
      <c r="O60" s="349"/>
      <c r="P60" s="105"/>
      <c r="Q60" s="105"/>
      <c r="R60" s="375"/>
      <c r="S60" s="73"/>
      <c r="T60" s="73"/>
      <c r="U60" s="73"/>
      <c r="V60" s="73"/>
      <c r="W60" s="73"/>
      <c r="X60" s="106"/>
      <c r="Y60" s="107"/>
      <c r="Z60" s="54"/>
      <c r="AA60" s="108"/>
    </row>
    <row r="61" spans="1:52">
      <c r="A61" s="923" t="s">
        <v>15</v>
      </c>
      <c r="B61" s="924"/>
      <c r="C61" s="924"/>
      <c r="D61" s="924"/>
      <c r="E61" s="924"/>
      <c r="F61" s="936"/>
      <c r="G61" s="936"/>
      <c r="H61" s="936"/>
      <c r="I61" s="936"/>
      <c r="J61" s="936"/>
      <c r="K61" s="936"/>
      <c r="L61" s="936"/>
      <c r="M61" s="936"/>
      <c r="N61" s="936"/>
      <c r="O61" s="936"/>
      <c r="P61" s="936"/>
      <c r="Q61" s="936"/>
      <c r="R61" s="936"/>
      <c r="S61" s="936"/>
      <c r="T61" s="936"/>
      <c r="U61" s="936"/>
      <c r="V61" s="936"/>
      <c r="W61" s="936"/>
      <c r="X61" s="936"/>
      <c r="Y61" s="936"/>
      <c r="Z61" s="936"/>
      <c r="AA61" s="937"/>
    </row>
    <row r="62" spans="1:52">
      <c r="A62" s="940" t="s">
        <v>119</v>
      </c>
      <c r="B62" s="936"/>
      <c r="C62" s="936"/>
      <c r="D62" s="936"/>
      <c r="E62" s="936"/>
      <c r="F62" s="936"/>
      <c r="G62" s="936"/>
      <c r="H62" s="936"/>
      <c r="I62" s="936"/>
      <c r="J62" s="936"/>
      <c r="K62" s="936"/>
      <c r="L62" s="936"/>
      <c r="M62" s="936"/>
      <c r="N62" s="936"/>
      <c r="O62" s="936"/>
      <c r="P62" s="936"/>
      <c r="Q62" s="936"/>
      <c r="R62" s="936"/>
      <c r="S62" s="936"/>
      <c r="T62" s="936"/>
      <c r="U62" s="936"/>
      <c r="V62" s="936"/>
      <c r="W62" s="936"/>
      <c r="X62" s="936"/>
      <c r="Y62" s="936"/>
      <c r="Z62" s="936"/>
      <c r="AA62" s="937"/>
    </row>
    <row r="63" spans="1:52" ht="51">
      <c r="A63" s="35" t="s">
        <v>2</v>
      </c>
      <c r="B63" s="35" t="s">
        <v>3</v>
      </c>
      <c r="C63" s="35" t="s">
        <v>4</v>
      </c>
      <c r="D63" s="36" t="s">
        <v>5</v>
      </c>
      <c r="E63" s="35" t="s">
        <v>6</v>
      </c>
      <c r="F63" s="37" t="s">
        <v>7</v>
      </c>
      <c r="G63" s="37" t="s">
        <v>8</v>
      </c>
      <c r="H63" s="37" t="s">
        <v>9</v>
      </c>
      <c r="I63" s="37" t="s">
        <v>10</v>
      </c>
      <c r="J63" s="394"/>
      <c r="K63" s="37"/>
      <c r="L63" s="37"/>
      <c r="M63" s="346"/>
      <c r="N63" s="37"/>
      <c r="O63" s="346"/>
      <c r="P63" s="37"/>
      <c r="Q63" s="37"/>
      <c r="R63" s="449"/>
      <c r="S63" s="37"/>
      <c r="T63" s="37"/>
      <c r="U63" s="37"/>
      <c r="V63" s="37"/>
      <c r="W63" s="37"/>
      <c r="X63" s="38" t="s">
        <v>82</v>
      </c>
      <c r="Y63" s="39" t="s">
        <v>83</v>
      </c>
      <c r="Z63" s="39" t="s">
        <v>84</v>
      </c>
      <c r="AA63" s="39" t="s">
        <v>85</v>
      </c>
    </row>
    <row r="64" spans="1:52">
      <c r="A64" s="40">
        <v>1</v>
      </c>
      <c r="B64" s="41">
        <v>2</v>
      </c>
      <c r="C64" s="40">
        <v>3</v>
      </c>
      <c r="D64" s="42">
        <v>4</v>
      </c>
      <c r="E64" s="40">
        <v>5</v>
      </c>
      <c r="F64" s="43">
        <v>6</v>
      </c>
      <c r="G64" s="43">
        <v>7</v>
      </c>
      <c r="H64" s="43">
        <v>8</v>
      </c>
      <c r="I64" s="43">
        <v>9</v>
      </c>
      <c r="J64" s="403"/>
      <c r="K64" s="43"/>
      <c r="L64" s="43"/>
      <c r="M64" s="436"/>
      <c r="N64" s="43"/>
      <c r="O64" s="436"/>
      <c r="P64" s="43"/>
      <c r="Q64" s="43"/>
      <c r="R64" s="458"/>
      <c r="S64" s="43"/>
      <c r="T64" s="43"/>
      <c r="U64" s="43"/>
      <c r="V64" s="43"/>
      <c r="W64" s="43"/>
      <c r="X64" s="44">
        <v>10</v>
      </c>
      <c r="Y64" s="45">
        <v>11</v>
      </c>
      <c r="Z64" s="45">
        <f>Y64+1</f>
        <v>12</v>
      </c>
      <c r="AA64" s="45">
        <v>13</v>
      </c>
    </row>
    <row r="65" spans="1:30" ht="102" customHeight="1">
      <c r="A65" s="46">
        <v>1</v>
      </c>
      <c r="B65" s="118"/>
      <c r="C65" s="46" t="s">
        <v>11</v>
      </c>
      <c r="D65" s="48"/>
      <c r="E65" s="49"/>
      <c r="F65" s="50"/>
      <c r="G65" s="51"/>
      <c r="H65" s="50"/>
      <c r="I65" s="50"/>
      <c r="J65" s="392"/>
      <c r="K65" s="50"/>
      <c r="L65" s="50"/>
      <c r="M65" s="349"/>
      <c r="N65" s="161"/>
      <c r="O65" s="349"/>
      <c r="P65" s="50"/>
      <c r="Q65" s="50"/>
      <c r="R65" s="375"/>
      <c r="S65" s="161"/>
      <c r="T65" s="161"/>
      <c r="U65" s="161"/>
      <c r="V65" s="161"/>
      <c r="W65" s="161"/>
      <c r="X65" s="52"/>
      <c r="Y65" s="53"/>
      <c r="Z65" s="54"/>
      <c r="AA65" s="54"/>
    </row>
    <row r="66" spans="1:30">
      <c r="A66" s="46">
        <v>2</v>
      </c>
      <c r="B66" s="119"/>
      <c r="C66" s="46" t="s">
        <v>11</v>
      </c>
      <c r="D66" s="48"/>
      <c r="E66" s="49"/>
      <c r="F66" s="50"/>
      <c r="G66" s="51"/>
      <c r="H66" s="50"/>
      <c r="I66" s="50"/>
      <c r="J66" s="392"/>
      <c r="K66" s="50"/>
      <c r="L66" s="50"/>
      <c r="M66" s="349"/>
      <c r="N66" s="161"/>
      <c r="O66" s="349"/>
      <c r="P66" s="50"/>
      <c r="Q66" s="50"/>
      <c r="R66" s="375"/>
      <c r="S66" s="161"/>
      <c r="T66" s="161"/>
      <c r="U66" s="161"/>
      <c r="V66" s="161"/>
      <c r="W66" s="161"/>
      <c r="X66" s="52"/>
      <c r="Y66" s="53"/>
      <c r="Z66" s="54"/>
      <c r="AA66" s="54"/>
    </row>
    <row r="67" spans="1:30" ht="65.25" customHeight="1">
      <c r="A67" s="46">
        <v>3</v>
      </c>
      <c r="B67" s="120"/>
      <c r="C67" s="46" t="s">
        <v>11</v>
      </c>
      <c r="D67" s="48"/>
      <c r="E67" s="49"/>
      <c r="F67" s="50"/>
      <c r="G67" s="51"/>
      <c r="H67" s="50"/>
      <c r="I67" s="50"/>
      <c r="J67" s="392"/>
      <c r="K67" s="50"/>
      <c r="L67" s="50"/>
      <c r="M67" s="349"/>
      <c r="N67" s="161"/>
      <c r="O67" s="349"/>
      <c r="P67" s="50"/>
      <c r="Q67" s="50"/>
      <c r="R67" s="375"/>
      <c r="S67" s="161"/>
      <c r="T67" s="161"/>
      <c r="U67" s="161"/>
      <c r="V67" s="161"/>
      <c r="W67" s="161"/>
      <c r="X67" s="52"/>
      <c r="Y67" s="53"/>
      <c r="Z67" s="54"/>
      <c r="AA67" s="54"/>
    </row>
    <row r="68" spans="1:30" ht="63.75" customHeight="1">
      <c r="A68" s="46">
        <v>4</v>
      </c>
      <c r="B68" s="121"/>
      <c r="C68" s="46" t="s">
        <v>11</v>
      </c>
      <c r="D68" s="48"/>
      <c r="E68" s="49"/>
      <c r="F68" s="50"/>
      <c r="G68" s="51"/>
      <c r="H68" s="50"/>
      <c r="I68" s="50"/>
      <c r="J68" s="392"/>
      <c r="K68" s="50"/>
      <c r="L68" s="50"/>
      <c r="M68" s="349"/>
      <c r="N68" s="161"/>
      <c r="O68" s="349"/>
      <c r="P68" s="50"/>
      <c r="Q68" s="50"/>
      <c r="R68" s="375"/>
      <c r="S68" s="161"/>
      <c r="T68" s="161"/>
      <c r="U68" s="161"/>
      <c r="V68" s="161"/>
      <c r="W68" s="161"/>
      <c r="X68" s="52"/>
      <c r="Y68" s="53"/>
      <c r="Z68" s="54"/>
      <c r="AA68" s="54"/>
    </row>
    <row r="69" spans="1:30" ht="114.75" customHeight="1">
      <c r="A69" s="46">
        <v>5</v>
      </c>
      <c r="B69" s="122"/>
      <c r="C69" s="46" t="s">
        <v>11</v>
      </c>
      <c r="D69" s="48"/>
      <c r="E69" s="49"/>
      <c r="F69" s="50"/>
      <c r="G69" s="51"/>
      <c r="H69" s="50"/>
      <c r="I69" s="50"/>
      <c r="J69" s="392"/>
      <c r="K69" s="50"/>
      <c r="L69" s="50"/>
      <c r="M69" s="349"/>
      <c r="N69" s="161"/>
      <c r="O69" s="349"/>
      <c r="P69" s="50"/>
      <c r="Q69" s="50"/>
      <c r="R69" s="375"/>
      <c r="S69" s="161"/>
      <c r="T69" s="161"/>
      <c r="U69" s="161"/>
      <c r="V69" s="161"/>
      <c r="W69" s="161"/>
      <c r="X69" s="52"/>
      <c r="Y69" s="53"/>
      <c r="Z69" s="54"/>
      <c r="AA69" s="54"/>
    </row>
    <row r="70" spans="1:30" ht="87" customHeight="1">
      <c r="A70" s="46">
        <v>6</v>
      </c>
      <c r="B70" s="120"/>
      <c r="C70" s="46" t="s">
        <v>11</v>
      </c>
      <c r="D70" s="48"/>
      <c r="E70" s="49"/>
      <c r="F70" s="50"/>
      <c r="G70" s="51"/>
      <c r="H70" s="50"/>
      <c r="I70" s="50"/>
      <c r="J70" s="392"/>
      <c r="K70" s="50"/>
      <c r="L70" s="50"/>
      <c r="M70" s="349"/>
      <c r="N70" s="161"/>
      <c r="O70" s="349"/>
      <c r="P70" s="50"/>
      <c r="Q70" s="50"/>
      <c r="R70" s="375"/>
      <c r="S70" s="161"/>
      <c r="T70" s="161"/>
      <c r="U70" s="161"/>
      <c r="V70" s="161"/>
      <c r="W70" s="161"/>
      <c r="X70" s="52"/>
      <c r="Y70" s="53"/>
      <c r="Z70" s="54"/>
      <c r="AA70" s="54"/>
    </row>
    <row r="71" spans="1:30" ht="105.75" customHeight="1">
      <c r="A71" s="46">
        <v>7</v>
      </c>
      <c r="B71" s="123"/>
      <c r="C71" s="46" t="s">
        <v>11</v>
      </c>
      <c r="D71" s="48"/>
      <c r="E71" s="49"/>
      <c r="F71" s="50"/>
      <c r="G71" s="51"/>
      <c r="H71" s="50"/>
      <c r="I71" s="50"/>
      <c r="J71" s="392"/>
      <c r="K71" s="50"/>
      <c r="L71" s="50"/>
      <c r="M71" s="349"/>
      <c r="N71" s="161"/>
      <c r="O71" s="349"/>
      <c r="P71" s="50"/>
      <c r="Q71" s="50"/>
      <c r="R71" s="375"/>
      <c r="S71" s="161"/>
      <c r="T71" s="161"/>
      <c r="U71" s="161"/>
      <c r="V71" s="161"/>
      <c r="W71" s="161"/>
      <c r="X71" s="52"/>
      <c r="Y71" s="53"/>
      <c r="Z71" s="54"/>
      <c r="AA71" s="54"/>
    </row>
    <row r="72" spans="1:30">
      <c r="A72" s="46">
        <v>8</v>
      </c>
      <c r="B72" s="121"/>
      <c r="C72" s="46" t="s">
        <v>11</v>
      </c>
      <c r="D72" s="48"/>
      <c r="E72" s="49"/>
      <c r="F72" s="50"/>
      <c r="G72" s="51"/>
      <c r="H72" s="50"/>
      <c r="I72" s="50"/>
      <c r="J72" s="392"/>
      <c r="K72" s="50"/>
      <c r="L72" s="50"/>
      <c r="M72" s="349"/>
      <c r="N72" s="161"/>
      <c r="O72" s="349"/>
      <c r="P72" s="50"/>
      <c r="Q72" s="50"/>
      <c r="R72" s="375"/>
      <c r="S72" s="161"/>
      <c r="T72" s="161"/>
      <c r="U72" s="161"/>
      <c r="V72" s="161"/>
      <c r="W72" s="161"/>
      <c r="X72" s="52"/>
      <c r="Y72" s="53"/>
      <c r="Z72" s="54"/>
      <c r="AA72" s="54"/>
    </row>
    <row r="73" spans="1:30">
      <c r="A73" s="939" t="s">
        <v>63</v>
      </c>
      <c r="B73" s="939"/>
      <c r="C73" s="939"/>
      <c r="D73" s="124"/>
      <c r="E73" s="125"/>
      <c r="F73" s="105"/>
      <c r="G73" s="74"/>
      <c r="H73" s="105"/>
      <c r="I73" s="105"/>
      <c r="J73" s="393"/>
      <c r="K73" s="105"/>
      <c r="L73" s="105"/>
      <c r="M73" s="349"/>
      <c r="N73" s="73"/>
      <c r="O73" s="349"/>
      <c r="P73" s="105"/>
      <c r="Q73" s="105"/>
      <c r="R73" s="375"/>
      <c r="S73" s="73"/>
      <c r="T73" s="73"/>
      <c r="U73" s="73"/>
      <c r="V73" s="73"/>
      <c r="W73" s="73"/>
      <c r="X73" s="106"/>
      <c r="Y73" s="107"/>
      <c r="Z73" s="294"/>
      <c r="AA73" s="108"/>
    </row>
    <row r="74" spans="1:30">
      <c r="A74" s="923" t="s">
        <v>16</v>
      </c>
      <c r="B74" s="924"/>
      <c r="C74" s="924"/>
      <c r="D74" s="924"/>
      <c r="E74" s="924"/>
      <c r="F74" s="936"/>
      <c r="G74" s="936"/>
      <c r="H74" s="936"/>
      <c r="I74" s="936"/>
      <c r="J74" s="936"/>
      <c r="K74" s="936"/>
      <c r="L74" s="936"/>
      <c r="M74" s="936"/>
      <c r="N74" s="936"/>
      <c r="O74" s="936"/>
      <c r="P74" s="936"/>
      <c r="Q74" s="936"/>
      <c r="R74" s="936"/>
      <c r="S74" s="936"/>
      <c r="T74" s="936"/>
      <c r="U74" s="936"/>
      <c r="V74" s="936"/>
      <c r="W74" s="936"/>
      <c r="X74" s="936"/>
      <c r="Y74" s="936"/>
      <c r="Z74" s="936"/>
      <c r="AA74" s="937"/>
    </row>
    <row r="75" spans="1:30">
      <c r="A75" s="109"/>
      <c r="B75" s="941" t="s">
        <v>120</v>
      </c>
      <c r="C75" s="941"/>
      <c r="D75" s="941"/>
      <c r="E75" s="941"/>
      <c r="F75" s="50"/>
      <c r="G75" s="51"/>
      <c r="H75" s="50"/>
      <c r="I75" s="50"/>
      <c r="J75" s="392"/>
      <c r="K75" s="50"/>
      <c r="L75" s="50"/>
      <c r="M75" s="349"/>
      <c r="N75" s="161"/>
      <c r="O75" s="349"/>
      <c r="P75" s="50"/>
      <c r="Q75" s="50"/>
      <c r="R75" s="375"/>
      <c r="S75" s="161"/>
      <c r="T75" s="161"/>
      <c r="U75" s="161"/>
      <c r="V75" s="161"/>
      <c r="W75" s="161"/>
      <c r="X75" s="52"/>
      <c r="Y75" s="53"/>
      <c r="Z75" s="54"/>
      <c r="AA75" s="54"/>
    </row>
    <row r="76" spans="1:30" ht="51">
      <c r="A76" s="35" t="s">
        <v>2</v>
      </c>
      <c r="B76" s="35" t="s">
        <v>3</v>
      </c>
      <c r="C76" s="35" t="s">
        <v>4</v>
      </c>
      <c r="D76" s="36" t="s">
        <v>5</v>
      </c>
      <c r="E76" s="35" t="s">
        <v>6</v>
      </c>
      <c r="F76" s="37" t="s">
        <v>7</v>
      </c>
      <c r="G76" s="37" t="s">
        <v>8</v>
      </c>
      <c r="H76" s="37" t="s">
        <v>9</v>
      </c>
      <c r="I76" s="37" t="s">
        <v>10</v>
      </c>
      <c r="J76" s="394"/>
      <c r="K76" s="37"/>
      <c r="L76" s="37"/>
      <c r="M76" s="346"/>
      <c r="N76" s="37"/>
      <c r="O76" s="346"/>
      <c r="P76" s="37"/>
      <c r="Q76" s="37"/>
      <c r="R76" s="449"/>
      <c r="S76" s="37"/>
      <c r="T76" s="37"/>
      <c r="U76" s="37"/>
      <c r="V76" s="37"/>
      <c r="W76" s="37"/>
      <c r="X76" s="38" t="s">
        <v>82</v>
      </c>
      <c r="Y76" s="39" t="s">
        <v>83</v>
      </c>
      <c r="Z76" s="39" t="s">
        <v>84</v>
      </c>
      <c r="AA76" s="39" t="s">
        <v>85</v>
      </c>
    </row>
    <row r="77" spans="1:30">
      <c r="A77" s="40">
        <v>1</v>
      </c>
      <c r="B77" s="41">
        <v>2</v>
      </c>
      <c r="C77" s="40">
        <v>3</v>
      </c>
      <c r="D77" s="42">
        <v>4</v>
      </c>
      <c r="E77" s="40">
        <v>5</v>
      </c>
      <c r="F77" s="43">
        <v>6</v>
      </c>
      <c r="G77" s="43">
        <v>7</v>
      </c>
      <c r="H77" s="43">
        <v>8</v>
      </c>
      <c r="I77" s="43">
        <v>9</v>
      </c>
      <c r="J77" s="403"/>
      <c r="K77" s="43"/>
      <c r="L77" s="43"/>
      <c r="M77" s="436"/>
      <c r="N77" s="43"/>
      <c r="O77" s="436"/>
      <c r="P77" s="43"/>
      <c r="Q77" s="43"/>
      <c r="R77" s="458"/>
      <c r="S77" s="43"/>
      <c r="T77" s="43"/>
      <c r="U77" s="43"/>
      <c r="V77" s="43"/>
      <c r="W77" s="43"/>
      <c r="X77" s="44">
        <v>10</v>
      </c>
      <c r="Y77" s="45">
        <v>11</v>
      </c>
      <c r="Z77" s="45">
        <f>Y77+1</f>
        <v>12</v>
      </c>
      <c r="AA77" s="45">
        <v>13</v>
      </c>
    </row>
    <row r="78" spans="1:30" s="1" customFormat="1" ht="15.75">
      <c r="A78" s="64">
        <v>1</v>
      </c>
      <c r="B78" s="126"/>
      <c r="C78" s="64" t="s">
        <v>11</v>
      </c>
      <c r="D78" s="61">
        <v>4800</v>
      </c>
      <c r="E78" s="69"/>
      <c r="F78" s="50"/>
      <c r="G78" s="51"/>
      <c r="H78" s="50"/>
      <c r="I78" s="50"/>
      <c r="J78" s="392"/>
      <c r="K78" s="50"/>
      <c r="L78" s="50"/>
      <c r="M78" s="349"/>
      <c r="N78" s="161"/>
      <c r="O78" s="349"/>
      <c r="P78" s="50"/>
      <c r="Q78" s="50"/>
      <c r="R78" s="375"/>
      <c r="S78" s="161"/>
      <c r="T78" s="161"/>
      <c r="U78" s="161"/>
      <c r="V78" s="161"/>
      <c r="W78" s="161"/>
      <c r="X78" s="52"/>
      <c r="Y78" s="53"/>
      <c r="Z78" s="53"/>
      <c r="AA78" s="53"/>
      <c r="AB78" s="18"/>
      <c r="AC78" s="18"/>
      <c r="AD78" s="18"/>
    </row>
    <row r="79" spans="1:30">
      <c r="A79" s="64">
        <v>2</v>
      </c>
      <c r="B79" s="126"/>
      <c r="C79" s="64" t="s">
        <v>11</v>
      </c>
      <c r="D79" s="61">
        <v>4800</v>
      </c>
      <c r="E79" s="69"/>
      <c r="F79" s="50"/>
      <c r="G79" s="51"/>
      <c r="H79" s="50"/>
      <c r="I79" s="50"/>
      <c r="J79" s="392"/>
      <c r="K79" s="50"/>
      <c r="L79" s="50"/>
      <c r="M79" s="349"/>
      <c r="N79" s="161"/>
      <c r="O79" s="349"/>
      <c r="P79" s="50"/>
      <c r="Q79" s="50"/>
      <c r="R79" s="375"/>
      <c r="S79" s="161"/>
      <c r="T79" s="161"/>
      <c r="U79" s="161"/>
      <c r="V79" s="161"/>
      <c r="W79" s="161"/>
      <c r="X79" s="52"/>
      <c r="Y79" s="53"/>
      <c r="Z79" s="54"/>
      <c r="AA79" s="54"/>
    </row>
    <row r="80" spans="1:30" s="20" customFormat="1" ht="16.350000000000001" customHeight="1">
      <c r="A80" s="942" t="s">
        <v>17</v>
      </c>
      <c r="B80" s="942"/>
      <c r="C80" s="942"/>
      <c r="D80" s="103"/>
      <c r="E80" s="127"/>
      <c r="F80" s="217"/>
      <c r="G80" s="56"/>
      <c r="H80" s="217"/>
      <c r="I80" s="217"/>
      <c r="J80" s="404"/>
      <c r="K80" s="217"/>
      <c r="L80" s="217"/>
      <c r="M80" s="350"/>
      <c r="N80" s="73"/>
      <c r="O80" s="349"/>
      <c r="P80" s="217"/>
      <c r="Q80" s="217"/>
      <c r="R80" s="376"/>
      <c r="S80" s="73"/>
      <c r="T80" s="73"/>
      <c r="U80" s="73"/>
      <c r="V80" s="73"/>
      <c r="W80" s="73"/>
      <c r="X80" s="75"/>
      <c r="Y80" s="107"/>
      <c r="Z80" s="53"/>
      <c r="AA80" s="107"/>
      <c r="AB80" s="19"/>
      <c r="AC80" s="19"/>
      <c r="AD80" s="19"/>
    </row>
    <row r="81" spans="1:27">
      <c r="A81" s="923" t="s">
        <v>64</v>
      </c>
      <c r="B81" s="924"/>
      <c r="C81" s="924"/>
      <c r="D81" s="924"/>
      <c r="E81" s="924"/>
      <c r="F81" s="943"/>
      <c r="G81" s="943"/>
      <c r="H81" s="943"/>
      <c r="I81" s="943"/>
      <c r="J81" s="943"/>
      <c r="K81" s="943"/>
      <c r="L81" s="943"/>
      <c r="M81" s="943"/>
      <c r="N81" s="943"/>
      <c r="O81" s="943"/>
      <c r="P81" s="943"/>
      <c r="Q81" s="943"/>
      <c r="R81" s="943"/>
      <c r="S81" s="943"/>
      <c r="T81" s="943"/>
      <c r="U81" s="943"/>
      <c r="V81" s="943"/>
      <c r="W81" s="943"/>
      <c r="X81" s="943"/>
      <c r="Y81" s="943"/>
      <c r="Z81" s="943"/>
      <c r="AA81" s="944"/>
    </row>
    <row r="82" spans="1:27" ht="43.5" customHeight="1">
      <c r="A82" s="945"/>
      <c r="B82" s="945"/>
      <c r="C82" s="945"/>
      <c r="D82" s="945"/>
      <c r="E82" s="945"/>
      <c r="F82" s="327"/>
      <c r="G82" s="328"/>
      <c r="H82" s="329"/>
      <c r="I82" s="329"/>
      <c r="J82" s="405"/>
      <c r="K82" s="329"/>
      <c r="L82" s="329"/>
      <c r="M82" s="437"/>
      <c r="N82" s="363"/>
      <c r="O82" s="437"/>
      <c r="P82" s="329"/>
      <c r="Q82" s="329"/>
      <c r="R82" s="459"/>
      <c r="S82" s="363"/>
      <c r="T82" s="363"/>
      <c r="U82" s="363"/>
      <c r="V82" s="363"/>
      <c r="W82" s="363"/>
      <c r="X82" s="330"/>
      <c r="Y82" s="331"/>
      <c r="Z82" s="332"/>
      <c r="AA82" s="333"/>
    </row>
    <row r="83" spans="1:27">
      <c r="A83" s="940" t="s">
        <v>65</v>
      </c>
      <c r="B83" s="936"/>
      <c r="C83" s="936"/>
      <c r="D83" s="936"/>
      <c r="E83" s="936"/>
      <c r="F83" s="946"/>
      <c r="G83" s="946"/>
      <c r="H83" s="946"/>
      <c r="I83" s="946"/>
      <c r="J83" s="946"/>
      <c r="K83" s="946"/>
      <c r="L83" s="946"/>
      <c r="M83" s="946"/>
      <c r="N83" s="946"/>
      <c r="O83" s="946"/>
      <c r="P83" s="946"/>
      <c r="Q83" s="946"/>
      <c r="R83" s="946"/>
      <c r="S83" s="946"/>
      <c r="T83" s="946"/>
      <c r="U83" s="946"/>
      <c r="V83" s="946"/>
      <c r="W83" s="946"/>
      <c r="X83" s="946"/>
      <c r="Y83" s="946"/>
      <c r="Z83" s="946"/>
      <c r="AA83" s="947"/>
    </row>
    <row r="84" spans="1:27" ht="51">
      <c r="A84" s="35" t="s">
        <v>2</v>
      </c>
      <c r="B84" s="35" t="s">
        <v>3</v>
      </c>
      <c r="C84" s="35" t="s">
        <v>4</v>
      </c>
      <c r="D84" s="36" t="s">
        <v>5</v>
      </c>
      <c r="E84" s="35" t="s">
        <v>6</v>
      </c>
      <c r="F84" s="37" t="s">
        <v>7</v>
      </c>
      <c r="G84" s="37" t="s">
        <v>8</v>
      </c>
      <c r="H84" s="37" t="s">
        <v>9</v>
      </c>
      <c r="I84" s="37" t="s">
        <v>10</v>
      </c>
      <c r="J84" s="394"/>
      <c r="K84" s="37"/>
      <c r="L84" s="37"/>
      <c r="M84" s="346"/>
      <c r="N84" s="37"/>
      <c r="O84" s="346"/>
      <c r="P84" s="37"/>
      <c r="Q84" s="37"/>
      <c r="R84" s="449"/>
      <c r="S84" s="37"/>
      <c r="T84" s="37"/>
      <c r="U84" s="37"/>
      <c r="V84" s="37"/>
      <c r="W84" s="37"/>
      <c r="X84" s="38" t="s">
        <v>82</v>
      </c>
      <c r="Y84" s="39" t="s">
        <v>83</v>
      </c>
      <c r="Z84" s="39" t="s">
        <v>84</v>
      </c>
      <c r="AA84" s="39" t="s">
        <v>85</v>
      </c>
    </row>
    <row r="85" spans="1:27">
      <c r="A85" s="40">
        <v>1</v>
      </c>
      <c r="B85" s="41">
        <v>2</v>
      </c>
      <c r="C85" s="40">
        <v>3</v>
      </c>
      <c r="D85" s="42">
        <v>4</v>
      </c>
      <c r="E85" s="40">
        <v>5</v>
      </c>
      <c r="F85" s="43">
        <v>6</v>
      </c>
      <c r="G85" s="43">
        <v>7</v>
      </c>
      <c r="H85" s="43">
        <v>8</v>
      </c>
      <c r="I85" s="43">
        <v>9</v>
      </c>
      <c r="J85" s="403"/>
      <c r="K85" s="43"/>
      <c r="L85" s="43"/>
      <c r="M85" s="436"/>
      <c r="N85" s="43"/>
      <c r="O85" s="436"/>
      <c r="P85" s="43"/>
      <c r="Q85" s="43"/>
      <c r="R85" s="458"/>
      <c r="S85" s="43"/>
      <c r="T85" s="43"/>
      <c r="U85" s="43"/>
      <c r="V85" s="43"/>
      <c r="W85" s="43"/>
      <c r="X85" s="44">
        <v>10</v>
      </c>
      <c r="Y85" s="45">
        <v>11</v>
      </c>
      <c r="Z85" s="45">
        <f>Y85+1</f>
        <v>12</v>
      </c>
      <c r="AA85" s="45">
        <v>13</v>
      </c>
    </row>
    <row r="86" spans="1:27" ht="78" customHeight="1">
      <c r="A86" s="46">
        <v>1</v>
      </c>
      <c r="B86" s="126"/>
      <c r="C86" s="46"/>
      <c r="D86" s="48"/>
      <c r="E86" s="49"/>
      <c r="F86" s="50"/>
      <c r="G86" s="51"/>
      <c r="H86" s="50"/>
      <c r="I86" s="50"/>
      <c r="J86" s="392"/>
      <c r="K86" s="50"/>
      <c r="L86" s="50"/>
      <c r="M86" s="349"/>
      <c r="N86" s="161"/>
      <c r="O86" s="349"/>
      <c r="P86" s="50"/>
      <c r="Q86" s="50"/>
      <c r="R86" s="375"/>
      <c r="S86" s="161"/>
      <c r="T86" s="161"/>
      <c r="U86" s="161"/>
      <c r="V86" s="161"/>
      <c r="W86" s="161"/>
      <c r="X86" s="52"/>
      <c r="Y86" s="53"/>
      <c r="Z86" s="54"/>
      <c r="AA86" s="54"/>
    </row>
    <row r="87" spans="1:27" ht="109.5" customHeight="1">
      <c r="A87" s="46">
        <v>2</v>
      </c>
      <c r="B87" s="126"/>
      <c r="C87" s="46"/>
      <c r="D87" s="48"/>
      <c r="E87" s="49"/>
      <c r="F87" s="50"/>
      <c r="G87" s="51"/>
      <c r="H87" s="50"/>
      <c r="I87" s="50"/>
      <c r="J87" s="392"/>
      <c r="K87" s="50"/>
      <c r="L87" s="50"/>
      <c r="M87" s="349"/>
      <c r="N87" s="161"/>
      <c r="O87" s="349"/>
      <c r="P87" s="50"/>
      <c r="Q87" s="50"/>
      <c r="R87" s="375"/>
      <c r="S87" s="161"/>
      <c r="T87" s="161"/>
      <c r="U87" s="161"/>
      <c r="V87" s="161"/>
      <c r="W87" s="161"/>
      <c r="X87" s="52"/>
      <c r="Y87" s="53"/>
      <c r="Z87" s="54"/>
      <c r="AA87" s="54"/>
    </row>
    <row r="88" spans="1:27">
      <c r="A88" s="46">
        <v>3</v>
      </c>
      <c r="B88" s="335"/>
      <c r="C88" s="46"/>
      <c r="D88" s="48"/>
      <c r="E88" s="49"/>
      <c r="F88" s="50"/>
      <c r="G88" s="51"/>
      <c r="H88" s="50"/>
      <c r="I88" s="50"/>
      <c r="J88" s="392"/>
      <c r="K88" s="50"/>
      <c r="L88" s="50"/>
      <c r="M88" s="349"/>
      <c r="N88" s="161"/>
      <c r="O88" s="349"/>
      <c r="P88" s="50"/>
      <c r="Q88" s="50"/>
      <c r="R88" s="375"/>
      <c r="S88" s="161"/>
      <c r="T88" s="161"/>
      <c r="U88" s="161"/>
      <c r="V88" s="161"/>
      <c r="W88" s="161"/>
      <c r="X88" s="52"/>
      <c r="Y88" s="53"/>
      <c r="Z88" s="54"/>
      <c r="AA88" s="54"/>
    </row>
    <row r="89" spans="1:27" ht="51.75" customHeight="1">
      <c r="A89" s="46">
        <v>4</v>
      </c>
      <c r="B89" s="126"/>
      <c r="C89" s="46"/>
      <c r="D89" s="48"/>
      <c r="E89" s="49"/>
      <c r="F89" s="50"/>
      <c r="G89" s="51"/>
      <c r="H89" s="50"/>
      <c r="I89" s="50"/>
      <c r="J89" s="392"/>
      <c r="K89" s="50"/>
      <c r="L89" s="50"/>
      <c r="M89" s="349"/>
      <c r="N89" s="161"/>
      <c r="O89" s="349"/>
      <c r="P89" s="50"/>
      <c r="Q89" s="50"/>
      <c r="R89" s="375"/>
      <c r="S89" s="161"/>
      <c r="T89" s="161"/>
      <c r="U89" s="161"/>
      <c r="V89" s="161"/>
      <c r="W89" s="161"/>
      <c r="X89" s="52"/>
      <c r="Y89" s="53"/>
      <c r="Z89" s="54"/>
      <c r="AA89" s="54"/>
    </row>
    <row r="90" spans="1:27" ht="51.75" customHeight="1">
      <c r="A90" s="46">
        <v>5</v>
      </c>
      <c r="B90" s="126"/>
      <c r="C90" s="46"/>
      <c r="D90" s="48"/>
      <c r="E90" s="49"/>
      <c r="F90" s="50"/>
      <c r="G90" s="51"/>
      <c r="H90" s="50"/>
      <c r="I90" s="50"/>
      <c r="J90" s="392"/>
      <c r="K90" s="50"/>
      <c r="L90" s="50"/>
      <c r="M90" s="349"/>
      <c r="N90" s="161"/>
      <c r="O90" s="349"/>
      <c r="P90" s="50"/>
      <c r="Q90" s="50"/>
      <c r="R90" s="375"/>
      <c r="S90" s="161"/>
      <c r="T90" s="161"/>
      <c r="U90" s="161"/>
      <c r="V90" s="161"/>
      <c r="W90" s="161"/>
      <c r="X90" s="52"/>
      <c r="Y90" s="53"/>
      <c r="Z90" s="54"/>
      <c r="AA90" s="54"/>
    </row>
    <row r="91" spans="1:27" ht="51.75" customHeight="1">
      <c r="A91" s="46">
        <v>6</v>
      </c>
      <c r="B91" s="126"/>
      <c r="C91" s="46"/>
      <c r="D91" s="48"/>
      <c r="E91" s="49"/>
      <c r="F91" s="50"/>
      <c r="G91" s="51"/>
      <c r="H91" s="50"/>
      <c r="I91" s="50"/>
      <c r="J91" s="392"/>
      <c r="K91" s="50"/>
      <c r="L91" s="50"/>
      <c r="M91" s="349"/>
      <c r="N91" s="161"/>
      <c r="O91" s="349"/>
      <c r="P91" s="50"/>
      <c r="Q91" s="50"/>
      <c r="R91" s="375"/>
      <c r="S91" s="161"/>
      <c r="T91" s="161"/>
      <c r="U91" s="161"/>
      <c r="V91" s="161"/>
      <c r="W91" s="161"/>
      <c r="X91" s="52"/>
      <c r="Y91" s="53"/>
      <c r="Z91" s="54"/>
      <c r="AA91" s="54"/>
    </row>
    <row r="92" spans="1:27" ht="150.75" customHeight="1">
      <c r="A92" s="46">
        <v>5</v>
      </c>
      <c r="B92" s="126"/>
      <c r="C92" s="46"/>
      <c r="D92" s="48"/>
      <c r="E92" s="49"/>
      <c r="F92" s="50"/>
      <c r="G92" s="51"/>
      <c r="H92" s="50"/>
      <c r="I92" s="50"/>
      <c r="J92" s="392"/>
      <c r="K92" s="50"/>
      <c r="L92" s="50"/>
      <c r="M92" s="349"/>
      <c r="N92" s="161"/>
      <c r="O92" s="349"/>
      <c r="P92" s="50"/>
      <c r="Q92" s="50"/>
      <c r="R92" s="375"/>
      <c r="S92" s="161"/>
      <c r="T92" s="161"/>
      <c r="U92" s="161"/>
      <c r="V92" s="161"/>
      <c r="W92" s="161"/>
      <c r="X92" s="52"/>
      <c r="Y92" s="53"/>
      <c r="Z92" s="54"/>
      <c r="AA92" s="54"/>
    </row>
    <row r="93" spans="1:27">
      <c r="A93" s="46">
        <v>6</v>
      </c>
      <c r="B93" s="126"/>
      <c r="C93" s="46"/>
      <c r="D93" s="48"/>
      <c r="E93" s="49"/>
      <c r="F93" s="50"/>
      <c r="G93" s="51"/>
      <c r="H93" s="50"/>
      <c r="I93" s="50"/>
      <c r="J93" s="392"/>
      <c r="K93" s="50"/>
      <c r="L93" s="50"/>
      <c r="M93" s="349"/>
      <c r="N93" s="161"/>
      <c r="O93" s="349"/>
      <c r="P93" s="50"/>
      <c r="Q93" s="50"/>
      <c r="R93" s="375"/>
      <c r="S93" s="161"/>
      <c r="T93" s="161"/>
      <c r="U93" s="161"/>
      <c r="V93" s="161"/>
      <c r="W93" s="161"/>
      <c r="X93" s="52"/>
      <c r="Y93" s="53"/>
      <c r="Z93" s="54"/>
      <c r="AA93" s="54"/>
    </row>
    <row r="94" spans="1:27">
      <c r="A94" s="948" t="s">
        <v>18</v>
      </c>
      <c r="B94" s="948"/>
      <c r="C94" s="948"/>
      <c r="D94" s="128"/>
      <c r="E94" s="129"/>
      <c r="F94" s="105"/>
      <c r="G94" s="74"/>
      <c r="H94" s="105"/>
      <c r="I94" s="105"/>
      <c r="J94" s="393"/>
      <c r="K94" s="105"/>
      <c r="L94" s="105"/>
      <c r="M94" s="349"/>
      <c r="N94" s="73"/>
      <c r="O94" s="349"/>
      <c r="P94" s="105"/>
      <c r="Q94" s="105"/>
      <c r="R94" s="375"/>
      <c r="S94" s="73"/>
      <c r="T94" s="73"/>
      <c r="U94" s="73"/>
      <c r="V94" s="73"/>
      <c r="W94" s="73"/>
      <c r="X94" s="75"/>
      <c r="Y94" s="76"/>
      <c r="Z94" s="130"/>
      <c r="AA94" s="78"/>
    </row>
    <row r="95" spans="1:27">
      <c r="A95" s="923" t="s">
        <v>19</v>
      </c>
      <c r="B95" s="924"/>
      <c r="C95" s="924"/>
      <c r="D95" s="924"/>
      <c r="E95" s="924"/>
      <c r="F95" s="936"/>
      <c r="G95" s="936"/>
      <c r="H95" s="936"/>
      <c r="I95" s="936"/>
      <c r="J95" s="936"/>
      <c r="K95" s="936"/>
      <c r="L95" s="936"/>
      <c r="M95" s="936"/>
      <c r="N95" s="936"/>
      <c r="O95" s="936"/>
      <c r="P95" s="936"/>
      <c r="Q95" s="936"/>
      <c r="R95" s="936"/>
      <c r="S95" s="936"/>
      <c r="T95" s="936"/>
      <c r="U95" s="936"/>
      <c r="V95" s="936"/>
      <c r="W95" s="936"/>
      <c r="X95" s="936"/>
      <c r="Y95" s="936"/>
      <c r="Z95" s="936"/>
      <c r="AA95" s="937"/>
    </row>
    <row r="96" spans="1:27">
      <c r="A96" s="938" t="s">
        <v>121</v>
      </c>
      <c r="B96" s="936"/>
      <c r="C96" s="936"/>
      <c r="D96" s="936"/>
      <c r="E96" s="936"/>
      <c r="F96" s="936"/>
      <c r="G96" s="936"/>
      <c r="H96" s="936"/>
      <c r="I96" s="936"/>
      <c r="J96" s="936"/>
      <c r="K96" s="936"/>
      <c r="L96" s="936"/>
      <c r="M96" s="936"/>
      <c r="N96" s="936"/>
      <c r="O96" s="936"/>
      <c r="P96" s="936"/>
      <c r="Q96" s="936"/>
      <c r="R96" s="936"/>
      <c r="S96" s="936"/>
      <c r="T96" s="936"/>
      <c r="U96" s="936"/>
      <c r="V96" s="936"/>
      <c r="W96" s="936"/>
      <c r="X96" s="936"/>
      <c r="Y96" s="936"/>
      <c r="Z96" s="936"/>
      <c r="AA96" s="937"/>
    </row>
    <row r="97" spans="1:27" ht="51">
      <c r="A97" s="35" t="s">
        <v>2</v>
      </c>
      <c r="B97" s="35" t="s">
        <v>3</v>
      </c>
      <c r="C97" s="35" t="s">
        <v>4</v>
      </c>
      <c r="D97" s="36" t="s">
        <v>5</v>
      </c>
      <c r="E97" s="35" t="s">
        <v>6</v>
      </c>
      <c r="F97" s="37" t="s">
        <v>7</v>
      </c>
      <c r="G97" s="37" t="s">
        <v>8</v>
      </c>
      <c r="H97" s="37" t="s">
        <v>9</v>
      </c>
      <c r="I97" s="37" t="s">
        <v>10</v>
      </c>
      <c r="J97" s="394"/>
      <c r="K97" s="37"/>
      <c r="L97" s="37"/>
      <c r="M97" s="346"/>
      <c r="N97" s="37"/>
      <c r="O97" s="346"/>
      <c r="P97" s="37"/>
      <c r="Q97" s="37"/>
      <c r="R97" s="449"/>
      <c r="S97" s="37"/>
      <c r="T97" s="37"/>
      <c r="U97" s="37"/>
      <c r="V97" s="37"/>
      <c r="W97" s="37"/>
      <c r="X97" s="38" t="s">
        <v>82</v>
      </c>
      <c r="Y97" s="39" t="s">
        <v>83</v>
      </c>
      <c r="Z97" s="39" t="s">
        <v>84</v>
      </c>
      <c r="AA97" s="39" t="s">
        <v>85</v>
      </c>
    </row>
    <row r="98" spans="1:27">
      <c r="A98" s="40">
        <v>1</v>
      </c>
      <c r="B98" s="41">
        <v>2</v>
      </c>
      <c r="C98" s="40">
        <v>3</v>
      </c>
      <c r="D98" s="42">
        <v>4</v>
      </c>
      <c r="E98" s="40">
        <v>5</v>
      </c>
      <c r="F98" s="43">
        <v>6</v>
      </c>
      <c r="G98" s="43">
        <v>7</v>
      </c>
      <c r="H98" s="43">
        <v>8</v>
      </c>
      <c r="I98" s="43">
        <v>9</v>
      </c>
      <c r="J98" s="403"/>
      <c r="K98" s="43"/>
      <c r="L98" s="43"/>
      <c r="M98" s="436"/>
      <c r="N98" s="43"/>
      <c r="O98" s="436"/>
      <c r="P98" s="43"/>
      <c r="Q98" s="43"/>
      <c r="R98" s="458"/>
      <c r="S98" s="43"/>
      <c r="T98" s="43"/>
      <c r="U98" s="43"/>
      <c r="V98" s="43"/>
      <c r="W98" s="43"/>
      <c r="X98" s="44">
        <v>10</v>
      </c>
      <c r="Y98" s="45">
        <v>11</v>
      </c>
      <c r="Z98" s="45">
        <f>Y98+1</f>
        <v>12</v>
      </c>
      <c r="AA98" s="45">
        <v>13</v>
      </c>
    </row>
    <row r="99" spans="1:27" ht="72.75" customHeight="1">
      <c r="A99" s="46">
        <v>1</v>
      </c>
      <c r="B99" s="65"/>
      <c r="C99" s="66" t="s">
        <v>11</v>
      </c>
      <c r="D99" s="48"/>
      <c r="E99" s="131"/>
      <c r="F99" s="50"/>
      <c r="G99" s="51"/>
      <c r="H99" s="50"/>
      <c r="I99" s="50"/>
      <c r="J99" s="392"/>
      <c r="K99" s="50"/>
      <c r="L99" s="50"/>
      <c r="M99" s="349"/>
      <c r="N99" s="161"/>
      <c r="O99" s="349"/>
      <c r="P99" s="50"/>
      <c r="Q99" s="50"/>
      <c r="R99" s="375"/>
      <c r="S99" s="161"/>
      <c r="T99" s="161"/>
      <c r="U99" s="161"/>
      <c r="V99" s="161"/>
      <c r="W99" s="161"/>
      <c r="X99" s="52"/>
      <c r="Y99" s="53"/>
      <c r="Z99" s="54"/>
      <c r="AA99" s="54"/>
    </row>
    <row r="100" spans="1:27">
      <c r="A100" s="948" t="s">
        <v>66</v>
      </c>
      <c r="B100" s="948"/>
      <c r="C100" s="948"/>
      <c r="D100" s="128"/>
      <c r="E100" s="132"/>
      <c r="F100" s="105"/>
      <c r="G100" s="74"/>
      <c r="H100" s="105"/>
      <c r="I100" s="105"/>
      <c r="J100" s="393"/>
      <c r="K100" s="105"/>
      <c r="L100" s="105"/>
      <c r="M100" s="349"/>
      <c r="N100" s="73"/>
      <c r="O100" s="349"/>
      <c r="P100" s="105"/>
      <c r="Q100" s="105"/>
      <c r="R100" s="375"/>
      <c r="S100" s="73"/>
      <c r="T100" s="73"/>
      <c r="U100" s="73"/>
      <c r="V100" s="73"/>
      <c r="W100" s="73"/>
      <c r="X100" s="106"/>
      <c r="Y100" s="107"/>
      <c r="Z100" s="294"/>
      <c r="AA100" s="108"/>
    </row>
    <row r="101" spans="1:27">
      <c r="A101" s="949" t="s">
        <v>67</v>
      </c>
      <c r="B101" s="950"/>
      <c r="C101" s="950"/>
      <c r="D101" s="950"/>
      <c r="E101" s="950"/>
      <c r="F101" s="951"/>
      <c r="G101" s="951"/>
      <c r="H101" s="951"/>
      <c r="I101" s="951"/>
      <c r="J101" s="951"/>
      <c r="K101" s="951"/>
      <c r="L101" s="951"/>
      <c r="M101" s="951"/>
      <c r="N101" s="951"/>
      <c r="O101" s="951"/>
      <c r="P101" s="951"/>
      <c r="Q101" s="951"/>
      <c r="R101" s="951"/>
      <c r="S101" s="951"/>
      <c r="T101" s="951"/>
      <c r="U101" s="951"/>
      <c r="V101" s="951"/>
      <c r="W101" s="951"/>
      <c r="X101" s="951"/>
      <c r="Y101" s="951"/>
      <c r="Z101" s="951"/>
      <c r="AA101" s="952"/>
    </row>
    <row r="102" spans="1:27" ht="20.25" customHeight="1">
      <c r="A102" s="953" t="s">
        <v>122</v>
      </c>
      <c r="B102" s="936"/>
      <c r="C102" s="936"/>
      <c r="D102" s="936"/>
      <c r="E102" s="936"/>
      <c r="F102" s="936"/>
      <c r="G102" s="936"/>
      <c r="H102" s="936"/>
      <c r="I102" s="936"/>
      <c r="J102" s="936"/>
      <c r="K102" s="936"/>
      <c r="L102" s="936"/>
      <c r="M102" s="936"/>
      <c r="N102" s="936"/>
      <c r="O102" s="936"/>
      <c r="P102" s="936"/>
      <c r="Q102" s="936"/>
      <c r="R102" s="936"/>
      <c r="S102" s="936"/>
      <c r="T102" s="936"/>
      <c r="U102" s="936"/>
      <c r="V102" s="936"/>
      <c r="W102" s="936"/>
      <c r="X102" s="936"/>
      <c r="Y102" s="936"/>
      <c r="Z102" s="936"/>
      <c r="AA102" s="937"/>
    </row>
    <row r="103" spans="1:27" ht="51">
      <c r="A103" s="35" t="s">
        <v>2</v>
      </c>
      <c r="B103" s="35" t="s">
        <v>3</v>
      </c>
      <c r="C103" s="35" t="s">
        <v>4</v>
      </c>
      <c r="D103" s="36" t="s">
        <v>5</v>
      </c>
      <c r="E103" s="35" t="s">
        <v>6</v>
      </c>
      <c r="F103" s="37" t="s">
        <v>7</v>
      </c>
      <c r="G103" s="37" t="s">
        <v>8</v>
      </c>
      <c r="H103" s="37" t="s">
        <v>9</v>
      </c>
      <c r="I103" s="37" t="s">
        <v>10</v>
      </c>
      <c r="J103" s="394"/>
      <c r="K103" s="37"/>
      <c r="L103" s="37"/>
      <c r="M103" s="346"/>
      <c r="N103" s="37"/>
      <c r="O103" s="346"/>
      <c r="P103" s="37"/>
      <c r="Q103" s="37"/>
      <c r="R103" s="449"/>
      <c r="S103" s="37"/>
      <c r="T103" s="37"/>
      <c r="U103" s="37"/>
      <c r="V103" s="37"/>
      <c r="W103" s="37"/>
      <c r="X103" s="38" t="s">
        <v>82</v>
      </c>
      <c r="Y103" s="39" t="s">
        <v>83</v>
      </c>
      <c r="Z103" s="39" t="s">
        <v>84</v>
      </c>
      <c r="AA103" s="39" t="s">
        <v>85</v>
      </c>
    </row>
    <row r="104" spans="1:27">
      <c r="A104" s="40">
        <v>1</v>
      </c>
      <c r="B104" s="41">
        <v>2</v>
      </c>
      <c r="C104" s="40">
        <v>3</v>
      </c>
      <c r="D104" s="42">
        <v>4</v>
      </c>
      <c r="E104" s="40">
        <v>5</v>
      </c>
      <c r="F104" s="43">
        <v>6</v>
      </c>
      <c r="G104" s="43">
        <v>7</v>
      </c>
      <c r="H104" s="43">
        <v>8</v>
      </c>
      <c r="I104" s="43">
        <v>9</v>
      </c>
      <c r="J104" s="403"/>
      <c r="K104" s="43"/>
      <c r="L104" s="43"/>
      <c r="M104" s="436"/>
      <c r="N104" s="43"/>
      <c r="O104" s="436"/>
      <c r="P104" s="43"/>
      <c r="Q104" s="43"/>
      <c r="R104" s="458"/>
      <c r="S104" s="43"/>
      <c r="T104" s="43"/>
      <c r="U104" s="43"/>
      <c r="V104" s="43"/>
      <c r="W104" s="43"/>
      <c r="X104" s="44">
        <v>10</v>
      </c>
      <c r="Y104" s="45">
        <v>11</v>
      </c>
      <c r="Z104" s="45">
        <f>Y104+1</f>
        <v>12</v>
      </c>
      <c r="AA104" s="45">
        <v>13</v>
      </c>
    </row>
    <row r="105" spans="1:27" ht="47.25" customHeight="1">
      <c r="A105" s="46">
        <v>1</v>
      </c>
      <c r="B105" s="133"/>
      <c r="C105" s="46"/>
      <c r="D105" s="134"/>
      <c r="E105" s="135"/>
      <c r="F105" s="50"/>
      <c r="G105" s="51"/>
      <c r="H105" s="50"/>
      <c r="I105" s="50"/>
      <c r="J105" s="392"/>
      <c r="K105" s="50"/>
      <c r="L105" s="50"/>
      <c r="M105" s="349"/>
      <c r="N105" s="161"/>
      <c r="O105" s="349"/>
      <c r="P105" s="50"/>
      <c r="Q105" s="50"/>
      <c r="R105" s="375"/>
      <c r="S105" s="161"/>
      <c r="T105" s="161"/>
      <c r="U105" s="161"/>
      <c r="V105" s="161"/>
      <c r="W105" s="161"/>
      <c r="X105" s="52"/>
      <c r="Y105" s="53"/>
      <c r="Z105" s="54"/>
      <c r="AA105" s="54"/>
    </row>
    <row r="106" spans="1:27">
      <c r="A106" s="46">
        <v>2</v>
      </c>
      <c r="B106" s="133"/>
      <c r="C106" s="46"/>
      <c r="D106" s="134"/>
      <c r="E106" s="135"/>
      <c r="F106" s="50"/>
      <c r="G106" s="51"/>
      <c r="H106" s="50"/>
      <c r="I106" s="50"/>
      <c r="J106" s="392"/>
      <c r="K106" s="50"/>
      <c r="L106" s="50"/>
      <c r="M106" s="349"/>
      <c r="N106" s="161"/>
      <c r="O106" s="349"/>
      <c r="P106" s="50"/>
      <c r="Q106" s="50"/>
      <c r="R106" s="375"/>
      <c r="S106" s="161"/>
      <c r="T106" s="161"/>
      <c r="U106" s="161"/>
      <c r="V106" s="161"/>
      <c r="W106" s="161"/>
      <c r="X106" s="52"/>
      <c r="Y106" s="53"/>
      <c r="Z106" s="54"/>
      <c r="AA106" s="54"/>
    </row>
    <row r="107" spans="1:27">
      <c r="A107" s="46">
        <v>3</v>
      </c>
      <c r="B107" s="136"/>
      <c r="C107" s="46"/>
      <c r="D107" s="134"/>
      <c r="E107" s="135"/>
      <c r="F107" s="50"/>
      <c r="G107" s="51"/>
      <c r="H107" s="50"/>
      <c r="I107" s="50"/>
      <c r="J107" s="392"/>
      <c r="K107" s="50"/>
      <c r="L107" s="50"/>
      <c r="M107" s="349"/>
      <c r="N107" s="161"/>
      <c r="O107" s="349"/>
      <c r="P107" s="50"/>
      <c r="Q107" s="50"/>
      <c r="R107" s="375"/>
      <c r="S107" s="161"/>
      <c r="T107" s="161"/>
      <c r="U107" s="161"/>
      <c r="V107" s="161"/>
      <c r="W107" s="161"/>
      <c r="X107" s="52"/>
      <c r="Y107" s="53"/>
      <c r="Z107" s="54"/>
      <c r="AA107" s="54"/>
    </row>
    <row r="108" spans="1:27">
      <c r="A108" s="46">
        <v>4</v>
      </c>
      <c r="B108" s="136"/>
      <c r="C108" s="46"/>
      <c r="D108" s="134"/>
      <c r="E108" s="135"/>
      <c r="F108" s="50"/>
      <c r="G108" s="51"/>
      <c r="H108" s="50"/>
      <c r="I108" s="50"/>
      <c r="J108" s="392"/>
      <c r="K108" s="50"/>
      <c r="L108" s="50"/>
      <c r="M108" s="349"/>
      <c r="N108" s="161"/>
      <c r="O108" s="349"/>
      <c r="P108" s="50"/>
      <c r="Q108" s="50"/>
      <c r="R108" s="375"/>
      <c r="S108" s="161"/>
      <c r="T108" s="161"/>
      <c r="U108" s="161"/>
      <c r="V108" s="161"/>
      <c r="W108" s="161"/>
      <c r="X108" s="52"/>
      <c r="Y108" s="53"/>
      <c r="Z108" s="54"/>
      <c r="AA108" s="54"/>
    </row>
    <row r="109" spans="1:27">
      <c r="A109" s="46">
        <v>5</v>
      </c>
      <c r="B109" s="136"/>
      <c r="C109" s="46"/>
      <c r="D109" s="134"/>
      <c r="E109" s="135"/>
      <c r="F109" s="50"/>
      <c r="G109" s="51"/>
      <c r="H109" s="50"/>
      <c r="I109" s="50"/>
      <c r="J109" s="392"/>
      <c r="K109" s="50"/>
      <c r="L109" s="50"/>
      <c r="M109" s="349"/>
      <c r="N109" s="161"/>
      <c r="O109" s="349"/>
      <c r="P109" s="50"/>
      <c r="Q109" s="50"/>
      <c r="R109" s="375"/>
      <c r="S109" s="161"/>
      <c r="T109" s="161"/>
      <c r="U109" s="161"/>
      <c r="V109" s="161"/>
      <c r="W109" s="161"/>
      <c r="X109" s="52"/>
      <c r="Y109" s="53"/>
      <c r="Z109" s="54"/>
      <c r="AA109" s="54"/>
    </row>
    <row r="110" spans="1:27">
      <c r="A110" s="948" t="s">
        <v>20</v>
      </c>
      <c r="B110" s="948"/>
      <c r="C110" s="948"/>
      <c r="D110" s="128"/>
      <c r="E110" s="132"/>
      <c r="F110" s="105"/>
      <c r="G110" s="74"/>
      <c r="H110" s="105"/>
      <c r="I110" s="105"/>
      <c r="J110" s="393"/>
      <c r="K110" s="105"/>
      <c r="L110" s="105"/>
      <c r="M110" s="349"/>
      <c r="N110" s="73"/>
      <c r="O110" s="349"/>
      <c r="P110" s="105"/>
      <c r="Q110" s="105"/>
      <c r="R110" s="375"/>
      <c r="S110" s="73"/>
      <c r="T110" s="73"/>
      <c r="U110" s="73"/>
      <c r="V110" s="73"/>
      <c r="W110" s="73"/>
      <c r="X110" s="75"/>
      <c r="Y110" s="76"/>
      <c r="Z110" s="58"/>
      <c r="AA110" s="78"/>
    </row>
    <row r="111" spans="1:27">
      <c r="A111" s="923" t="s">
        <v>21</v>
      </c>
      <c r="B111" s="923"/>
      <c r="C111" s="923"/>
      <c r="D111" s="923"/>
      <c r="E111" s="923"/>
      <c r="F111" s="50"/>
      <c r="G111" s="51"/>
      <c r="H111" s="50"/>
      <c r="I111" s="50"/>
      <c r="J111" s="392"/>
      <c r="K111" s="50"/>
      <c r="L111" s="50"/>
      <c r="M111" s="349"/>
      <c r="N111" s="161"/>
      <c r="O111" s="349"/>
      <c r="P111" s="50"/>
      <c r="Q111" s="50"/>
      <c r="R111" s="375"/>
      <c r="S111" s="161"/>
      <c r="T111" s="161"/>
      <c r="U111" s="161"/>
      <c r="V111" s="161"/>
      <c r="W111" s="161"/>
      <c r="X111" s="52"/>
      <c r="Y111" s="53"/>
      <c r="Z111" s="54"/>
      <c r="AA111" s="54"/>
    </row>
    <row r="112" spans="1:27">
      <c r="A112" s="938" t="s">
        <v>123</v>
      </c>
      <c r="B112" s="936"/>
      <c r="C112" s="936"/>
      <c r="D112" s="936"/>
      <c r="E112" s="936"/>
      <c r="F112" s="936"/>
      <c r="G112" s="936"/>
      <c r="H112" s="936"/>
      <c r="I112" s="936"/>
      <c r="J112" s="936"/>
      <c r="K112" s="936"/>
      <c r="L112" s="936"/>
      <c r="M112" s="936"/>
      <c r="N112" s="936"/>
      <c r="O112" s="936"/>
      <c r="P112" s="936"/>
      <c r="Q112" s="936"/>
      <c r="R112" s="936"/>
      <c r="S112" s="936"/>
      <c r="T112" s="936"/>
      <c r="U112" s="936"/>
      <c r="V112" s="936"/>
      <c r="W112" s="936"/>
      <c r="X112" s="936"/>
      <c r="Y112" s="936"/>
      <c r="Z112" s="936"/>
      <c r="AA112" s="937"/>
    </row>
    <row r="113" spans="1:27" ht="51">
      <c r="A113" s="35" t="s">
        <v>2</v>
      </c>
      <c r="B113" s="35" t="s">
        <v>3</v>
      </c>
      <c r="C113" s="35" t="s">
        <v>4</v>
      </c>
      <c r="D113" s="36" t="s">
        <v>5</v>
      </c>
      <c r="E113" s="35" t="s">
        <v>6</v>
      </c>
      <c r="F113" s="37" t="s">
        <v>7</v>
      </c>
      <c r="G113" s="37" t="s">
        <v>8</v>
      </c>
      <c r="H113" s="37" t="s">
        <v>9</v>
      </c>
      <c r="I113" s="37" t="s">
        <v>10</v>
      </c>
      <c r="J113" s="394"/>
      <c r="K113" s="37"/>
      <c r="L113" s="37"/>
      <c r="M113" s="346"/>
      <c r="N113" s="37"/>
      <c r="O113" s="346"/>
      <c r="P113" s="37"/>
      <c r="Q113" s="37"/>
      <c r="R113" s="449"/>
      <c r="S113" s="37"/>
      <c r="T113" s="37"/>
      <c r="U113" s="37"/>
      <c r="V113" s="37"/>
      <c r="W113" s="37"/>
      <c r="X113" s="38" t="s">
        <v>82</v>
      </c>
      <c r="Y113" s="39" t="s">
        <v>83</v>
      </c>
      <c r="Z113" s="39" t="s">
        <v>84</v>
      </c>
      <c r="AA113" s="39" t="s">
        <v>85</v>
      </c>
    </row>
    <row r="114" spans="1:27">
      <c r="A114" s="40">
        <v>1</v>
      </c>
      <c r="B114" s="41">
        <v>2</v>
      </c>
      <c r="C114" s="40">
        <v>3</v>
      </c>
      <c r="D114" s="42">
        <v>4</v>
      </c>
      <c r="E114" s="40">
        <v>5</v>
      </c>
      <c r="F114" s="43">
        <v>6</v>
      </c>
      <c r="G114" s="43">
        <v>7</v>
      </c>
      <c r="H114" s="43">
        <v>8</v>
      </c>
      <c r="I114" s="43">
        <v>9</v>
      </c>
      <c r="J114" s="403"/>
      <c r="K114" s="43"/>
      <c r="L114" s="43"/>
      <c r="M114" s="436"/>
      <c r="N114" s="43"/>
      <c r="O114" s="436"/>
      <c r="P114" s="43"/>
      <c r="Q114" s="43"/>
      <c r="R114" s="458"/>
      <c r="S114" s="43"/>
      <c r="T114" s="43"/>
      <c r="U114" s="43"/>
      <c r="V114" s="43"/>
      <c r="W114" s="43"/>
      <c r="X114" s="44">
        <v>10</v>
      </c>
      <c r="Y114" s="45">
        <v>11</v>
      </c>
      <c r="Z114" s="45">
        <f>Y114+1</f>
        <v>12</v>
      </c>
      <c r="AA114" s="45">
        <v>13</v>
      </c>
    </row>
    <row r="115" spans="1:27" ht="55.5" customHeight="1">
      <c r="A115" s="46">
        <v>1</v>
      </c>
      <c r="B115" s="123"/>
      <c r="C115" s="46"/>
      <c r="D115" s="48"/>
      <c r="E115" s="49"/>
      <c r="F115" s="50"/>
      <c r="G115" s="51"/>
      <c r="H115" s="50"/>
      <c r="I115" s="50"/>
      <c r="J115" s="392"/>
      <c r="K115" s="50"/>
      <c r="L115" s="50"/>
      <c r="M115" s="349"/>
      <c r="N115" s="161"/>
      <c r="O115" s="349"/>
      <c r="P115" s="50"/>
      <c r="Q115" s="50"/>
      <c r="R115" s="375"/>
      <c r="S115" s="161"/>
      <c r="T115" s="161"/>
      <c r="U115" s="161"/>
      <c r="V115" s="161"/>
      <c r="W115" s="161"/>
      <c r="X115" s="52"/>
      <c r="Y115" s="53"/>
      <c r="Z115" s="54"/>
      <c r="AA115" s="54"/>
    </row>
    <row r="116" spans="1:27" ht="63" customHeight="1">
      <c r="A116" s="137">
        <v>2</v>
      </c>
      <c r="B116" s="138"/>
      <c r="C116" s="139"/>
      <c r="D116" s="140"/>
      <c r="E116" s="141"/>
      <c r="F116" s="142"/>
      <c r="G116" s="143"/>
      <c r="H116" s="142"/>
      <c r="I116" s="142"/>
      <c r="J116" s="406"/>
      <c r="K116" s="343"/>
      <c r="L116" s="343"/>
      <c r="M116" s="438"/>
      <c r="N116" s="362"/>
      <c r="O116" s="387"/>
      <c r="P116" s="343"/>
      <c r="Q116" s="343"/>
      <c r="R116" s="460"/>
      <c r="S116" s="362"/>
      <c r="T116" s="362"/>
      <c r="U116" s="362"/>
      <c r="V116" s="362"/>
      <c r="W116" s="362"/>
      <c r="X116" s="101"/>
      <c r="Y116" s="140"/>
      <c r="Z116" s="54"/>
      <c r="AA116" s="144"/>
    </row>
    <row r="117" spans="1:27" ht="70.5" customHeight="1">
      <c r="A117" s="139">
        <v>3</v>
      </c>
      <c r="B117" s="145"/>
      <c r="C117" s="139"/>
      <c r="D117" s="140"/>
      <c r="E117" s="141"/>
      <c r="F117" s="142"/>
      <c r="G117" s="143"/>
      <c r="H117" s="142"/>
      <c r="I117" s="142"/>
      <c r="J117" s="406"/>
      <c r="K117" s="343"/>
      <c r="L117" s="343"/>
      <c r="M117" s="438"/>
      <c r="N117" s="362"/>
      <c r="O117" s="387"/>
      <c r="P117" s="343"/>
      <c r="Q117" s="343"/>
      <c r="R117" s="460"/>
      <c r="S117" s="362"/>
      <c r="T117" s="362"/>
      <c r="U117" s="362"/>
      <c r="V117" s="362"/>
      <c r="W117" s="362"/>
      <c r="X117" s="101"/>
      <c r="Y117" s="140"/>
      <c r="Z117" s="54"/>
      <c r="AA117" s="146"/>
    </row>
    <row r="118" spans="1:27" ht="58.5" customHeight="1">
      <c r="A118" s="46">
        <v>4</v>
      </c>
      <c r="B118" s="138"/>
      <c r="C118" s="46"/>
      <c r="D118" s="48"/>
      <c r="E118" s="49"/>
      <c r="F118" s="50"/>
      <c r="G118" s="51"/>
      <c r="H118" s="50"/>
      <c r="I118" s="50"/>
      <c r="J118" s="392"/>
      <c r="K118" s="50"/>
      <c r="L118" s="50"/>
      <c r="M118" s="349"/>
      <c r="N118" s="161"/>
      <c r="O118" s="349"/>
      <c r="P118" s="50"/>
      <c r="Q118" s="50"/>
      <c r="R118" s="375"/>
      <c r="S118" s="161"/>
      <c r="T118" s="161"/>
      <c r="U118" s="161"/>
      <c r="V118" s="161"/>
      <c r="W118" s="161"/>
      <c r="X118" s="52"/>
      <c r="Y118" s="53"/>
      <c r="Z118" s="54"/>
      <c r="AA118" s="54"/>
    </row>
    <row r="119" spans="1:27" ht="54" customHeight="1">
      <c r="A119" s="46">
        <v>5</v>
      </c>
      <c r="B119" s="123"/>
      <c r="C119" s="46"/>
      <c r="D119" s="48"/>
      <c r="E119" s="131"/>
      <c r="F119" s="50"/>
      <c r="G119" s="51"/>
      <c r="H119" s="50"/>
      <c r="I119" s="50"/>
      <c r="J119" s="392"/>
      <c r="K119" s="50"/>
      <c r="L119" s="50"/>
      <c r="M119" s="349"/>
      <c r="N119" s="161"/>
      <c r="O119" s="349"/>
      <c r="P119" s="50"/>
      <c r="Q119" s="50"/>
      <c r="R119" s="375"/>
      <c r="S119" s="161"/>
      <c r="T119" s="161"/>
      <c r="U119" s="161"/>
      <c r="V119" s="161"/>
      <c r="W119" s="161"/>
      <c r="X119" s="52"/>
      <c r="Y119" s="53"/>
      <c r="Z119" s="54"/>
      <c r="AA119" s="54"/>
    </row>
    <row r="120" spans="1:27" ht="51" customHeight="1">
      <c r="A120" s="46">
        <v>6</v>
      </c>
      <c r="B120" s="138"/>
      <c r="C120" s="46"/>
      <c r="D120" s="48"/>
      <c r="E120" s="49"/>
      <c r="F120" s="50"/>
      <c r="G120" s="51"/>
      <c r="H120" s="50"/>
      <c r="I120" s="50"/>
      <c r="J120" s="392"/>
      <c r="K120" s="50"/>
      <c r="L120" s="50"/>
      <c r="M120" s="349"/>
      <c r="N120" s="161"/>
      <c r="O120" s="349"/>
      <c r="P120" s="50"/>
      <c r="Q120" s="50"/>
      <c r="R120" s="375"/>
      <c r="S120" s="161"/>
      <c r="T120" s="161"/>
      <c r="U120" s="161"/>
      <c r="V120" s="161"/>
      <c r="W120" s="161"/>
      <c r="X120" s="52"/>
      <c r="Y120" s="53"/>
      <c r="Z120" s="54"/>
      <c r="AA120" s="54"/>
    </row>
    <row r="121" spans="1:27" ht="48.75" customHeight="1">
      <c r="A121" s="46">
        <v>7</v>
      </c>
      <c r="B121" s="123"/>
      <c r="C121" s="46"/>
      <c r="D121" s="48"/>
      <c r="E121" s="49"/>
      <c r="F121" s="50"/>
      <c r="G121" s="51"/>
      <c r="H121" s="50"/>
      <c r="I121" s="50"/>
      <c r="J121" s="392"/>
      <c r="K121" s="50"/>
      <c r="L121" s="50"/>
      <c r="M121" s="349"/>
      <c r="N121" s="161"/>
      <c r="O121" s="349"/>
      <c r="P121" s="50"/>
      <c r="Q121" s="50"/>
      <c r="R121" s="375"/>
      <c r="S121" s="161"/>
      <c r="T121" s="161"/>
      <c r="U121" s="161"/>
      <c r="V121" s="161"/>
      <c r="W121" s="161"/>
      <c r="X121" s="52"/>
      <c r="Y121" s="53"/>
      <c r="Z121" s="54"/>
      <c r="AA121" s="54"/>
    </row>
    <row r="122" spans="1:27" ht="64.5" customHeight="1">
      <c r="A122" s="46">
        <v>8</v>
      </c>
      <c r="B122" s="138"/>
      <c r="C122" s="46"/>
      <c r="D122" s="48"/>
      <c r="E122" s="49"/>
      <c r="F122" s="50"/>
      <c r="G122" s="51"/>
      <c r="H122" s="50"/>
      <c r="I122" s="50"/>
      <c r="J122" s="392"/>
      <c r="K122" s="50"/>
      <c r="L122" s="50"/>
      <c r="M122" s="349"/>
      <c r="N122" s="161"/>
      <c r="O122" s="349"/>
      <c r="P122" s="50"/>
      <c r="Q122" s="50"/>
      <c r="R122" s="375"/>
      <c r="S122" s="161"/>
      <c r="T122" s="161"/>
      <c r="U122" s="161"/>
      <c r="V122" s="161"/>
      <c r="W122" s="161"/>
      <c r="X122" s="52"/>
      <c r="Y122" s="53"/>
      <c r="Z122" s="54"/>
      <c r="AA122" s="54"/>
    </row>
    <row r="123" spans="1:27">
      <c r="A123" s="46">
        <v>9</v>
      </c>
      <c r="B123" s="123"/>
      <c r="C123" s="46"/>
      <c r="D123" s="48"/>
      <c r="E123" s="49"/>
      <c r="F123" s="50"/>
      <c r="G123" s="51"/>
      <c r="H123" s="50"/>
      <c r="I123" s="50"/>
      <c r="J123" s="392"/>
      <c r="K123" s="50"/>
      <c r="L123" s="50"/>
      <c r="M123" s="349"/>
      <c r="N123" s="161"/>
      <c r="O123" s="349"/>
      <c r="P123" s="50"/>
      <c r="Q123" s="50"/>
      <c r="R123" s="375"/>
      <c r="S123" s="161"/>
      <c r="T123" s="161"/>
      <c r="U123" s="161"/>
      <c r="V123" s="161"/>
      <c r="W123" s="161"/>
      <c r="X123" s="52"/>
      <c r="Y123" s="53"/>
      <c r="Z123" s="54"/>
      <c r="AA123" s="54"/>
    </row>
    <row r="124" spans="1:27" ht="45.75" customHeight="1">
      <c r="A124" s="46">
        <v>10</v>
      </c>
      <c r="B124" s="123"/>
      <c r="C124" s="46"/>
      <c r="D124" s="48"/>
      <c r="E124" s="49"/>
      <c r="F124" s="50"/>
      <c r="G124" s="51"/>
      <c r="H124" s="50"/>
      <c r="I124" s="50"/>
      <c r="J124" s="392"/>
      <c r="K124" s="50"/>
      <c r="L124" s="50"/>
      <c r="M124" s="349"/>
      <c r="N124" s="161"/>
      <c r="O124" s="349"/>
      <c r="P124" s="50"/>
      <c r="Q124" s="50"/>
      <c r="R124" s="375"/>
      <c r="S124" s="161"/>
      <c r="T124" s="161"/>
      <c r="U124" s="161"/>
      <c r="V124" s="161"/>
      <c r="W124" s="161"/>
      <c r="X124" s="52"/>
      <c r="Y124" s="53"/>
      <c r="Z124" s="54"/>
      <c r="AA124" s="54"/>
    </row>
    <row r="125" spans="1:27" ht="42" customHeight="1">
      <c r="A125" s="46">
        <v>11</v>
      </c>
      <c r="B125" s="123"/>
      <c r="C125" s="46"/>
      <c r="D125" s="48"/>
      <c r="E125" s="49"/>
      <c r="F125" s="50"/>
      <c r="G125" s="51"/>
      <c r="H125" s="50"/>
      <c r="I125" s="50"/>
      <c r="J125" s="392"/>
      <c r="K125" s="50"/>
      <c r="L125" s="50"/>
      <c r="M125" s="349"/>
      <c r="N125" s="161"/>
      <c r="O125" s="349"/>
      <c r="P125" s="50"/>
      <c r="Q125" s="50"/>
      <c r="R125" s="375"/>
      <c r="S125" s="161"/>
      <c r="T125" s="161"/>
      <c r="U125" s="161"/>
      <c r="V125" s="161"/>
      <c r="W125" s="161"/>
      <c r="X125" s="52"/>
      <c r="Y125" s="53"/>
      <c r="Z125" s="54"/>
      <c r="AA125" s="54"/>
    </row>
    <row r="126" spans="1:27" ht="50.25" customHeight="1">
      <c r="A126" s="46">
        <v>12</v>
      </c>
      <c r="B126" s="123"/>
      <c r="C126" s="46"/>
      <c r="D126" s="48"/>
      <c r="E126" s="49"/>
      <c r="F126" s="50"/>
      <c r="G126" s="51"/>
      <c r="H126" s="50"/>
      <c r="I126" s="50"/>
      <c r="J126" s="392"/>
      <c r="K126" s="50"/>
      <c r="L126" s="50"/>
      <c r="M126" s="349"/>
      <c r="N126" s="161"/>
      <c r="O126" s="349"/>
      <c r="P126" s="50"/>
      <c r="Q126" s="50"/>
      <c r="R126" s="375"/>
      <c r="S126" s="161"/>
      <c r="T126" s="161"/>
      <c r="U126" s="161"/>
      <c r="V126" s="161"/>
      <c r="W126" s="161"/>
      <c r="X126" s="52"/>
      <c r="Y126" s="53"/>
      <c r="Z126" s="54"/>
      <c r="AA126" s="54"/>
    </row>
    <row r="127" spans="1:27" ht="44.25" customHeight="1">
      <c r="A127" s="46">
        <v>13</v>
      </c>
      <c r="B127" s="147"/>
      <c r="C127" s="46"/>
      <c r="D127" s="48"/>
      <c r="E127" s="49"/>
      <c r="F127" s="50"/>
      <c r="G127" s="51"/>
      <c r="H127" s="50"/>
      <c r="I127" s="50"/>
      <c r="J127" s="392"/>
      <c r="K127" s="50"/>
      <c r="L127" s="50"/>
      <c r="M127" s="349"/>
      <c r="N127" s="161"/>
      <c r="O127" s="349"/>
      <c r="P127" s="50"/>
      <c r="Q127" s="50"/>
      <c r="R127" s="375"/>
      <c r="S127" s="161"/>
      <c r="T127" s="161"/>
      <c r="U127" s="161"/>
      <c r="V127" s="161"/>
      <c r="W127" s="161"/>
      <c r="X127" s="52"/>
      <c r="Y127" s="53"/>
      <c r="Z127" s="54"/>
      <c r="AA127" s="54"/>
    </row>
    <row r="128" spans="1:27" ht="44.25" customHeight="1">
      <c r="A128" s="46">
        <v>14</v>
      </c>
      <c r="B128" s="123"/>
      <c r="C128" s="46"/>
      <c r="D128" s="48"/>
      <c r="E128" s="49"/>
      <c r="F128" s="50"/>
      <c r="G128" s="51"/>
      <c r="H128" s="50"/>
      <c r="I128" s="50"/>
      <c r="J128" s="392"/>
      <c r="K128" s="50"/>
      <c r="L128" s="50"/>
      <c r="M128" s="349"/>
      <c r="N128" s="161"/>
      <c r="O128" s="349"/>
      <c r="P128" s="50"/>
      <c r="Q128" s="50"/>
      <c r="R128" s="375"/>
      <c r="S128" s="161"/>
      <c r="T128" s="161"/>
      <c r="U128" s="161"/>
      <c r="V128" s="161"/>
      <c r="W128" s="161"/>
      <c r="X128" s="52"/>
      <c r="Y128" s="53"/>
      <c r="Z128" s="54"/>
      <c r="AA128" s="54"/>
    </row>
    <row r="129" spans="1:27" ht="43.5" customHeight="1">
      <c r="A129" s="46">
        <v>15</v>
      </c>
      <c r="B129" s="123"/>
      <c r="C129" s="46"/>
      <c r="D129" s="48"/>
      <c r="E129" s="49"/>
      <c r="F129" s="50"/>
      <c r="G129" s="51"/>
      <c r="H129" s="50"/>
      <c r="I129" s="50"/>
      <c r="J129" s="392"/>
      <c r="K129" s="50"/>
      <c r="L129" s="50"/>
      <c r="M129" s="349"/>
      <c r="N129" s="161"/>
      <c r="O129" s="349"/>
      <c r="P129" s="50"/>
      <c r="Q129" s="50"/>
      <c r="R129" s="375"/>
      <c r="S129" s="161"/>
      <c r="T129" s="161"/>
      <c r="U129" s="161"/>
      <c r="V129" s="161"/>
      <c r="W129" s="161"/>
      <c r="X129" s="52"/>
      <c r="Y129" s="53"/>
      <c r="Z129" s="54"/>
      <c r="AA129" s="54"/>
    </row>
    <row r="130" spans="1:27" ht="54" customHeight="1">
      <c r="A130" s="46">
        <v>16</v>
      </c>
      <c r="B130" s="147"/>
      <c r="C130" s="46"/>
      <c r="D130" s="48"/>
      <c r="E130" s="49"/>
      <c r="F130" s="50"/>
      <c r="G130" s="51"/>
      <c r="H130" s="50"/>
      <c r="I130" s="50"/>
      <c r="J130" s="392"/>
      <c r="K130" s="50"/>
      <c r="L130" s="50"/>
      <c r="M130" s="349"/>
      <c r="N130" s="161"/>
      <c r="O130" s="349"/>
      <c r="P130" s="50"/>
      <c r="Q130" s="50"/>
      <c r="R130" s="375"/>
      <c r="S130" s="161"/>
      <c r="T130" s="161"/>
      <c r="U130" s="161"/>
      <c r="V130" s="161"/>
      <c r="W130" s="161"/>
      <c r="X130" s="52"/>
      <c r="Y130" s="53"/>
      <c r="Z130" s="54"/>
      <c r="AA130" s="54"/>
    </row>
    <row r="131" spans="1:27" ht="48.75" customHeight="1">
      <c r="A131" s="46">
        <v>17</v>
      </c>
      <c r="B131" s="123"/>
      <c r="C131" s="46"/>
      <c r="D131" s="48"/>
      <c r="E131" s="49"/>
      <c r="F131" s="50"/>
      <c r="G131" s="51"/>
      <c r="H131" s="50"/>
      <c r="I131" s="50"/>
      <c r="J131" s="392"/>
      <c r="K131" s="50"/>
      <c r="L131" s="50"/>
      <c r="M131" s="349"/>
      <c r="N131" s="161"/>
      <c r="O131" s="349"/>
      <c r="P131" s="50"/>
      <c r="Q131" s="50"/>
      <c r="R131" s="375"/>
      <c r="S131" s="161"/>
      <c r="T131" s="161"/>
      <c r="U131" s="161"/>
      <c r="V131" s="161"/>
      <c r="W131" s="161"/>
      <c r="X131" s="52"/>
      <c r="Y131" s="53"/>
      <c r="Z131" s="54"/>
      <c r="AA131" s="54"/>
    </row>
    <row r="132" spans="1:27">
      <c r="A132" s="46">
        <v>18</v>
      </c>
      <c r="B132" s="123"/>
      <c r="C132" s="46"/>
      <c r="D132" s="48"/>
      <c r="E132" s="49"/>
      <c r="F132" s="50"/>
      <c r="G132" s="51"/>
      <c r="H132" s="50"/>
      <c r="I132" s="50"/>
      <c r="J132" s="392"/>
      <c r="K132" s="50"/>
      <c r="L132" s="50"/>
      <c r="M132" s="349"/>
      <c r="N132" s="161"/>
      <c r="O132" s="349"/>
      <c r="P132" s="50"/>
      <c r="Q132" s="50"/>
      <c r="R132" s="375"/>
      <c r="S132" s="161"/>
      <c r="T132" s="161"/>
      <c r="U132" s="161"/>
      <c r="V132" s="161"/>
      <c r="W132" s="161"/>
      <c r="X132" s="52"/>
      <c r="Y132" s="53"/>
      <c r="Z132" s="54"/>
      <c r="AA132" s="54"/>
    </row>
    <row r="133" spans="1:27">
      <c r="A133" s="46">
        <v>19</v>
      </c>
      <c r="B133" s="123"/>
      <c r="C133" s="46"/>
      <c r="D133" s="48"/>
      <c r="E133" s="49"/>
      <c r="F133" s="50"/>
      <c r="G133" s="51"/>
      <c r="H133" s="50"/>
      <c r="I133" s="50"/>
      <c r="J133" s="392"/>
      <c r="K133" s="50"/>
      <c r="L133" s="50"/>
      <c r="M133" s="349"/>
      <c r="N133" s="161"/>
      <c r="O133" s="349"/>
      <c r="P133" s="50"/>
      <c r="Q133" s="50"/>
      <c r="R133" s="375"/>
      <c r="S133" s="161"/>
      <c r="T133" s="161"/>
      <c r="U133" s="161"/>
      <c r="V133" s="161"/>
      <c r="W133" s="161"/>
      <c r="X133" s="52"/>
      <c r="Y133" s="53"/>
      <c r="Z133" s="54"/>
      <c r="AA133" s="54"/>
    </row>
    <row r="134" spans="1:27" ht="47.25" customHeight="1">
      <c r="A134" s="46">
        <v>20</v>
      </c>
      <c r="B134" s="138"/>
      <c r="C134" s="46"/>
      <c r="D134" s="48"/>
      <c r="E134" s="49"/>
      <c r="F134" s="50"/>
      <c r="G134" s="51"/>
      <c r="H134" s="50"/>
      <c r="I134" s="50"/>
      <c r="J134" s="392"/>
      <c r="K134" s="50"/>
      <c r="L134" s="50"/>
      <c r="M134" s="349"/>
      <c r="N134" s="161"/>
      <c r="O134" s="349"/>
      <c r="P134" s="50"/>
      <c r="Q134" s="50"/>
      <c r="R134" s="375"/>
      <c r="S134" s="161"/>
      <c r="T134" s="161"/>
      <c r="U134" s="161"/>
      <c r="V134" s="161"/>
      <c r="W134" s="161"/>
      <c r="X134" s="52"/>
      <c r="Y134" s="53"/>
      <c r="Z134" s="54"/>
      <c r="AA134" s="54"/>
    </row>
    <row r="135" spans="1:27">
      <c r="A135" s="46">
        <v>21</v>
      </c>
      <c r="B135" s="123"/>
      <c r="C135" s="46"/>
      <c r="D135" s="48"/>
      <c r="E135" s="49"/>
      <c r="F135" s="50"/>
      <c r="G135" s="51"/>
      <c r="H135" s="50"/>
      <c r="I135" s="50"/>
      <c r="J135" s="392"/>
      <c r="K135" s="50"/>
      <c r="L135" s="50"/>
      <c r="M135" s="349"/>
      <c r="N135" s="161"/>
      <c r="O135" s="349"/>
      <c r="P135" s="50"/>
      <c r="Q135" s="50"/>
      <c r="R135" s="375"/>
      <c r="S135" s="161"/>
      <c r="T135" s="161"/>
      <c r="U135" s="161"/>
      <c r="V135" s="161"/>
      <c r="W135" s="161"/>
      <c r="X135" s="52"/>
      <c r="Y135" s="53"/>
      <c r="Z135" s="54"/>
      <c r="AA135" s="54"/>
    </row>
    <row r="136" spans="1:27">
      <c r="A136" s="46">
        <v>22</v>
      </c>
      <c r="B136" s="123"/>
      <c r="C136" s="46"/>
      <c r="D136" s="48"/>
      <c r="E136" s="49"/>
      <c r="F136" s="50"/>
      <c r="G136" s="51"/>
      <c r="H136" s="50"/>
      <c r="I136" s="50"/>
      <c r="J136" s="392"/>
      <c r="K136" s="50"/>
      <c r="L136" s="50"/>
      <c r="M136" s="349"/>
      <c r="N136" s="161"/>
      <c r="O136" s="349"/>
      <c r="P136" s="50"/>
      <c r="Q136" s="50"/>
      <c r="R136" s="375"/>
      <c r="S136" s="161"/>
      <c r="T136" s="161"/>
      <c r="U136" s="161"/>
      <c r="V136" s="161"/>
      <c r="W136" s="161"/>
      <c r="X136" s="52"/>
      <c r="Y136" s="53"/>
      <c r="Z136" s="54"/>
      <c r="AA136" s="54"/>
    </row>
    <row r="137" spans="1:27">
      <c r="A137" s="46">
        <v>23</v>
      </c>
      <c r="B137" s="123"/>
      <c r="C137" s="46"/>
      <c r="D137" s="48"/>
      <c r="E137" s="49"/>
      <c r="F137" s="50"/>
      <c r="G137" s="51"/>
      <c r="H137" s="50"/>
      <c r="I137" s="50"/>
      <c r="J137" s="392"/>
      <c r="K137" s="50"/>
      <c r="L137" s="50"/>
      <c r="M137" s="349"/>
      <c r="N137" s="161"/>
      <c r="O137" s="349"/>
      <c r="P137" s="50"/>
      <c r="Q137" s="50"/>
      <c r="R137" s="375"/>
      <c r="S137" s="161"/>
      <c r="T137" s="161"/>
      <c r="U137" s="161"/>
      <c r="V137" s="161"/>
      <c r="W137" s="161"/>
      <c r="X137" s="52"/>
      <c r="Y137" s="53"/>
      <c r="Z137" s="54"/>
      <c r="AA137" s="54"/>
    </row>
    <row r="138" spans="1:27">
      <c r="A138" s="46">
        <v>24</v>
      </c>
      <c r="B138" s="123"/>
      <c r="C138" s="46"/>
      <c r="D138" s="48"/>
      <c r="E138" s="49"/>
      <c r="F138" s="50"/>
      <c r="G138" s="51"/>
      <c r="H138" s="50"/>
      <c r="I138" s="50"/>
      <c r="J138" s="392"/>
      <c r="K138" s="50"/>
      <c r="L138" s="50"/>
      <c r="M138" s="349"/>
      <c r="N138" s="161"/>
      <c r="O138" s="349"/>
      <c r="P138" s="50"/>
      <c r="Q138" s="50"/>
      <c r="R138" s="375"/>
      <c r="S138" s="161"/>
      <c r="T138" s="161"/>
      <c r="U138" s="161"/>
      <c r="V138" s="161"/>
      <c r="W138" s="161"/>
      <c r="X138" s="52"/>
      <c r="Y138" s="53"/>
      <c r="Z138" s="54"/>
      <c r="AA138" s="54"/>
    </row>
    <row r="139" spans="1:27">
      <c r="A139" s="46">
        <v>25</v>
      </c>
      <c r="B139" s="147"/>
      <c r="C139" s="46"/>
      <c r="D139" s="48"/>
      <c r="E139" s="49"/>
      <c r="F139" s="50"/>
      <c r="G139" s="51"/>
      <c r="H139" s="50"/>
      <c r="I139" s="50"/>
      <c r="J139" s="392"/>
      <c r="K139" s="50"/>
      <c r="L139" s="50"/>
      <c r="M139" s="349"/>
      <c r="N139" s="161"/>
      <c r="O139" s="349"/>
      <c r="P139" s="50"/>
      <c r="Q139" s="50"/>
      <c r="R139" s="375"/>
      <c r="S139" s="161"/>
      <c r="T139" s="161"/>
      <c r="U139" s="161"/>
      <c r="V139" s="161"/>
      <c r="W139" s="161"/>
      <c r="X139" s="52"/>
      <c r="Y139" s="53"/>
      <c r="Z139" s="54"/>
      <c r="AA139" s="54"/>
    </row>
    <row r="140" spans="1:27">
      <c r="A140" s="46">
        <v>26</v>
      </c>
      <c r="B140" s="123"/>
      <c r="C140" s="46"/>
      <c r="D140" s="48"/>
      <c r="E140" s="49"/>
      <c r="F140" s="50"/>
      <c r="G140" s="51"/>
      <c r="H140" s="50"/>
      <c r="I140" s="50"/>
      <c r="J140" s="392"/>
      <c r="K140" s="50"/>
      <c r="L140" s="50"/>
      <c r="M140" s="349"/>
      <c r="N140" s="161"/>
      <c r="O140" s="349"/>
      <c r="P140" s="50"/>
      <c r="Q140" s="50"/>
      <c r="R140" s="375"/>
      <c r="S140" s="161"/>
      <c r="T140" s="161"/>
      <c r="U140" s="161"/>
      <c r="V140" s="161"/>
      <c r="W140" s="161"/>
      <c r="X140" s="52"/>
      <c r="Y140" s="53"/>
      <c r="Z140" s="54"/>
      <c r="AA140" s="54"/>
    </row>
    <row r="141" spans="1:27">
      <c r="A141" s="46">
        <v>27</v>
      </c>
      <c r="B141" s="123"/>
      <c r="C141" s="46"/>
      <c r="D141" s="48"/>
      <c r="E141" s="49"/>
      <c r="F141" s="50"/>
      <c r="G141" s="51"/>
      <c r="H141" s="50"/>
      <c r="I141" s="50"/>
      <c r="J141" s="392"/>
      <c r="K141" s="50"/>
      <c r="L141" s="50"/>
      <c r="M141" s="349"/>
      <c r="N141" s="161"/>
      <c r="O141" s="349"/>
      <c r="P141" s="50"/>
      <c r="Q141" s="50"/>
      <c r="R141" s="375"/>
      <c r="S141" s="161"/>
      <c r="T141" s="161"/>
      <c r="U141" s="161"/>
      <c r="V141" s="161"/>
      <c r="W141" s="161"/>
      <c r="X141" s="52"/>
      <c r="Y141" s="53"/>
      <c r="Z141" s="54"/>
      <c r="AA141" s="54"/>
    </row>
    <row r="142" spans="1:27" ht="49.5" customHeight="1">
      <c r="A142" s="46">
        <v>28</v>
      </c>
      <c r="B142" s="123"/>
      <c r="C142" s="46"/>
      <c r="D142" s="48"/>
      <c r="E142" s="49"/>
      <c r="F142" s="50"/>
      <c r="G142" s="51"/>
      <c r="H142" s="50"/>
      <c r="I142" s="50"/>
      <c r="J142" s="392"/>
      <c r="K142" s="50"/>
      <c r="L142" s="50"/>
      <c r="M142" s="349"/>
      <c r="N142" s="161"/>
      <c r="O142" s="349"/>
      <c r="P142" s="50"/>
      <c r="Q142" s="50"/>
      <c r="R142" s="375"/>
      <c r="S142" s="161"/>
      <c r="T142" s="161"/>
      <c r="U142" s="161"/>
      <c r="V142" s="161"/>
      <c r="W142" s="161"/>
      <c r="X142" s="52"/>
      <c r="Y142" s="53"/>
      <c r="Z142" s="54"/>
      <c r="AA142" s="54"/>
    </row>
    <row r="143" spans="1:27">
      <c r="A143" s="46">
        <v>29</v>
      </c>
      <c r="B143" s="138"/>
      <c r="C143" s="46"/>
      <c r="D143" s="48"/>
      <c r="E143" s="49"/>
      <c r="F143" s="50"/>
      <c r="G143" s="51"/>
      <c r="H143" s="50"/>
      <c r="I143" s="50"/>
      <c r="J143" s="392"/>
      <c r="K143" s="50"/>
      <c r="L143" s="50"/>
      <c r="M143" s="349"/>
      <c r="N143" s="161"/>
      <c r="O143" s="349"/>
      <c r="P143" s="50"/>
      <c r="Q143" s="50"/>
      <c r="R143" s="375"/>
      <c r="S143" s="161"/>
      <c r="T143" s="161"/>
      <c r="U143" s="161"/>
      <c r="V143" s="161"/>
      <c r="W143" s="161"/>
      <c r="X143" s="52"/>
      <c r="Y143" s="53"/>
      <c r="Z143" s="54"/>
      <c r="AA143" s="54"/>
    </row>
    <row r="144" spans="1:27" ht="17.25" thickBot="1">
      <c r="A144" s="284">
        <v>30</v>
      </c>
      <c r="B144" s="148"/>
      <c r="C144" s="149"/>
      <c r="D144" s="134"/>
      <c r="E144" s="150"/>
      <c r="F144" s="50"/>
      <c r="G144" s="51"/>
      <c r="H144" s="50"/>
      <c r="I144" s="50"/>
      <c r="J144" s="392"/>
      <c r="K144" s="50"/>
      <c r="L144" s="50"/>
      <c r="M144" s="349"/>
      <c r="N144" s="161"/>
      <c r="O144" s="349"/>
      <c r="P144" s="50"/>
      <c r="Q144" s="50"/>
      <c r="R144" s="375"/>
      <c r="S144" s="161"/>
      <c r="T144" s="161"/>
      <c r="U144" s="161"/>
      <c r="V144" s="161"/>
      <c r="W144" s="161"/>
      <c r="X144" s="52"/>
      <c r="Y144" s="53"/>
      <c r="Z144" s="54"/>
      <c r="AA144" s="54"/>
    </row>
    <row r="145" spans="1:27" ht="17.25" thickBot="1">
      <c r="A145" s="284">
        <v>31</v>
      </c>
      <c r="B145" s="151"/>
      <c r="C145" s="149"/>
      <c r="D145" s="134"/>
      <c r="E145" s="150"/>
      <c r="F145" s="50"/>
      <c r="G145" s="51"/>
      <c r="H145" s="50"/>
      <c r="I145" s="50"/>
      <c r="J145" s="392"/>
      <c r="K145" s="50"/>
      <c r="L145" s="50"/>
      <c r="M145" s="349"/>
      <c r="N145" s="161"/>
      <c r="O145" s="349"/>
      <c r="P145" s="50"/>
      <c r="Q145" s="50"/>
      <c r="R145" s="375"/>
      <c r="S145" s="161"/>
      <c r="T145" s="161"/>
      <c r="U145" s="161"/>
      <c r="V145" s="161"/>
      <c r="W145" s="161"/>
      <c r="X145" s="52"/>
      <c r="Y145" s="53"/>
      <c r="Z145" s="54"/>
      <c r="AA145" s="54"/>
    </row>
    <row r="146" spans="1:27" ht="17.25" thickBot="1">
      <c r="A146" s="284">
        <v>32</v>
      </c>
      <c r="B146" s="152"/>
      <c r="C146" s="149"/>
      <c r="D146" s="134"/>
      <c r="E146" s="150"/>
      <c r="F146" s="50"/>
      <c r="G146" s="51"/>
      <c r="H146" s="50"/>
      <c r="I146" s="50"/>
      <c r="J146" s="392"/>
      <c r="K146" s="50"/>
      <c r="L146" s="50"/>
      <c r="M146" s="349"/>
      <c r="N146" s="161"/>
      <c r="O146" s="349"/>
      <c r="P146" s="50"/>
      <c r="Q146" s="50"/>
      <c r="R146" s="375"/>
      <c r="S146" s="161"/>
      <c r="T146" s="161"/>
      <c r="U146" s="161"/>
      <c r="V146" s="161"/>
      <c r="W146" s="161"/>
      <c r="X146" s="52"/>
      <c r="Y146" s="53"/>
      <c r="Z146" s="54"/>
      <c r="AA146" s="54"/>
    </row>
    <row r="147" spans="1:27">
      <c r="A147" s="948" t="s">
        <v>22</v>
      </c>
      <c r="B147" s="948"/>
      <c r="C147" s="948"/>
      <c r="D147" s="153"/>
      <c r="E147" s="132"/>
      <c r="F147" s="105"/>
      <c r="G147" s="295"/>
      <c r="H147" s="105"/>
      <c r="I147" s="105"/>
      <c r="J147" s="393"/>
      <c r="K147" s="105"/>
      <c r="L147" s="105"/>
      <c r="M147" s="349"/>
      <c r="N147" s="73"/>
      <c r="O147" s="349"/>
      <c r="P147" s="105"/>
      <c r="Q147" s="105"/>
      <c r="R147" s="375"/>
      <c r="S147" s="73"/>
      <c r="T147" s="73"/>
      <c r="U147" s="73"/>
      <c r="V147" s="73"/>
      <c r="W147" s="73"/>
      <c r="X147" s="106"/>
      <c r="Y147" s="107"/>
      <c r="Z147" s="294"/>
      <c r="AA147" s="108"/>
    </row>
    <row r="148" spans="1:27">
      <c r="A148" s="923" t="s">
        <v>23</v>
      </c>
      <c r="B148" s="924"/>
      <c r="C148" s="924"/>
      <c r="D148" s="924"/>
      <c r="E148" s="924"/>
      <c r="F148" s="936"/>
      <c r="G148" s="936"/>
      <c r="H148" s="936"/>
      <c r="I148" s="936"/>
      <c r="J148" s="936"/>
      <c r="K148" s="936"/>
      <c r="L148" s="936"/>
      <c r="M148" s="936"/>
      <c r="N148" s="936"/>
      <c r="O148" s="936"/>
      <c r="P148" s="936"/>
      <c r="Q148" s="936"/>
      <c r="R148" s="936"/>
      <c r="S148" s="936"/>
      <c r="T148" s="936"/>
      <c r="U148" s="936"/>
      <c r="V148" s="936"/>
      <c r="W148" s="936"/>
      <c r="X148" s="936"/>
      <c r="Y148" s="936"/>
      <c r="Z148" s="936"/>
      <c r="AA148" s="937"/>
    </row>
    <row r="149" spans="1:27" ht="21.75" customHeight="1">
      <c r="A149" s="938" t="s">
        <v>124</v>
      </c>
      <c r="B149" s="936"/>
      <c r="C149" s="936"/>
      <c r="D149" s="936"/>
      <c r="E149" s="936"/>
      <c r="F149" s="936"/>
      <c r="G149" s="936"/>
      <c r="H149" s="936"/>
      <c r="I149" s="936"/>
      <c r="J149" s="936"/>
      <c r="K149" s="936"/>
      <c r="L149" s="936"/>
      <c r="M149" s="936"/>
      <c r="N149" s="936"/>
      <c r="O149" s="936"/>
      <c r="P149" s="936"/>
      <c r="Q149" s="936"/>
      <c r="R149" s="936"/>
      <c r="S149" s="936"/>
      <c r="T149" s="936"/>
      <c r="U149" s="936"/>
      <c r="V149" s="936"/>
      <c r="W149" s="936"/>
      <c r="X149" s="936"/>
      <c r="Y149" s="936"/>
      <c r="Z149" s="936"/>
      <c r="AA149" s="937"/>
    </row>
    <row r="150" spans="1:27" ht="51">
      <c r="A150" s="35" t="s">
        <v>2</v>
      </c>
      <c r="B150" s="35" t="s">
        <v>3</v>
      </c>
      <c r="C150" s="35" t="s">
        <v>4</v>
      </c>
      <c r="D150" s="36" t="s">
        <v>5</v>
      </c>
      <c r="E150" s="35" t="s">
        <v>6</v>
      </c>
      <c r="F150" s="37" t="s">
        <v>7</v>
      </c>
      <c r="G150" s="37" t="s">
        <v>8</v>
      </c>
      <c r="H150" s="37" t="s">
        <v>9</v>
      </c>
      <c r="I150" s="37" t="s">
        <v>10</v>
      </c>
      <c r="J150" s="394"/>
      <c r="K150" s="37"/>
      <c r="L150" s="37"/>
      <c r="M150" s="346"/>
      <c r="N150" s="37"/>
      <c r="O150" s="346"/>
      <c r="P150" s="37"/>
      <c r="Q150" s="37"/>
      <c r="R150" s="449"/>
      <c r="S150" s="37"/>
      <c r="T150" s="37"/>
      <c r="U150" s="37"/>
      <c r="V150" s="37"/>
      <c r="W150" s="37"/>
      <c r="X150" s="38" t="s">
        <v>82</v>
      </c>
      <c r="Y150" s="39" t="s">
        <v>83</v>
      </c>
      <c r="Z150" s="39" t="s">
        <v>84</v>
      </c>
      <c r="AA150" s="39" t="s">
        <v>85</v>
      </c>
    </row>
    <row r="151" spans="1:27">
      <c r="A151" s="40">
        <v>1</v>
      </c>
      <c r="B151" s="41">
        <v>2</v>
      </c>
      <c r="C151" s="40">
        <v>3</v>
      </c>
      <c r="D151" s="42">
        <v>4</v>
      </c>
      <c r="E151" s="40">
        <v>5</v>
      </c>
      <c r="F151" s="43">
        <v>6</v>
      </c>
      <c r="G151" s="43">
        <v>7</v>
      </c>
      <c r="H151" s="43">
        <v>8</v>
      </c>
      <c r="I151" s="43">
        <v>9</v>
      </c>
      <c r="J151" s="403"/>
      <c r="K151" s="43"/>
      <c r="L151" s="43"/>
      <c r="M151" s="436"/>
      <c r="N151" s="43"/>
      <c r="O151" s="436"/>
      <c r="P151" s="43"/>
      <c r="Q151" s="43"/>
      <c r="R151" s="458"/>
      <c r="S151" s="43"/>
      <c r="T151" s="43"/>
      <c r="U151" s="43"/>
      <c r="V151" s="43"/>
      <c r="W151" s="43"/>
      <c r="X151" s="44">
        <v>10</v>
      </c>
      <c r="Y151" s="45">
        <v>11</v>
      </c>
      <c r="Z151" s="45">
        <f>Y151+1</f>
        <v>12</v>
      </c>
      <c r="AA151" s="45">
        <v>13</v>
      </c>
    </row>
    <row r="152" spans="1:27" ht="82.5" customHeight="1">
      <c r="A152" s="64">
        <v>1</v>
      </c>
      <c r="B152" s="154"/>
      <c r="C152" s="46"/>
      <c r="D152" s="61"/>
      <c r="E152" s="155"/>
      <c r="F152" s="50"/>
      <c r="G152" s="51"/>
      <c r="H152" s="50"/>
      <c r="I152" s="50"/>
      <c r="J152" s="392"/>
      <c r="K152" s="50"/>
      <c r="L152" s="50"/>
      <c r="M152" s="349"/>
      <c r="N152" s="161"/>
      <c r="O152" s="349"/>
      <c r="P152" s="50"/>
      <c r="Q152" s="50"/>
      <c r="R152" s="375"/>
      <c r="S152" s="161"/>
      <c r="T152" s="161"/>
      <c r="U152" s="161"/>
      <c r="V152" s="161"/>
      <c r="W152" s="161"/>
      <c r="X152" s="52"/>
      <c r="Y152" s="156"/>
      <c r="Z152" s="54"/>
      <c r="AA152" s="54"/>
    </row>
    <row r="153" spans="1:27" ht="72" customHeight="1">
      <c r="A153" s="149">
        <v>2</v>
      </c>
      <c r="B153" s="157"/>
      <c r="C153" s="46"/>
      <c r="D153" s="61"/>
      <c r="E153" s="155"/>
      <c r="F153" s="50"/>
      <c r="G153" s="51"/>
      <c r="H153" s="50"/>
      <c r="I153" s="50"/>
      <c r="J153" s="392"/>
      <c r="K153" s="50"/>
      <c r="L153" s="50"/>
      <c r="M153" s="349"/>
      <c r="N153" s="161"/>
      <c r="O153" s="349"/>
      <c r="P153" s="50"/>
      <c r="Q153" s="50"/>
      <c r="R153" s="375"/>
      <c r="S153" s="161"/>
      <c r="T153" s="161"/>
      <c r="U153" s="161"/>
      <c r="V153" s="161"/>
      <c r="W153" s="161"/>
      <c r="X153" s="52"/>
      <c r="Y153" s="53"/>
      <c r="Z153" s="54"/>
      <c r="AA153" s="54"/>
    </row>
    <row r="154" spans="1:27">
      <c r="A154" s="149">
        <v>3</v>
      </c>
      <c r="B154" s="154"/>
      <c r="C154" s="46"/>
      <c r="D154" s="48"/>
      <c r="E154" s="49"/>
      <c r="F154" s="50"/>
      <c r="G154" s="51"/>
      <c r="H154" s="50"/>
      <c r="I154" s="50"/>
      <c r="J154" s="392"/>
      <c r="K154" s="50"/>
      <c r="L154" s="50"/>
      <c r="M154" s="349"/>
      <c r="N154" s="161"/>
      <c r="O154" s="349"/>
      <c r="P154" s="50"/>
      <c r="Q154" s="50"/>
      <c r="R154" s="375"/>
      <c r="S154" s="161"/>
      <c r="T154" s="161"/>
      <c r="U154" s="161"/>
      <c r="V154" s="161"/>
      <c r="W154" s="161"/>
      <c r="X154" s="52"/>
      <c r="Y154" s="53"/>
      <c r="Z154" s="54"/>
      <c r="AA154" s="54"/>
    </row>
    <row r="155" spans="1:27">
      <c r="A155" s="46">
        <v>4</v>
      </c>
      <c r="B155" s="158"/>
      <c r="C155" s="46"/>
      <c r="D155" s="48"/>
      <c r="E155" s="49"/>
      <c r="F155" s="50"/>
      <c r="G155" s="51"/>
      <c r="H155" s="50"/>
      <c r="I155" s="50"/>
      <c r="J155" s="392"/>
      <c r="K155" s="50"/>
      <c r="L155" s="50"/>
      <c r="M155" s="349"/>
      <c r="N155" s="161"/>
      <c r="O155" s="349"/>
      <c r="P155" s="50"/>
      <c r="Q155" s="50"/>
      <c r="R155" s="375"/>
      <c r="S155" s="161"/>
      <c r="T155" s="161"/>
      <c r="U155" s="161"/>
      <c r="V155" s="161"/>
      <c r="W155" s="161"/>
      <c r="X155" s="52"/>
      <c r="Y155" s="53"/>
      <c r="Z155" s="54"/>
      <c r="AA155" s="54"/>
    </row>
    <row r="156" spans="1:27">
      <c r="A156" s="46">
        <v>5</v>
      </c>
      <c r="B156" s="158"/>
      <c r="C156" s="46"/>
      <c r="D156" s="48"/>
      <c r="E156" s="49"/>
      <c r="F156" s="50"/>
      <c r="G156" s="51"/>
      <c r="H156" s="50"/>
      <c r="I156" s="50"/>
      <c r="J156" s="392"/>
      <c r="K156" s="50"/>
      <c r="L156" s="50"/>
      <c r="M156" s="349"/>
      <c r="N156" s="161"/>
      <c r="O156" s="349"/>
      <c r="P156" s="50"/>
      <c r="Q156" s="50"/>
      <c r="R156" s="375"/>
      <c r="S156" s="161"/>
      <c r="T156" s="161"/>
      <c r="U156" s="161"/>
      <c r="V156" s="161"/>
      <c r="W156" s="161"/>
      <c r="X156" s="52"/>
      <c r="Y156" s="53"/>
      <c r="Z156" s="54"/>
      <c r="AA156" s="54"/>
    </row>
    <row r="157" spans="1:27" ht="53.25" customHeight="1">
      <c r="A157" s="46">
        <v>6</v>
      </c>
      <c r="B157" s="158"/>
      <c r="C157" s="46"/>
      <c r="D157" s="48"/>
      <c r="E157" s="49"/>
      <c r="F157" s="50"/>
      <c r="G157" s="51"/>
      <c r="H157" s="50"/>
      <c r="I157" s="50"/>
      <c r="J157" s="392"/>
      <c r="K157" s="50"/>
      <c r="L157" s="50"/>
      <c r="M157" s="349"/>
      <c r="N157" s="161"/>
      <c r="O157" s="349"/>
      <c r="P157" s="50"/>
      <c r="Q157" s="50"/>
      <c r="R157" s="375"/>
      <c r="S157" s="161"/>
      <c r="T157" s="161"/>
      <c r="U157" s="161"/>
      <c r="V157" s="161"/>
      <c r="W157" s="161"/>
      <c r="X157" s="52"/>
      <c r="Y157" s="53"/>
      <c r="Z157" s="54"/>
      <c r="AA157" s="54"/>
    </row>
    <row r="158" spans="1:27" ht="43.5" customHeight="1">
      <c r="A158" s="46">
        <v>7</v>
      </c>
      <c r="B158" s="120"/>
      <c r="C158" s="46"/>
      <c r="D158" s="48"/>
      <c r="E158" s="49"/>
      <c r="F158" s="50"/>
      <c r="G158" s="51"/>
      <c r="H158" s="50"/>
      <c r="I158" s="50"/>
      <c r="J158" s="392"/>
      <c r="K158" s="50"/>
      <c r="L158" s="50"/>
      <c r="M158" s="349"/>
      <c r="N158" s="161"/>
      <c r="O158" s="349"/>
      <c r="P158" s="50"/>
      <c r="Q158" s="50"/>
      <c r="R158" s="375"/>
      <c r="S158" s="161"/>
      <c r="T158" s="161"/>
      <c r="U158" s="161"/>
      <c r="V158" s="161"/>
      <c r="W158" s="161"/>
      <c r="X158" s="52"/>
      <c r="Y158" s="53"/>
      <c r="Z158" s="54"/>
      <c r="AA158" s="54"/>
    </row>
    <row r="159" spans="1:27">
      <c r="A159" s="948" t="s">
        <v>24</v>
      </c>
      <c r="B159" s="948"/>
      <c r="C159" s="948"/>
      <c r="D159" s="128"/>
      <c r="E159" s="132"/>
      <c r="F159" s="73"/>
      <c r="G159" s="74"/>
      <c r="H159" s="73"/>
      <c r="I159" s="73"/>
      <c r="J159" s="393"/>
      <c r="K159" s="73"/>
      <c r="L159" s="73"/>
      <c r="M159" s="349"/>
      <c r="N159" s="73"/>
      <c r="O159" s="349"/>
      <c r="P159" s="73"/>
      <c r="Q159" s="73"/>
      <c r="R159" s="375"/>
      <c r="S159" s="73"/>
      <c r="T159" s="73"/>
      <c r="U159" s="73"/>
      <c r="V159" s="73"/>
      <c r="W159" s="73"/>
      <c r="X159" s="106"/>
      <c r="Y159" s="107"/>
      <c r="Z159" s="294"/>
      <c r="AA159" s="108"/>
    </row>
    <row r="160" spans="1:27">
      <c r="A160" s="923" t="s">
        <v>25</v>
      </c>
      <c r="B160" s="924"/>
      <c r="C160" s="924"/>
      <c r="D160" s="924"/>
      <c r="E160" s="924"/>
      <c r="F160" s="936"/>
      <c r="G160" s="936"/>
      <c r="H160" s="936"/>
      <c r="I160" s="936"/>
      <c r="J160" s="936"/>
      <c r="K160" s="936"/>
      <c r="L160" s="936"/>
      <c r="M160" s="936"/>
      <c r="N160" s="936"/>
      <c r="O160" s="936"/>
      <c r="P160" s="936"/>
      <c r="Q160" s="936"/>
      <c r="R160" s="936"/>
      <c r="S160" s="936"/>
      <c r="T160" s="936"/>
      <c r="U160" s="936"/>
      <c r="V160" s="936"/>
      <c r="W160" s="936"/>
      <c r="X160" s="936"/>
      <c r="Y160" s="936"/>
      <c r="Z160" s="936"/>
      <c r="AA160" s="937"/>
    </row>
    <row r="161" spans="1:40" ht="29.25" customHeight="1">
      <c r="A161" s="954" t="s">
        <v>125</v>
      </c>
      <c r="B161" s="955"/>
      <c r="C161" s="955"/>
      <c r="D161" s="955"/>
      <c r="E161" s="955"/>
      <c r="F161" s="955"/>
      <c r="G161" s="955"/>
      <c r="H161" s="955"/>
      <c r="I161" s="955"/>
      <c r="J161" s="955"/>
      <c r="K161" s="955"/>
      <c r="L161" s="955"/>
      <c r="M161" s="955"/>
      <c r="N161" s="955"/>
      <c r="O161" s="955"/>
      <c r="P161" s="955"/>
      <c r="Q161" s="955"/>
      <c r="R161" s="955"/>
      <c r="S161" s="955"/>
      <c r="T161" s="955"/>
      <c r="U161" s="955"/>
      <c r="V161" s="955"/>
      <c r="W161" s="955"/>
      <c r="X161" s="955"/>
      <c r="Y161" s="955"/>
      <c r="Z161" s="955"/>
      <c r="AA161" s="956"/>
    </row>
    <row r="162" spans="1:40" s="21" customFormat="1" ht="60.75" customHeight="1">
      <c r="A162" s="35" t="s">
        <v>2</v>
      </c>
      <c r="B162" s="35" t="s">
        <v>3</v>
      </c>
      <c r="C162" s="35" t="s">
        <v>4</v>
      </c>
      <c r="D162" s="36" t="s">
        <v>5</v>
      </c>
      <c r="E162" s="35" t="s">
        <v>6</v>
      </c>
      <c r="F162" s="37" t="s">
        <v>7</v>
      </c>
      <c r="G162" s="37" t="s">
        <v>8</v>
      </c>
      <c r="H162" s="37" t="s">
        <v>9</v>
      </c>
      <c r="I162" s="37" t="s">
        <v>10</v>
      </c>
      <c r="J162" s="394"/>
      <c r="K162" s="37"/>
      <c r="L162" s="37"/>
      <c r="M162" s="346"/>
      <c r="N162" s="37"/>
      <c r="O162" s="346"/>
      <c r="P162" s="37"/>
      <c r="Q162" s="37"/>
      <c r="R162" s="449"/>
      <c r="S162" s="37"/>
      <c r="T162" s="37"/>
      <c r="U162" s="37"/>
      <c r="V162" s="37"/>
      <c r="W162" s="37"/>
      <c r="X162" s="38" t="s">
        <v>82</v>
      </c>
      <c r="Y162" s="39" t="s">
        <v>83</v>
      </c>
      <c r="Z162" s="39" t="s">
        <v>84</v>
      </c>
      <c r="AA162" s="39" t="s">
        <v>85</v>
      </c>
      <c r="AB162" s="321"/>
      <c r="AC162" s="321"/>
      <c r="AD162" s="321"/>
      <c r="AE162" s="322"/>
      <c r="AF162" s="322"/>
      <c r="AG162" s="322"/>
      <c r="AH162" s="322"/>
      <c r="AI162" s="322"/>
      <c r="AJ162" s="322"/>
      <c r="AK162" s="322"/>
      <c r="AL162" s="322"/>
      <c r="AM162" s="322"/>
      <c r="AN162" s="322"/>
    </row>
    <row r="163" spans="1:40" s="21" customFormat="1" ht="22.5" customHeight="1">
      <c r="A163" s="40">
        <v>1</v>
      </c>
      <c r="B163" s="41">
        <v>2</v>
      </c>
      <c r="C163" s="40">
        <v>3</v>
      </c>
      <c r="D163" s="42">
        <v>4</v>
      </c>
      <c r="E163" s="40">
        <v>5</v>
      </c>
      <c r="F163" s="43">
        <v>6</v>
      </c>
      <c r="G163" s="43">
        <v>7</v>
      </c>
      <c r="H163" s="43">
        <v>8</v>
      </c>
      <c r="I163" s="43">
        <v>9</v>
      </c>
      <c r="J163" s="403"/>
      <c r="K163" s="43"/>
      <c r="L163" s="43"/>
      <c r="M163" s="436"/>
      <c r="N163" s="43"/>
      <c r="O163" s="436"/>
      <c r="P163" s="43"/>
      <c r="Q163" s="43"/>
      <c r="R163" s="458"/>
      <c r="S163" s="43"/>
      <c r="T163" s="43"/>
      <c r="U163" s="43"/>
      <c r="V163" s="43"/>
      <c r="W163" s="43"/>
      <c r="X163" s="44">
        <v>10</v>
      </c>
      <c r="Y163" s="45">
        <v>11</v>
      </c>
      <c r="Z163" s="45">
        <f>Y163+1</f>
        <v>12</v>
      </c>
      <c r="AA163" s="45">
        <v>13</v>
      </c>
      <c r="AB163" s="321"/>
      <c r="AC163" s="321"/>
      <c r="AD163" s="321"/>
      <c r="AE163" s="322"/>
      <c r="AF163" s="322"/>
      <c r="AG163" s="322"/>
      <c r="AH163" s="322"/>
      <c r="AI163" s="322"/>
      <c r="AJ163" s="322"/>
      <c r="AK163" s="322"/>
      <c r="AL163" s="322"/>
      <c r="AM163" s="322"/>
      <c r="AN163" s="322"/>
    </row>
    <row r="164" spans="1:40" s="21" customFormat="1">
      <c r="A164" s="59" t="s">
        <v>26</v>
      </c>
      <c r="B164" s="159" t="s">
        <v>27</v>
      </c>
      <c r="C164" s="64"/>
      <c r="D164" s="61"/>
      <c r="E164" s="160"/>
      <c r="F164" s="161"/>
      <c r="G164" s="162"/>
      <c r="H164" s="161"/>
      <c r="I164" s="161"/>
      <c r="J164" s="392"/>
      <c r="K164" s="161"/>
      <c r="L164" s="161"/>
      <c r="M164" s="349"/>
      <c r="N164" s="161"/>
      <c r="O164" s="349"/>
      <c r="P164" s="161"/>
      <c r="Q164" s="161"/>
      <c r="R164" s="375"/>
      <c r="S164" s="161"/>
      <c r="T164" s="161"/>
      <c r="U164" s="161"/>
      <c r="V164" s="161"/>
      <c r="W164" s="161"/>
      <c r="X164" s="52"/>
      <c r="Y164" s="53"/>
      <c r="Z164" s="54"/>
      <c r="AA164" s="54"/>
      <c r="AB164" s="321"/>
      <c r="AC164" s="321"/>
      <c r="AD164" s="321"/>
      <c r="AE164" s="322"/>
      <c r="AF164" s="322"/>
      <c r="AG164" s="322"/>
      <c r="AH164" s="322"/>
      <c r="AI164" s="322"/>
      <c r="AJ164" s="322"/>
      <c r="AK164" s="322"/>
      <c r="AL164" s="322"/>
      <c r="AM164" s="322"/>
      <c r="AN164" s="322"/>
    </row>
    <row r="165" spans="1:40" s="21" customFormat="1" ht="42" customHeight="1">
      <c r="A165" s="64">
        <v>1</v>
      </c>
      <c r="B165" s="126"/>
      <c r="C165" s="64"/>
      <c r="D165" s="61"/>
      <c r="E165" s="102"/>
      <c r="F165" s="161"/>
      <c r="G165" s="162"/>
      <c r="H165" s="161"/>
      <c r="I165" s="161"/>
      <c r="J165" s="392"/>
      <c r="K165" s="161"/>
      <c r="L165" s="161"/>
      <c r="M165" s="349"/>
      <c r="N165" s="161"/>
      <c r="O165" s="349"/>
      <c r="P165" s="161"/>
      <c r="Q165" s="161"/>
      <c r="R165" s="375"/>
      <c r="S165" s="161"/>
      <c r="T165" s="161"/>
      <c r="U165" s="161"/>
      <c r="V165" s="161"/>
      <c r="W165" s="161"/>
      <c r="X165" s="52"/>
      <c r="Y165" s="53"/>
      <c r="Z165" s="54"/>
      <c r="AA165" s="54"/>
      <c r="AB165" s="321"/>
      <c r="AC165" s="321"/>
      <c r="AD165" s="321"/>
      <c r="AE165" s="322"/>
      <c r="AF165" s="322"/>
      <c r="AG165" s="322"/>
      <c r="AH165" s="322"/>
      <c r="AI165" s="322"/>
      <c r="AJ165" s="322"/>
      <c r="AK165" s="322"/>
      <c r="AL165" s="322"/>
      <c r="AM165" s="322"/>
      <c r="AN165" s="322"/>
    </row>
    <row r="166" spans="1:40" s="21" customFormat="1" ht="42" customHeight="1">
      <c r="A166" s="64">
        <f>A165+1</f>
        <v>2</v>
      </c>
      <c r="B166" s="126"/>
      <c r="C166" s="64"/>
      <c r="D166" s="61"/>
      <c r="E166" s="102"/>
      <c r="F166" s="161"/>
      <c r="G166" s="162"/>
      <c r="H166" s="161"/>
      <c r="I166" s="161"/>
      <c r="J166" s="392"/>
      <c r="K166" s="161"/>
      <c r="L166" s="161"/>
      <c r="M166" s="349"/>
      <c r="N166" s="161"/>
      <c r="O166" s="349"/>
      <c r="P166" s="161"/>
      <c r="Q166" s="161"/>
      <c r="R166" s="375"/>
      <c r="S166" s="161"/>
      <c r="T166" s="161"/>
      <c r="U166" s="161"/>
      <c r="V166" s="161"/>
      <c r="W166" s="161"/>
      <c r="X166" s="52"/>
      <c r="Y166" s="53"/>
      <c r="Z166" s="54"/>
      <c r="AA166" s="54"/>
      <c r="AB166" s="321"/>
      <c r="AC166" s="321"/>
      <c r="AD166" s="321"/>
      <c r="AE166" s="322"/>
      <c r="AF166" s="322"/>
      <c r="AG166" s="322"/>
      <c r="AH166" s="322"/>
      <c r="AI166" s="322"/>
      <c r="AJ166" s="322"/>
      <c r="AK166" s="322"/>
      <c r="AL166" s="322"/>
      <c r="AM166" s="322"/>
      <c r="AN166" s="322"/>
    </row>
    <row r="167" spans="1:40" s="21" customFormat="1" ht="36.75" customHeight="1">
      <c r="A167" s="64">
        <f>A166+1</f>
        <v>3</v>
      </c>
      <c r="B167" s="126"/>
      <c r="C167" s="64"/>
      <c r="D167" s="61"/>
      <c r="E167" s="102"/>
      <c r="F167" s="161"/>
      <c r="G167" s="162"/>
      <c r="H167" s="161"/>
      <c r="I167" s="161"/>
      <c r="J167" s="392"/>
      <c r="K167" s="161"/>
      <c r="L167" s="161"/>
      <c r="M167" s="349"/>
      <c r="N167" s="161"/>
      <c r="O167" s="349"/>
      <c r="P167" s="161"/>
      <c r="Q167" s="161"/>
      <c r="R167" s="375"/>
      <c r="S167" s="161"/>
      <c r="T167" s="161"/>
      <c r="U167" s="161"/>
      <c r="V167" s="161"/>
      <c r="W167" s="161"/>
      <c r="X167" s="52"/>
      <c r="Y167" s="53"/>
      <c r="Z167" s="54"/>
      <c r="AA167" s="54"/>
      <c r="AB167" s="321"/>
      <c r="AC167" s="321"/>
      <c r="AD167" s="321"/>
      <c r="AE167" s="322"/>
      <c r="AF167" s="322"/>
      <c r="AG167" s="322"/>
      <c r="AH167" s="322"/>
      <c r="AI167" s="322"/>
      <c r="AJ167" s="322"/>
      <c r="AK167" s="322"/>
      <c r="AL167" s="322"/>
      <c r="AM167" s="322"/>
      <c r="AN167" s="322"/>
    </row>
    <row r="168" spans="1:40" s="21" customFormat="1" ht="32.25" customHeight="1">
      <c r="A168" s="59" t="s">
        <v>28</v>
      </c>
      <c r="B168" s="163"/>
      <c r="C168" s="64"/>
      <c r="D168" s="61"/>
      <c r="E168" s="102"/>
      <c r="F168" s="161"/>
      <c r="G168" s="162"/>
      <c r="H168" s="161"/>
      <c r="I168" s="161"/>
      <c r="J168" s="392"/>
      <c r="K168" s="161"/>
      <c r="L168" s="161"/>
      <c r="M168" s="349"/>
      <c r="N168" s="161"/>
      <c r="O168" s="349"/>
      <c r="P168" s="161"/>
      <c r="Q168" s="161"/>
      <c r="R168" s="375"/>
      <c r="S168" s="161"/>
      <c r="T168" s="161"/>
      <c r="U168" s="161"/>
      <c r="V168" s="161"/>
      <c r="W168" s="161"/>
      <c r="X168" s="52"/>
      <c r="Y168" s="53"/>
      <c r="Z168" s="54"/>
      <c r="AA168" s="54"/>
      <c r="AB168" s="321"/>
      <c r="AC168" s="321"/>
      <c r="AD168" s="321"/>
      <c r="AE168" s="322"/>
      <c r="AF168" s="322"/>
      <c r="AG168" s="322"/>
      <c r="AH168" s="322"/>
      <c r="AI168" s="322"/>
      <c r="AJ168" s="322"/>
      <c r="AK168" s="322"/>
      <c r="AL168" s="322"/>
      <c r="AM168" s="322"/>
      <c r="AN168" s="322"/>
    </row>
    <row r="169" spans="1:40" s="21" customFormat="1" ht="60" customHeight="1">
      <c r="A169" s="64">
        <v>1</v>
      </c>
      <c r="B169" s="126"/>
      <c r="C169" s="64"/>
      <c r="D169" s="61"/>
      <c r="E169" s="102"/>
      <c r="F169" s="161"/>
      <c r="G169" s="162"/>
      <c r="H169" s="161"/>
      <c r="I169" s="161"/>
      <c r="J169" s="392"/>
      <c r="K169" s="161"/>
      <c r="L169" s="161"/>
      <c r="M169" s="349"/>
      <c r="N169" s="161"/>
      <c r="O169" s="349"/>
      <c r="P169" s="161"/>
      <c r="Q169" s="161"/>
      <c r="R169" s="375"/>
      <c r="S169" s="161"/>
      <c r="T169" s="161"/>
      <c r="U169" s="161"/>
      <c r="V169" s="161"/>
      <c r="W169" s="161"/>
      <c r="X169" s="52"/>
      <c r="Y169" s="53"/>
      <c r="Z169" s="54"/>
      <c r="AA169" s="54"/>
      <c r="AB169" s="321"/>
      <c r="AC169" s="321"/>
      <c r="AD169" s="321"/>
      <c r="AE169" s="322"/>
      <c r="AF169" s="322"/>
      <c r="AG169" s="322"/>
      <c r="AH169" s="322"/>
      <c r="AI169" s="322"/>
      <c r="AJ169" s="322"/>
      <c r="AK169" s="322"/>
      <c r="AL169" s="322"/>
      <c r="AM169" s="322"/>
      <c r="AN169" s="322"/>
    </row>
    <row r="170" spans="1:40" s="21" customFormat="1">
      <c r="A170" s="59" t="s">
        <v>29</v>
      </c>
      <c r="B170" s="159"/>
      <c r="C170" s="64"/>
      <c r="D170" s="61"/>
      <c r="E170" s="102"/>
      <c r="F170" s="161"/>
      <c r="G170" s="162"/>
      <c r="H170" s="161"/>
      <c r="I170" s="161"/>
      <c r="J170" s="392"/>
      <c r="K170" s="161"/>
      <c r="L170" s="161"/>
      <c r="M170" s="349"/>
      <c r="N170" s="161"/>
      <c r="O170" s="349"/>
      <c r="P170" s="161"/>
      <c r="Q170" s="161"/>
      <c r="R170" s="375"/>
      <c r="S170" s="161"/>
      <c r="T170" s="161"/>
      <c r="U170" s="161"/>
      <c r="V170" s="161"/>
      <c r="W170" s="161"/>
      <c r="X170" s="52"/>
      <c r="Y170" s="53"/>
      <c r="Z170" s="54"/>
      <c r="AA170" s="54"/>
      <c r="AB170" s="321"/>
      <c r="AC170" s="321"/>
      <c r="AD170" s="321"/>
      <c r="AE170" s="322"/>
      <c r="AF170" s="322"/>
      <c r="AG170" s="322"/>
      <c r="AH170" s="322"/>
      <c r="AI170" s="322"/>
      <c r="AJ170" s="322"/>
      <c r="AK170" s="322"/>
      <c r="AL170" s="322"/>
      <c r="AM170" s="322"/>
      <c r="AN170" s="322"/>
    </row>
    <row r="171" spans="1:40" s="21" customFormat="1" ht="135" customHeight="1">
      <c r="A171" s="64">
        <v>1</v>
      </c>
      <c r="B171" s="65"/>
      <c r="C171" s="64"/>
      <c r="D171" s="61"/>
      <c r="E171" s="102"/>
      <c r="F171" s="161"/>
      <c r="G171" s="162"/>
      <c r="H171" s="161"/>
      <c r="I171" s="161"/>
      <c r="J171" s="392"/>
      <c r="K171" s="161"/>
      <c r="L171" s="161"/>
      <c r="M171" s="349"/>
      <c r="N171" s="161"/>
      <c r="O171" s="349"/>
      <c r="P171" s="161"/>
      <c r="Q171" s="161"/>
      <c r="R171" s="375"/>
      <c r="S171" s="161"/>
      <c r="T171" s="161"/>
      <c r="U171" s="161"/>
      <c r="V171" s="161"/>
      <c r="W171" s="161"/>
      <c r="X171" s="52"/>
      <c r="Y171" s="53"/>
      <c r="Z171" s="54"/>
      <c r="AA171" s="54"/>
      <c r="AB171" s="321"/>
      <c r="AC171" s="321"/>
      <c r="AD171" s="321"/>
      <c r="AE171" s="322"/>
      <c r="AF171" s="322"/>
      <c r="AG171" s="322"/>
      <c r="AH171" s="322"/>
      <c r="AI171" s="322"/>
      <c r="AJ171" s="322"/>
      <c r="AK171" s="322"/>
      <c r="AL171" s="322"/>
      <c r="AM171" s="322"/>
      <c r="AN171" s="322"/>
    </row>
    <row r="172" spans="1:40" s="21" customFormat="1" ht="99.75" customHeight="1">
      <c r="A172" s="64">
        <v>3</v>
      </c>
      <c r="B172" s="65"/>
      <c r="C172" s="64"/>
      <c r="D172" s="61"/>
      <c r="E172" s="102"/>
      <c r="F172" s="161"/>
      <c r="G172" s="162"/>
      <c r="H172" s="161"/>
      <c r="I172" s="161"/>
      <c r="J172" s="392"/>
      <c r="K172" s="161"/>
      <c r="L172" s="161"/>
      <c r="M172" s="349"/>
      <c r="N172" s="161"/>
      <c r="O172" s="349"/>
      <c r="P172" s="161"/>
      <c r="Q172" s="161"/>
      <c r="R172" s="375"/>
      <c r="S172" s="161"/>
      <c r="T172" s="161"/>
      <c r="U172" s="161"/>
      <c r="V172" s="161"/>
      <c r="W172" s="161"/>
      <c r="X172" s="52"/>
      <c r="Y172" s="53"/>
      <c r="Z172" s="54"/>
      <c r="AA172" s="54"/>
      <c r="AB172" s="321"/>
      <c r="AC172" s="321"/>
      <c r="AD172" s="321"/>
      <c r="AE172" s="322"/>
      <c r="AF172" s="322"/>
      <c r="AG172" s="322"/>
      <c r="AH172" s="322"/>
      <c r="AI172" s="322"/>
      <c r="AJ172" s="322"/>
      <c r="AK172" s="322"/>
      <c r="AL172" s="322"/>
      <c r="AM172" s="322"/>
      <c r="AN172" s="322"/>
    </row>
    <row r="173" spans="1:40" s="21" customFormat="1">
      <c r="A173" s="59" t="s">
        <v>30</v>
      </c>
      <c r="B173" s="163"/>
      <c r="C173" s="64"/>
      <c r="D173" s="61"/>
      <c r="E173" s="102"/>
      <c r="F173" s="161"/>
      <c r="G173" s="162"/>
      <c r="H173" s="161"/>
      <c r="I173" s="161"/>
      <c r="J173" s="392"/>
      <c r="K173" s="161"/>
      <c r="L173" s="161"/>
      <c r="M173" s="349"/>
      <c r="N173" s="161"/>
      <c r="O173" s="349"/>
      <c r="P173" s="161"/>
      <c r="Q173" s="161"/>
      <c r="R173" s="375"/>
      <c r="S173" s="161"/>
      <c r="T173" s="161"/>
      <c r="U173" s="161"/>
      <c r="V173" s="161"/>
      <c r="W173" s="161"/>
      <c r="X173" s="52"/>
      <c r="Y173" s="53"/>
      <c r="Z173" s="54"/>
      <c r="AA173" s="54"/>
      <c r="AB173" s="321"/>
      <c r="AC173" s="321"/>
      <c r="AD173" s="321"/>
      <c r="AE173" s="322"/>
      <c r="AF173" s="322"/>
      <c r="AG173" s="322"/>
      <c r="AH173" s="322"/>
      <c r="AI173" s="322"/>
      <c r="AJ173" s="322"/>
      <c r="AK173" s="322"/>
      <c r="AL173" s="322"/>
      <c r="AM173" s="322"/>
      <c r="AN173" s="322"/>
    </row>
    <row r="174" spans="1:40" s="21" customFormat="1" ht="74.25" customHeight="1">
      <c r="A174" s="64">
        <v>1</v>
      </c>
      <c r="B174" s="126"/>
      <c r="C174" s="64"/>
      <c r="D174" s="61"/>
      <c r="E174" s="102"/>
      <c r="F174" s="161"/>
      <c r="G174" s="162"/>
      <c r="H174" s="161"/>
      <c r="I174" s="161"/>
      <c r="J174" s="392"/>
      <c r="K174" s="161"/>
      <c r="L174" s="161"/>
      <c r="M174" s="349"/>
      <c r="N174" s="161"/>
      <c r="O174" s="349"/>
      <c r="P174" s="161"/>
      <c r="Q174" s="161"/>
      <c r="R174" s="375"/>
      <c r="S174" s="161"/>
      <c r="T174" s="161"/>
      <c r="U174" s="161"/>
      <c r="V174" s="161"/>
      <c r="W174" s="161"/>
      <c r="X174" s="44"/>
      <c r="Y174" s="53"/>
      <c r="Z174" s="54"/>
      <c r="AA174" s="54"/>
      <c r="AB174" s="321"/>
      <c r="AC174" s="321"/>
      <c r="AD174" s="321"/>
      <c r="AE174" s="322"/>
      <c r="AF174" s="322"/>
      <c r="AG174" s="322"/>
      <c r="AH174" s="322"/>
      <c r="AI174" s="322"/>
      <c r="AJ174" s="322"/>
      <c r="AK174" s="322"/>
      <c r="AL174" s="322"/>
      <c r="AM174" s="322"/>
      <c r="AN174" s="322"/>
    </row>
    <row r="175" spans="1:40" s="21" customFormat="1" ht="60.75" customHeight="1">
      <c r="A175" s="64">
        <v>2</v>
      </c>
      <c r="B175" s="126"/>
      <c r="C175" s="64"/>
      <c r="D175" s="61"/>
      <c r="E175" s="102"/>
      <c r="F175" s="161"/>
      <c r="G175" s="162"/>
      <c r="H175" s="161"/>
      <c r="I175" s="161"/>
      <c r="J175" s="392"/>
      <c r="K175" s="161"/>
      <c r="L175" s="161"/>
      <c r="M175" s="349"/>
      <c r="N175" s="161"/>
      <c r="O175" s="349"/>
      <c r="P175" s="161"/>
      <c r="Q175" s="161"/>
      <c r="R175" s="375"/>
      <c r="S175" s="161"/>
      <c r="T175" s="161"/>
      <c r="U175" s="161"/>
      <c r="V175" s="161"/>
      <c r="W175" s="161"/>
      <c r="X175" s="52"/>
      <c r="Y175" s="53"/>
      <c r="Z175" s="54"/>
      <c r="AA175" s="54"/>
      <c r="AB175" s="321"/>
      <c r="AC175" s="321"/>
      <c r="AD175" s="321"/>
      <c r="AE175" s="322"/>
      <c r="AF175" s="322"/>
      <c r="AG175" s="322"/>
      <c r="AH175" s="322"/>
      <c r="AI175" s="322"/>
      <c r="AJ175" s="322"/>
      <c r="AK175" s="322"/>
      <c r="AL175" s="322"/>
      <c r="AM175" s="322"/>
      <c r="AN175" s="322"/>
    </row>
    <row r="176" spans="1:40" s="21" customFormat="1">
      <c r="A176" s="64">
        <v>3</v>
      </c>
      <c r="B176" s="126"/>
      <c r="C176" s="64"/>
      <c r="D176" s="61"/>
      <c r="E176" s="102"/>
      <c r="F176" s="161"/>
      <c r="G176" s="162"/>
      <c r="H176" s="161"/>
      <c r="I176" s="161"/>
      <c r="J176" s="392"/>
      <c r="K176" s="161"/>
      <c r="L176" s="161"/>
      <c r="M176" s="349"/>
      <c r="N176" s="161"/>
      <c r="O176" s="349"/>
      <c r="P176" s="161"/>
      <c r="Q176" s="161"/>
      <c r="R176" s="375"/>
      <c r="S176" s="161"/>
      <c r="T176" s="161"/>
      <c r="U176" s="161"/>
      <c r="V176" s="161"/>
      <c r="W176" s="161"/>
      <c r="X176" s="52"/>
      <c r="Y176" s="53"/>
      <c r="Z176" s="54"/>
      <c r="AA176" s="54"/>
      <c r="AB176" s="321"/>
      <c r="AC176" s="321"/>
      <c r="AD176" s="321"/>
      <c r="AE176" s="322"/>
      <c r="AF176" s="322"/>
      <c r="AG176" s="322"/>
      <c r="AH176" s="322"/>
      <c r="AI176" s="322"/>
      <c r="AJ176" s="322"/>
      <c r="AK176" s="322"/>
      <c r="AL176" s="322"/>
      <c r="AM176" s="322"/>
      <c r="AN176" s="322"/>
    </row>
    <row r="177" spans="1:40" s="21" customFormat="1" ht="63" customHeight="1">
      <c r="A177" s="64">
        <f>A176+1</f>
        <v>4</v>
      </c>
      <c r="B177" s="126"/>
      <c r="C177" s="164"/>
      <c r="D177" s="79"/>
      <c r="E177" s="102"/>
      <c r="F177" s="161"/>
      <c r="G177" s="162"/>
      <c r="H177" s="161"/>
      <c r="I177" s="161"/>
      <c r="J177" s="392"/>
      <c r="K177" s="161"/>
      <c r="L177" s="161"/>
      <c r="M177" s="349"/>
      <c r="N177" s="161"/>
      <c r="O177" s="349"/>
      <c r="P177" s="161"/>
      <c r="Q177" s="161"/>
      <c r="R177" s="375"/>
      <c r="S177" s="161"/>
      <c r="T177" s="161"/>
      <c r="U177" s="161"/>
      <c r="V177" s="161"/>
      <c r="W177" s="161"/>
      <c r="X177" s="52"/>
      <c r="Y177" s="53"/>
      <c r="Z177" s="54"/>
      <c r="AA177" s="54"/>
      <c r="AB177" s="321"/>
      <c r="AC177" s="321"/>
      <c r="AD177" s="321"/>
      <c r="AE177" s="322"/>
      <c r="AF177" s="322"/>
      <c r="AG177" s="322"/>
      <c r="AH177" s="322"/>
      <c r="AI177" s="322"/>
      <c r="AJ177" s="322"/>
      <c r="AK177" s="322"/>
      <c r="AL177" s="322"/>
      <c r="AM177" s="322"/>
      <c r="AN177" s="322"/>
    </row>
    <row r="178" spans="1:40" s="21" customFormat="1" ht="103.5" customHeight="1">
      <c r="A178" s="64">
        <f>A177+1</f>
        <v>5</v>
      </c>
      <c r="B178" s="165"/>
      <c r="C178" s="59"/>
      <c r="D178" s="61"/>
      <c r="E178" s="166"/>
      <c r="F178" s="161"/>
      <c r="G178" s="162"/>
      <c r="H178" s="161"/>
      <c r="I178" s="161"/>
      <c r="J178" s="392"/>
      <c r="K178" s="161"/>
      <c r="L178" s="161"/>
      <c r="M178" s="349"/>
      <c r="N178" s="161"/>
      <c r="O178" s="349"/>
      <c r="P178" s="161"/>
      <c r="Q178" s="161"/>
      <c r="R178" s="375"/>
      <c r="S178" s="161"/>
      <c r="T178" s="161"/>
      <c r="U178" s="161"/>
      <c r="V178" s="161"/>
      <c r="W178" s="161"/>
      <c r="X178" s="52"/>
      <c r="Y178" s="53"/>
      <c r="Z178" s="54"/>
      <c r="AA178" s="54"/>
      <c r="AB178" s="321"/>
      <c r="AC178" s="321"/>
      <c r="AD178" s="321"/>
      <c r="AE178" s="322"/>
      <c r="AF178" s="322"/>
      <c r="AG178" s="322"/>
      <c r="AH178" s="322"/>
      <c r="AI178" s="322"/>
      <c r="AJ178" s="322"/>
      <c r="AK178" s="322"/>
      <c r="AL178" s="322"/>
      <c r="AM178" s="322"/>
      <c r="AN178" s="322"/>
    </row>
    <row r="179" spans="1:40" s="21" customFormat="1" ht="44.25" customHeight="1">
      <c r="A179" s="64">
        <v>6</v>
      </c>
      <c r="B179" s="167"/>
      <c r="C179" s="64"/>
      <c r="D179" s="61"/>
      <c r="E179" s="102"/>
      <c r="F179" s="161"/>
      <c r="G179" s="162"/>
      <c r="H179" s="161"/>
      <c r="I179" s="161"/>
      <c r="J179" s="392"/>
      <c r="K179" s="161"/>
      <c r="L179" s="161"/>
      <c r="M179" s="349"/>
      <c r="N179" s="161"/>
      <c r="O179" s="349"/>
      <c r="P179" s="161"/>
      <c r="Q179" s="161"/>
      <c r="R179" s="375"/>
      <c r="S179" s="161"/>
      <c r="T179" s="161"/>
      <c r="U179" s="161"/>
      <c r="V179" s="161"/>
      <c r="W179" s="161"/>
      <c r="X179" s="52"/>
      <c r="Y179" s="53"/>
      <c r="Z179" s="54"/>
      <c r="AA179" s="54"/>
      <c r="AB179" s="321"/>
      <c r="AC179" s="321"/>
      <c r="AD179" s="321"/>
      <c r="AE179" s="322"/>
      <c r="AF179" s="322"/>
      <c r="AG179" s="322"/>
      <c r="AH179" s="322"/>
      <c r="AI179" s="322"/>
      <c r="AJ179" s="322"/>
      <c r="AK179" s="322"/>
      <c r="AL179" s="322"/>
      <c r="AM179" s="322"/>
      <c r="AN179" s="322"/>
    </row>
    <row r="180" spans="1:40" s="21" customFormat="1" ht="40.5" customHeight="1">
      <c r="A180" s="64">
        <v>7</v>
      </c>
      <c r="B180" s="167"/>
      <c r="C180" s="64"/>
      <c r="D180" s="61"/>
      <c r="E180" s="102"/>
      <c r="F180" s="161"/>
      <c r="G180" s="162"/>
      <c r="H180" s="161"/>
      <c r="I180" s="161"/>
      <c r="J180" s="392"/>
      <c r="K180" s="161"/>
      <c r="L180" s="161"/>
      <c r="M180" s="349"/>
      <c r="N180" s="161"/>
      <c r="O180" s="349"/>
      <c r="P180" s="161"/>
      <c r="Q180" s="161"/>
      <c r="R180" s="375"/>
      <c r="S180" s="161"/>
      <c r="T180" s="161"/>
      <c r="U180" s="161"/>
      <c r="V180" s="161"/>
      <c r="W180" s="161"/>
      <c r="X180" s="52"/>
      <c r="Y180" s="53"/>
      <c r="Z180" s="54"/>
      <c r="AA180" s="54"/>
      <c r="AB180" s="321"/>
      <c r="AC180" s="321"/>
      <c r="AD180" s="321"/>
      <c r="AE180" s="322"/>
      <c r="AF180" s="322"/>
      <c r="AG180" s="322"/>
      <c r="AH180" s="322"/>
      <c r="AI180" s="322"/>
      <c r="AJ180" s="322"/>
      <c r="AK180" s="322"/>
      <c r="AL180" s="322"/>
      <c r="AM180" s="322"/>
      <c r="AN180" s="322"/>
    </row>
    <row r="181" spans="1:40" s="21" customFormat="1" ht="18.75" customHeight="1">
      <c r="A181" s="296"/>
      <c r="B181" s="957" t="s">
        <v>68</v>
      </c>
      <c r="C181" s="957"/>
      <c r="D181" s="957"/>
      <c r="E181" s="168"/>
      <c r="F181" s="73"/>
      <c r="G181" s="74"/>
      <c r="H181" s="73"/>
      <c r="I181" s="73"/>
      <c r="J181" s="393"/>
      <c r="K181" s="73"/>
      <c r="L181" s="73"/>
      <c r="M181" s="349"/>
      <c r="N181" s="73"/>
      <c r="O181" s="349"/>
      <c r="P181" s="73"/>
      <c r="Q181" s="73"/>
      <c r="R181" s="375"/>
      <c r="S181" s="73"/>
      <c r="T181" s="73"/>
      <c r="U181" s="73"/>
      <c r="V181" s="73"/>
      <c r="W181" s="73"/>
      <c r="X181" s="106"/>
      <c r="Y181" s="107"/>
      <c r="Z181" s="294"/>
      <c r="AA181" s="108"/>
      <c r="AB181" s="321"/>
      <c r="AC181" s="321"/>
      <c r="AD181" s="321"/>
      <c r="AE181" s="322"/>
      <c r="AF181" s="322"/>
      <c r="AG181" s="322"/>
      <c r="AH181" s="322"/>
      <c r="AI181" s="322"/>
      <c r="AJ181" s="322"/>
      <c r="AK181" s="322"/>
      <c r="AL181" s="322"/>
      <c r="AM181" s="322"/>
      <c r="AN181" s="322"/>
    </row>
    <row r="182" spans="1:40" s="21" customFormat="1">
      <c r="A182" s="958" t="s">
        <v>33</v>
      </c>
      <c r="B182" s="958"/>
      <c r="C182" s="958"/>
      <c r="D182" s="958"/>
      <c r="E182" s="958"/>
      <c r="F182" s="161"/>
      <c r="G182" s="162"/>
      <c r="H182" s="161"/>
      <c r="I182" s="161"/>
      <c r="J182" s="392"/>
      <c r="K182" s="161"/>
      <c r="L182" s="161"/>
      <c r="M182" s="349"/>
      <c r="N182" s="161"/>
      <c r="O182" s="349"/>
      <c r="P182" s="161"/>
      <c r="Q182" s="161"/>
      <c r="R182" s="375"/>
      <c r="S182" s="161"/>
      <c r="T182" s="161"/>
      <c r="U182" s="161"/>
      <c r="V182" s="161"/>
      <c r="W182" s="161"/>
      <c r="X182" s="52"/>
      <c r="Y182" s="53"/>
      <c r="Z182" s="54"/>
      <c r="AA182" s="54"/>
      <c r="AB182" s="321"/>
      <c r="AC182" s="321"/>
      <c r="AD182" s="321"/>
      <c r="AE182" s="322"/>
      <c r="AF182" s="322"/>
      <c r="AG182" s="322"/>
      <c r="AH182" s="322"/>
      <c r="AI182" s="322"/>
      <c r="AJ182" s="322"/>
      <c r="AK182" s="322"/>
      <c r="AL182" s="322"/>
      <c r="AM182" s="322"/>
      <c r="AN182" s="322"/>
    </row>
    <row r="183" spans="1:40">
      <c r="A183" s="109"/>
      <c r="B183" s="959" t="s">
        <v>126</v>
      </c>
      <c r="C183" s="959"/>
      <c r="D183" s="959"/>
      <c r="E183" s="959"/>
      <c r="F183" s="50"/>
      <c r="G183" s="51"/>
      <c r="H183" s="50"/>
      <c r="I183" s="50"/>
      <c r="J183" s="392"/>
      <c r="K183" s="50"/>
      <c r="L183" s="50"/>
      <c r="M183" s="349"/>
      <c r="N183" s="161"/>
      <c r="O183" s="349"/>
      <c r="P183" s="50"/>
      <c r="Q183" s="50"/>
      <c r="R183" s="375"/>
      <c r="S183" s="161"/>
      <c r="T183" s="161"/>
      <c r="U183" s="161"/>
      <c r="V183" s="161"/>
      <c r="W183" s="161"/>
      <c r="X183" s="52"/>
      <c r="Y183" s="53"/>
      <c r="Z183" s="54"/>
      <c r="AA183" s="54"/>
      <c r="AB183" s="323"/>
      <c r="AC183" s="323"/>
      <c r="AD183" s="323"/>
      <c r="AE183" s="324"/>
      <c r="AF183" s="324"/>
      <c r="AG183" s="324"/>
      <c r="AH183" s="324"/>
      <c r="AI183" s="324"/>
      <c r="AJ183" s="324"/>
      <c r="AK183" s="324"/>
      <c r="AL183" s="324"/>
      <c r="AM183" s="324"/>
      <c r="AN183" s="324"/>
    </row>
    <row r="184" spans="1:40" ht="51">
      <c r="A184" s="35" t="s">
        <v>2</v>
      </c>
      <c r="B184" s="35" t="s">
        <v>3</v>
      </c>
      <c r="C184" s="35" t="s">
        <v>4</v>
      </c>
      <c r="D184" s="36" t="s">
        <v>5</v>
      </c>
      <c r="E184" s="35" t="s">
        <v>6</v>
      </c>
      <c r="F184" s="37" t="s">
        <v>7</v>
      </c>
      <c r="G184" s="37" t="s">
        <v>8</v>
      </c>
      <c r="H184" s="37" t="s">
        <v>9</v>
      </c>
      <c r="I184" s="37" t="s">
        <v>10</v>
      </c>
      <c r="J184" s="394"/>
      <c r="K184" s="37"/>
      <c r="L184" s="37"/>
      <c r="M184" s="346"/>
      <c r="N184" s="37"/>
      <c r="O184" s="346"/>
      <c r="P184" s="37"/>
      <c r="Q184" s="37"/>
      <c r="R184" s="449"/>
      <c r="S184" s="37"/>
      <c r="T184" s="37"/>
      <c r="U184" s="37"/>
      <c r="V184" s="37"/>
      <c r="W184" s="37"/>
      <c r="X184" s="38" t="s">
        <v>82</v>
      </c>
      <c r="Y184" s="39" t="s">
        <v>83</v>
      </c>
      <c r="Z184" s="39" t="s">
        <v>84</v>
      </c>
      <c r="AA184" s="39" t="s">
        <v>85</v>
      </c>
      <c r="AB184" s="323"/>
      <c r="AC184" s="323"/>
      <c r="AD184" s="323"/>
      <c r="AE184" s="324"/>
      <c r="AF184" s="324"/>
      <c r="AG184" s="324"/>
      <c r="AH184" s="324"/>
      <c r="AI184" s="324"/>
      <c r="AJ184" s="324"/>
      <c r="AK184" s="324"/>
      <c r="AL184" s="324"/>
      <c r="AM184" s="324"/>
      <c r="AN184" s="324"/>
    </row>
    <row r="185" spans="1:40">
      <c r="A185" s="40">
        <v>1</v>
      </c>
      <c r="B185" s="41">
        <v>2</v>
      </c>
      <c r="C185" s="40">
        <v>3</v>
      </c>
      <c r="D185" s="42">
        <v>4</v>
      </c>
      <c r="E185" s="40">
        <v>5</v>
      </c>
      <c r="F185" s="43">
        <v>6</v>
      </c>
      <c r="G185" s="43">
        <v>7</v>
      </c>
      <c r="H185" s="43">
        <v>8</v>
      </c>
      <c r="I185" s="43">
        <v>9</v>
      </c>
      <c r="J185" s="403"/>
      <c r="K185" s="43"/>
      <c r="L185" s="43"/>
      <c r="M185" s="436"/>
      <c r="N185" s="43"/>
      <c r="O185" s="436"/>
      <c r="P185" s="43"/>
      <c r="Q185" s="43"/>
      <c r="R185" s="458"/>
      <c r="S185" s="43"/>
      <c r="T185" s="43"/>
      <c r="U185" s="43"/>
      <c r="V185" s="43"/>
      <c r="W185" s="43"/>
      <c r="X185" s="44">
        <v>10</v>
      </c>
      <c r="Y185" s="45">
        <v>11</v>
      </c>
      <c r="Z185" s="45">
        <f>Y185+1</f>
        <v>12</v>
      </c>
      <c r="AA185" s="45">
        <v>13</v>
      </c>
      <c r="AB185" s="323"/>
      <c r="AC185" s="323"/>
      <c r="AD185" s="323"/>
      <c r="AE185" s="324"/>
      <c r="AF185" s="324"/>
      <c r="AG185" s="324"/>
      <c r="AH185" s="324"/>
      <c r="AI185" s="324"/>
      <c r="AJ185" s="324"/>
      <c r="AK185" s="324"/>
      <c r="AL185" s="324"/>
      <c r="AM185" s="324"/>
      <c r="AN185" s="324"/>
    </row>
    <row r="186" spans="1:40" ht="33" customHeight="1">
      <c r="A186" s="46">
        <v>1</v>
      </c>
      <c r="B186" s="47"/>
      <c r="C186" s="46"/>
      <c r="D186" s="134"/>
      <c r="E186" s="49"/>
      <c r="F186" s="50"/>
      <c r="G186" s="51"/>
      <c r="H186" s="50"/>
      <c r="I186" s="50"/>
      <c r="J186" s="392"/>
      <c r="K186" s="50"/>
      <c r="L186" s="50"/>
      <c r="M186" s="349"/>
      <c r="N186" s="161"/>
      <c r="O186" s="349"/>
      <c r="P186" s="50"/>
      <c r="Q186" s="50"/>
      <c r="R186" s="375"/>
      <c r="S186" s="161"/>
      <c r="T186" s="161"/>
      <c r="U186" s="161"/>
      <c r="V186" s="161"/>
      <c r="W186" s="161"/>
      <c r="X186" s="52"/>
      <c r="Y186" s="53"/>
      <c r="Z186" s="54"/>
      <c r="AA186" s="54"/>
      <c r="AB186" s="323"/>
      <c r="AC186" s="323"/>
      <c r="AD186" s="323"/>
      <c r="AE186" s="324"/>
      <c r="AF186" s="324"/>
      <c r="AG186" s="324"/>
      <c r="AH186" s="324"/>
      <c r="AI186" s="324"/>
      <c r="AJ186" s="324"/>
      <c r="AK186" s="324"/>
      <c r="AL186" s="324"/>
      <c r="AM186" s="324"/>
      <c r="AN186" s="324"/>
    </row>
    <row r="187" spans="1:40" ht="48" customHeight="1">
      <c r="A187" s="46">
        <v>2</v>
      </c>
      <c r="B187" s="47"/>
      <c r="C187" s="46"/>
      <c r="D187" s="134"/>
      <c r="E187" s="49"/>
      <c r="F187" s="50"/>
      <c r="G187" s="51"/>
      <c r="H187" s="50"/>
      <c r="I187" s="50"/>
      <c r="J187" s="392"/>
      <c r="K187" s="50"/>
      <c r="L187" s="50"/>
      <c r="M187" s="349"/>
      <c r="N187" s="161"/>
      <c r="O187" s="349"/>
      <c r="P187" s="50"/>
      <c r="Q187" s="50"/>
      <c r="R187" s="375"/>
      <c r="S187" s="161"/>
      <c r="T187" s="161"/>
      <c r="U187" s="161"/>
      <c r="V187" s="161"/>
      <c r="W187" s="161"/>
      <c r="X187" s="52"/>
      <c r="Y187" s="53"/>
      <c r="Z187" s="54"/>
      <c r="AA187" s="54"/>
      <c r="AB187" s="323"/>
      <c r="AC187" s="323"/>
      <c r="AD187" s="323"/>
      <c r="AE187" s="324"/>
      <c r="AF187" s="324"/>
      <c r="AG187" s="324"/>
      <c r="AH187" s="324"/>
      <c r="AI187" s="324"/>
      <c r="AJ187" s="324"/>
      <c r="AK187" s="324"/>
      <c r="AL187" s="324"/>
      <c r="AM187" s="324"/>
      <c r="AN187" s="324"/>
    </row>
    <row r="188" spans="1:40" ht="48" customHeight="1">
      <c r="A188" s="46">
        <v>3</v>
      </c>
      <c r="B188" s="47"/>
      <c r="C188" s="46"/>
      <c r="D188" s="134"/>
      <c r="E188" s="49"/>
      <c r="F188" s="50"/>
      <c r="G188" s="51"/>
      <c r="H188" s="50"/>
      <c r="I188" s="50"/>
      <c r="J188" s="392"/>
      <c r="K188" s="50"/>
      <c r="L188" s="50"/>
      <c r="M188" s="349"/>
      <c r="N188" s="161"/>
      <c r="O188" s="349"/>
      <c r="P188" s="50"/>
      <c r="Q188" s="50"/>
      <c r="R188" s="375"/>
      <c r="S188" s="161"/>
      <c r="T188" s="161"/>
      <c r="U188" s="161"/>
      <c r="V188" s="161"/>
      <c r="W188" s="161"/>
      <c r="X188" s="52"/>
      <c r="Y188" s="53"/>
      <c r="Z188" s="54"/>
      <c r="AA188" s="54"/>
      <c r="AB188" s="323"/>
      <c r="AC188" s="323"/>
      <c r="AD188" s="323"/>
      <c r="AE188" s="324"/>
      <c r="AF188" s="324"/>
      <c r="AG188" s="324"/>
      <c r="AH188" s="324"/>
      <c r="AI188" s="324"/>
      <c r="AJ188" s="324"/>
      <c r="AK188" s="324"/>
      <c r="AL188" s="324"/>
      <c r="AM188" s="324"/>
      <c r="AN188" s="324"/>
    </row>
    <row r="189" spans="1:40" ht="39" customHeight="1">
      <c r="A189" s="46">
        <v>4</v>
      </c>
      <c r="B189" s="47"/>
      <c r="C189" s="46"/>
      <c r="D189" s="134"/>
      <c r="E189" s="49"/>
      <c r="F189" s="50"/>
      <c r="G189" s="51"/>
      <c r="H189" s="50"/>
      <c r="I189" s="50"/>
      <c r="J189" s="392"/>
      <c r="K189" s="50"/>
      <c r="L189" s="50"/>
      <c r="M189" s="349"/>
      <c r="N189" s="161"/>
      <c r="O189" s="349"/>
      <c r="P189" s="50"/>
      <c r="Q189" s="50"/>
      <c r="R189" s="375"/>
      <c r="S189" s="161"/>
      <c r="T189" s="161"/>
      <c r="U189" s="161"/>
      <c r="V189" s="161"/>
      <c r="W189" s="161"/>
      <c r="X189" s="52"/>
      <c r="Y189" s="53"/>
      <c r="Z189" s="54"/>
      <c r="AA189" s="54"/>
    </row>
    <row r="190" spans="1:40" ht="51" customHeight="1">
      <c r="A190" s="46">
        <v>5</v>
      </c>
      <c r="B190" s="169"/>
      <c r="C190" s="46"/>
      <c r="D190" s="134"/>
      <c r="E190" s="49"/>
      <c r="F190" s="50"/>
      <c r="G190" s="51"/>
      <c r="H190" s="50"/>
      <c r="I190" s="50"/>
      <c r="J190" s="392"/>
      <c r="K190" s="50"/>
      <c r="L190" s="50"/>
      <c r="M190" s="349"/>
      <c r="N190" s="161"/>
      <c r="O190" s="349"/>
      <c r="P190" s="50"/>
      <c r="Q190" s="50"/>
      <c r="R190" s="375"/>
      <c r="S190" s="161"/>
      <c r="T190" s="161"/>
      <c r="U190" s="161"/>
      <c r="V190" s="161"/>
      <c r="W190" s="161"/>
      <c r="X190" s="52"/>
      <c r="Y190" s="53"/>
      <c r="Z190" s="54"/>
      <c r="AA190" s="54"/>
    </row>
    <row r="191" spans="1:40" ht="60" customHeight="1">
      <c r="A191" s="46">
        <v>6</v>
      </c>
      <c r="B191" s="47"/>
      <c r="C191" s="46"/>
      <c r="D191" s="134"/>
      <c r="E191" s="49"/>
      <c r="F191" s="50"/>
      <c r="G191" s="51"/>
      <c r="H191" s="50"/>
      <c r="I191" s="50"/>
      <c r="J191" s="392"/>
      <c r="K191" s="50"/>
      <c r="L191" s="50"/>
      <c r="M191" s="349"/>
      <c r="N191" s="161"/>
      <c r="O191" s="349"/>
      <c r="P191" s="50"/>
      <c r="Q191" s="50"/>
      <c r="R191" s="375"/>
      <c r="S191" s="161"/>
      <c r="T191" s="161"/>
      <c r="U191" s="161"/>
      <c r="V191" s="161"/>
      <c r="W191" s="161"/>
      <c r="X191" s="52"/>
      <c r="Y191" s="53"/>
      <c r="Z191" s="54"/>
      <c r="AA191" s="54"/>
    </row>
    <row r="192" spans="1:40">
      <c r="A192" s="46">
        <v>7</v>
      </c>
      <c r="B192" s="47"/>
      <c r="C192" s="46"/>
      <c r="D192" s="134"/>
      <c r="E192" s="49"/>
      <c r="F192" s="50"/>
      <c r="G192" s="51"/>
      <c r="H192" s="50"/>
      <c r="I192" s="50"/>
      <c r="J192" s="392"/>
      <c r="K192" s="50"/>
      <c r="L192" s="50"/>
      <c r="M192" s="349"/>
      <c r="N192" s="161"/>
      <c r="O192" s="349"/>
      <c r="P192" s="50"/>
      <c r="Q192" s="50"/>
      <c r="R192" s="375"/>
      <c r="S192" s="161"/>
      <c r="T192" s="161"/>
      <c r="U192" s="161"/>
      <c r="V192" s="161"/>
      <c r="W192" s="161"/>
      <c r="X192" s="52"/>
      <c r="Y192" s="53"/>
      <c r="Z192" s="54"/>
      <c r="AA192" s="54"/>
    </row>
    <row r="193" spans="1:42">
      <c r="A193" s="46">
        <v>8</v>
      </c>
      <c r="B193" s="47"/>
      <c r="C193" s="46"/>
      <c r="D193" s="134"/>
      <c r="E193" s="49"/>
      <c r="F193" s="50"/>
      <c r="G193" s="51"/>
      <c r="H193" s="50"/>
      <c r="I193" s="50"/>
      <c r="J193" s="392"/>
      <c r="K193" s="50"/>
      <c r="L193" s="50"/>
      <c r="M193" s="349"/>
      <c r="N193" s="161"/>
      <c r="O193" s="349"/>
      <c r="P193" s="50"/>
      <c r="Q193" s="50"/>
      <c r="R193" s="375"/>
      <c r="S193" s="161"/>
      <c r="T193" s="161"/>
      <c r="U193" s="161"/>
      <c r="V193" s="161"/>
      <c r="W193" s="161"/>
      <c r="X193" s="52"/>
      <c r="Y193" s="53"/>
      <c r="Z193" s="54"/>
      <c r="AA193" s="54"/>
    </row>
    <row r="194" spans="1:42">
      <c r="A194" s="46">
        <v>9</v>
      </c>
      <c r="B194" s="47"/>
      <c r="C194" s="46"/>
      <c r="D194" s="134"/>
      <c r="E194" s="49"/>
      <c r="F194" s="50"/>
      <c r="G194" s="51"/>
      <c r="H194" s="50"/>
      <c r="I194" s="50"/>
      <c r="J194" s="392"/>
      <c r="K194" s="50"/>
      <c r="L194" s="50"/>
      <c r="M194" s="349"/>
      <c r="N194" s="161"/>
      <c r="O194" s="349"/>
      <c r="P194" s="50"/>
      <c r="Q194" s="50"/>
      <c r="R194" s="375"/>
      <c r="S194" s="161"/>
      <c r="T194" s="161"/>
      <c r="U194" s="161"/>
      <c r="V194" s="161"/>
      <c r="W194" s="161"/>
      <c r="X194" s="52"/>
      <c r="Y194" s="53"/>
      <c r="Z194" s="54"/>
      <c r="AA194" s="54"/>
    </row>
    <row r="195" spans="1:42">
      <c r="A195" s="46">
        <v>10</v>
      </c>
      <c r="B195" s="47"/>
      <c r="C195" s="46"/>
      <c r="D195" s="134"/>
      <c r="E195" s="49"/>
      <c r="F195" s="50"/>
      <c r="G195" s="51"/>
      <c r="H195" s="50"/>
      <c r="I195" s="50"/>
      <c r="J195" s="392"/>
      <c r="K195" s="50"/>
      <c r="L195" s="50"/>
      <c r="M195" s="349"/>
      <c r="N195" s="161"/>
      <c r="O195" s="349"/>
      <c r="P195" s="50"/>
      <c r="Q195" s="50"/>
      <c r="R195" s="375"/>
      <c r="S195" s="161"/>
      <c r="T195" s="161"/>
      <c r="U195" s="161"/>
      <c r="V195" s="161"/>
      <c r="W195" s="161"/>
      <c r="X195" s="52"/>
      <c r="Y195" s="53"/>
      <c r="Z195" s="54"/>
      <c r="AA195" s="54"/>
    </row>
    <row r="196" spans="1:42">
      <c r="A196" s="46">
        <v>11</v>
      </c>
      <c r="B196" s="47"/>
      <c r="C196" s="46"/>
      <c r="D196" s="134"/>
      <c r="E196" s="49"/>
      <c r="F196" s="50"/>
      <c r="G196" s="51"/>
      <c r="H196" s="50"/>
      <c r="I196" s="50"/>
      <c r="J196" s="392"/>
      <c r="K196" s="50"/>
      <c r="L196" s="50"/>
      <c r="M196" s="349"/>
      <c r="N196" s="161"/>
      <c r="O196" s="349"/>
      <c r="P196" s="50"/>
      <c r="Q196" s="50"/>
      <c r="R196" s="375"/>
      <c r="S196" s="161"/>
      <c r="T196" s="161"/>
      <c r="U196" s="161"/>
      <c r="V196" s="161"/>
      <c r="W196" s="161"/>
      <c r="X196" s="52"/>
      <c r="Y196" s="53"/>
      <c r="Z196" s="54"/>
      <c r="AA196" s="54"/>
    </row>
    <row r="197" spans="1:42">
      <c r="A197" s="46">
        <v>12</v>
      </c>
      <c r="B197" s="169"/>
      <c r="C197" s="46"/>
      <c r="D197" s="134"/>
      <c r="E197" s="49"/>
      <c r="F197" s="50"/>
      <c r="G197" s="51"/>
      <c r="H197" s="50"/>
      <c r="I197" s="50"/>
      <c r="J197" s="392"/>
      <c r="K197" s="50"/>
      <c r="L197" s="50"/>
      <c r="M197" s="349"/>
      <c r="N197" s="161"/>
      <c r="O197" s="349"/>
      <c r="P197" s="50"/>
      <c r="Q197" s="50"/>
      <c r="R197" s="375"/>
      <c r="S197" s="161"/>
      <c r="T197" s="161"/>
      <c r="U197" s="161"/>
      <c r="V197" s="161"/>
      <c r="W197" s="161"/>
      <c r="X197" s="52"/>
      <c r="Y197" s="53"/>
      <c r="Z197" s="54"/>
      <c r="AA197" s="54"/>
    </row>
    <row r="198" spans="1:42" ht="33.75" customHeight="1">
      <c r="A198" s="46">
        <v>13</v>
      </c>
      <c r="B198" s="47"/>
      <c r="C198" s="46"/>
      <c r="D198" s="134"/>
      <c r="E198" s="49"/>
      <c r="F198" s="50"/>
      <c r="G198" s="51"/>
      <c r="H198" s="50"/>
      <c r="I198" s="50"/>
      <c r="J198" s="392"/>
      <c r="K198" s="50"/>
      <c r="L198" s="50"/>
      <c r="M198" s="349"/>
      <c r="N198" s="161"/>
      <c r="O198" s="349"/>
      <c r="P198" s="50"/>
      <c r="Q198" s="50"/>
      <c r="R198" s="375"/>
      <c r="S198" s="161"/>
      <c r="T198" s="161"/>
      <c r="U198" s="161"/>
      <c r="V198" s="161"/>
      <c r="W198" s="161"/>
      <c r="X198" s="52"/>
      <c r="Y198" s="53"/>
      <c r="Z198" s="54"/>
      <c r="AA198" s="54"/>
    </row>
    <row r="199" spans="1:42">
      <c r="A199" s="46">
        <v>14</v>
      </c>
      <c r="B199" s="47"/>
      <c r="C199" s="46"/>
      <c r="D199" s="134"/>
      <c r="E199" s="49"/>
      <c r="F199" s="50"/>
      <c r="G199" s="51"/>
      <c r="H199" s="50"/>
      <c r="I199" s="50"/>
      <c r="J199" s="392"/>
      <c r="K199" s="50"/>
      <c r="L199" s="50"/>
      <c r="M199" s="349"/>
      <c r="N199" s="161"/>
      <c r="O199" s="349"/>
      <c r="P199" s="50"/>
      <c r="Q199" s="50"/>
      <c r="R199" s="375"/>
      <c r="S199" s="161"/>
      <c r="T199" s="161"/>
      <c r="U199" s="161"/>
      <c r="V199" s="161"/>
      <c r="W199" s="161"/>
      <c r="X199" s="52"/>
      <c r="Y199" s="53"/>
      <c r="Z199" s="54"/>
      <c r="AA199" s="54"/>
    </row>
    <row r="200" spans="1:42">
      <c r="A200" s="948" t="s">
        <v>32</v>
      </c>
      <c r="B200" s="948"/>
      <c r="C200" s="948"/>
      <c r="D200" s="170"/>
      <c r="E200" s="171"/>
      <c r="F200" s="105"/>
      <c r="G200" s="297"/>
      <c r="H200" s="105"/>
      <c r="I200" s="105"/>
      <c r="J200" s="393"/>
      <c r="K200" s="105"/>
      <c r="L200" s="105"/>
      <c r="M200" s="349"/>
      <c r="N200" s="73"/>
      <c r="O200" s="349"/>
      <c r="P200" s="105"/>
      <c r="Q200" s="105"/>
      <c r="R200" s="375"/>
      <c r="S200" s="73"/>
      <c r="T200" s="73"/>
      <c r="U200" s="73"/>
      <c r="V200" s="73"/>
      <c r="W200" s="73"/>
      <c r="X200" s="106"/>
      <c r="Y200" s="107"/>
      <c r="Z200" s="294"/>
      <c r="AA200" s="108"/>
    </row>
    <row r="201" spans="1:42">
      <c r="A201" s="923" t="s">
        <v>34</v>
      </c>
      <c r="B201" s="924"/>
      <c r="C201" s="924"/>
      <c r="D201" s="924"/>
      <c r="E201" s="924"/>
      <c r="F201" s="936"/>
      <c r="G201" s="936"/>
      <c r="H201" s="936"/>
      <c r="I201" s="936"/>
      <c r="J201" s="936"/>
      <c r="K201" s="936"/>
      <c r="L201" s="936"/>
      <c r="M201" s="936"/>
      <c r="N201" s="936"/>
      <c r="O201" s="936"/>
      <c r="P201" s="936"/>
      <c r="Q201" s="936"/>
      <c r="R201" s="936"/>
      <c r="S201" s="936"/>
      <c r="T201" s="936"/>
      <c r="U201" s="936"/>
      <c r="V201" s="936"/>
      <c r="W201" s="936"/>
      <c r="X201" s="936"/>
      <c r="Y201" s="936"/>
      <c r="Z201" s="936"/>
      <c r="AA201" s="937"/>
    </row>
    <row r="202" spans="1:42" s="31" customFormat="1" ht="35.25" customHeight="1">
      <c r="A202" s="960" t="s">
        <v>97</v>
      </c>
      <c r="B202" s="961"/>
      <c r="C202" s="961"/>
      <c r="D202" s="961"/>
      <c r="E202" s="961"/>
      <c r="F202" s="961"/>
      <c r="G202" s="961"/>
      <c r="H202" s="961"/>
      <c r="I202" s="961"/>
      <c r="J202" s="961"/>
      <c r="K202" s="961"/>
      <c r="L202" s="961"/>
      <c r="M202" s="961"/>
      <c r="N202" s="961"/>
      <c r="O202" s="961"/>
      <c r="P202" s="961"/>
      <c r="Q202" s="961"/>
      <c r="R202" s="961"/>
      <c r="S202" s="961"/>
      <c r="T202" s="961"/>
      <c r="U202" s="961"/>
      <c r="V202" s="961"/>
      <c r="W202" s="961"/>
      <c r="X202" s="961"/>
      <c r="Y202" s="961"/>
      <c r="Z202" s="961"/>
      <c r="AA202" s="962"/>
      <c r="AB202" s="30"/>
      <c r="AC202" s="30"/>
      <c r="AD202" s="30"/>
    </row>
    <row r="203" spans="1:42" s="22" customFormat="1" ht="57.75" customHeight="1">
      <c r="A203" s="172" t="s">
        <v>2</v>
      </c>
      <c r="B203" s="172" t="s">
        <v>3</v>
      </c>
      <c r="C203" s="172" t="s">
        <v>4</v>
      </c>
      <c r="D203" s="173" t="s">
        <v>5</v>
      </c>
      <c r="E203" s="172" t="s">
        <v>6</v>
      </c>
      <c r="F203" s="174" t="s">
        <v>7</v>
      </c>
      <c r="G203" s="174" t="s">
        <v>8</v>
      </c>
      <c r="H203" s="174" t="s">
        <v>9</v>
      </c>
      <c r="I203" s="174" t="s">
        <v>10</v>
      </c>
      <c r="J203" s="394"/>
      <c r="K203" s="174"/>
      <c r="L203" s="174"/>
      <c r="M203" s="346"/>
      <c r="N203" s="37"/>
      <c r="O203" s="346"/>
      <c r="P203" s="174"/>
      <c r="Q203" s="174"/>
      <c r="R203" s="449"/>
      <c r="S203" s="37"/>
      <c r="T203" s="37"/>
      <c r="U203" s="37"/>
      <c r="V203" s="37"/>
      <c r="W203" s="37"/>
      <c r="X203" s="38" t="s">
        <v>82</v>
      </c>
      <c r="Y203" s="39" t="s">
        <v>83</v>
      </c>
      <c r="Z203" s="39" t="s">
        <v>84</v>
      </c>
      <c r="AA203" s="39" t="s">
        <v>85</v>
      </c>
      <c r="AB203" s="30"/>
      <c r="AC203" s="30"/>
      <c r="AD203" s="30"/>
      <c r="AE203" s="31"/>
      <c r="AF203" s="31"/>
      <c r="AG203" s="31"/>
      <c r="AH203" s="31"/>
      <c r="AI203" s="31"/>
      <c r="AJ203" s="31"/>
      <c r="AK203" s="31"/>
      <c r="AL203" s="31"/>
      <c r="AM203" s="31"/>
      <c r="AN203" s="31"/>
      <c r="AO203" s="31"/>
      <c r="AP203" s="31"/>
    </row>
    <row r="204" spans="1:42" s="22" customFormat="1" ht="24.75" customHeight="1">
      <c r="A204" s="175">
        <v>1</v>
      </c>
      <c r="B204" s="176">
        <v>2</v>
      </c>
      <c r="C204" s="175">
        <v>3</v>
      </c>
      <c r="D204" s="177">
        <v>4</v>
      </c>
      <c r="E204" s="175">
        <v>5</v>
      </c>
      <c r="F204" s="178">
        <v>6</v>
      </c>
      <c r="G204" s="178">
        <v>7</v>
      </c>
      <c r="H204" s="178">
        <v>8</v>
      </c>
      <c r="I204" s="178">
        <v>9</v>
      </c>
      <c r="J204" s="403"/>
      <c r="K204" s="178"/>
      <c r="L204" s="178"/>
      <c r="M204" s="436"/>
      <c r="N204" s="43"/>
      <c r="O204" s="436"/>
      <c r="P204" s="178"/>
      <c r="Q204" s="178"/>
      <c r="R204" s="458"/>
      <c r="S204" s="43"/>
      <c r="T204" s="43"/>
      <c r="U204" s="43"/>
      <c r="V204" s="43"/>
      <c r="W204" s="43"/>
      <c r="X204" s="44">
        <v>10</v>
      </c>
      <c r="Y204" s="179">
        <v>11</v>
      </c>
      <c r="Z204" s="179">
        <f>Y204+1</f>
        <v>12</v>
      </c>
      <c r="AA204" s="179">
        <v>13</v>
      </c>
      <c r="AB204" s="30"/>
      <c r="AC204" s="30"/>
      <c r="AD204" s="30"/>
      <c r="AE204" s="31"/>
      <c r="AF204" s="31"/>
      <c r="AG204" s="31"/>
      <c r="AH204" s="31"/>
      <c r="AI204" s="31"/>
      <c r="AJ204" s="31"/>
      <c r="AK204" s="31"/>
      <c r="AL204" s="31"/>
      <c r="AM204" s="31"/>
      <c r="AN204" s="31"/>
      <c r="AO204" s="31"/>
      <c r="AP204" s="31"/>
    </row>
    <row r="205" spans="1:42" s="22" customFormat="1" ht="61.5" customHeight="1">
      <c r="A205" s="180">
        <v>1</v>
      </c>
      <c r="B205" s="181"/>
      <c r="C205" s="180"/>
      <c r="D205" s="182"/>
      <c r="E205" s="183"/>
      <c r="F205" s="184"/>
      <c r="G205" s="185"/>
      <c r="H205" s="184"/>
      <c r="I205" s="184"/>
      <c r="J205" s="407"/>
      <c r="K205" s="184"/>
      <c r="L205" s="184"/>
      <c r="M205" s="439"/>
      <c r="N205" s="364"/>
      <c r="O205" s="446"/>
      <c r="P205" s="184"/>
      <c r="Q205" s="184"/>
      <c r="R205" s="461"/>
      <c r="S205" s="364"/>
      <c r="T205" s="364"/>
      <c r="U205" s="364"/>
      <c r="V205" s="364"/>
      <c r="W205" s="364"/>
      <c r="X205" s="186"/>
      <c r="Y205" s="187"/>
      <c r="Z205" s="188"/>
      <c r="AA205" s="189"/>
      <c r="AB205" s="963"/>
      <c r="AC205" s="30"/>
      <c r="AD205" s="30"/>
      <c r="AE205" s="31"/>
      <c r="AF205" s="31"/>
      <c r="AG205" s="31"/>
      <c r="AH205" s="31"/>
      <c r="AI205" s="31"/>
      <c r="AJ205" s="31"/>
      <c r="AK205" s="31"/>
      <c r="AL205" s="31"/>
      <c r="AM205" s="31"/>
      <c r="AN205" s="31"/>
      <c r="AO205" s="31"/>
      <c r="AP205" s="31"/>
    </row>
    <row r="206" spans="1:42" s="22" customFormat="1" ht="86.25" customHeight="1">
      <c r="A206" s="180">
        <v>2</v>
      </c>
      <c r="B206" s="181"/>
      <c r="C206" s="180"/>
      <c r="D206" s="182"/>
      <c r="E206" s="183"/>
      <c r="F206" s="184"/>
      <c r="G206" s="185"/>
      <c r="H206" s="184"/>
      <c r="I206" s="184"/>
      <c r="J206" s="407"/>
      <c r="K206" s="184"/>
      <c r="L206" s="184"/>
      <c r="M206" s="439"/>
      <c r="N206" s="364"/>
      <c r="O206" s="446"/>
      <c r="P206" s="184"/>
      <c r="Q206" s="184"/>
      <c r="R206" s="461"/>
      <c r="S206" s="364"/>
      <c r="T206" s="364"/>
      <c r="U206" s="364"/>
      <c r="V206" s="364"/>
      <c r="W206" s="364"/>
      <c r="X206" s="186"/>
      <c r="Y206" s="187"/>
      <c r="Z206" s="188"/>
      <c r="AA206" s="189"/>
      <c r="AB206" s="963"/>
      <c r="AC206" s="30"/>
      <c r="AD206" s="30"/>
      <c r="AE206" s="31"/>
      <c r="AF206" s="31"/>
      <c r="AG206" s="31"/>
      <c r="AH206" s="31"/>
      <c r="AI206" s="31"/>
      <c r="AJ206" s="31"/>
      <c r="AK206" s="31"/>
      <c r="AL206" s="31"/>
      <c r="AM206" s="31"/>
      <c r="AN206" s="31"/>
      <c r="AO206" s="31"/>
      <c r="AP206" s="31"/>
    </row>
    <row r="207" spans="1:42" s="22" customFormat="1" ht="85.5" customHeight="1">
      <c r="A207" s="180">
        <v>3</v>
      </c>
      <c r="B207" s="181"/>
      <c r="C207" s="180"/>
      <c r="D207" s="182"/>
      <c r="E207" s="183"/>
      <c r="F207" s="184"/>
      <c r="G207" s="185"/>
      <c r="H207" s="184"/>
      <c r="I207" s="184"/>
      <c r="J207" s="407"/>
      <c r="K207" s="184"/>
      <c r="L207" s="184"/>
      <c r="M207" s="439"/>
      <c r="N207" s="364"/>
      <c r="O207" s="446"/>
      <c r="P207" s="184"/>
      <c r="Q207" s="184"/>
      <c r="R207" s="461"/>
      <c r="S207" s="364"/>
      <c r="T207" s="364"/>
      <c r="U207" s="364"/>
      <c r="V207" s="364"/>
      <c r="W207" s="364"/>
      <c r="X207" s="186"/>
      <c r="Y207" s="187"/>
      <c r="Z207" s="188"/>
      <c r="AA207" s="189"/>
      <c r="AB207" s="963"/>
      <c r="AC207" s="30"/>
      <c r="AD207" s="30"/>
      <c r="AE207" s="31"/>
      <c r="AF207" s="31"/>
      <c r="AG207" s="31"/>
      <c r="AH207" s="31"/>
      <c r="AI207" s="31"/>
      <c r="AJ207" s="31"/>
      <c r="AK207" s="31"/>
      <c r="AL207" s="31"/>
      <c r="AM207" s="31"/>
      <c r="AN207" s="31"/>
      <c r="AO207" s="31"/>
      <c r="AP207" s="31"/>
    </row>
    <row r="208" spans="1:42" s="22" customFormat="1" ht="84.75" customHeight="1">
      <c r="A208" s="180">
        <v>3</v>
      </c>
      <c r="B208" s="181"/>
      <c r="C208" s="180"/>
      <c r="D208" s="182"/>
      <c r="E208" s="183"/>
      <c r="F208" s="184"/>
      <c r="G208" s="185"/>
      <c r="H208" s="184"/>
      <c r="I208" s="184"/>
      <c r="J208" s="407"/>
      <c r="K208" s="184"/>
      <c r="L208" s="184"/>
      <c r="M208" s="439"/>
      <c r="N208" s="364"/>
      <c r="O208" s="446"/>
      <c r="P208" s="184"/>
      <c r="Q208" s="184"/>
      <c r="R208" s="461"/>
      <c r="S208" s="364"/>
      <c r="T208" s="364"/>
      <c r="U208" s="364"/>
      <c r="V208" s="364"/>
      <c r="W208" s="364"/>
      <c r="X208" s="186"/>
      <c r="Y208" s="187"/>
      <c r="Z208" s="188"/>
      <c r="AA208" s="189"/>
      <c r="AB208" s="963"/>
      <c r="AC208" s="30"/>
      <c r="AD208" s="30"/>
      <c r="AE208" s="31"/>
      <c r="AF208" s="31"/>
      <c r="AG208" s="31"/>
      <c r="AH208" s="31"/>
      <c r="AI208" s="31"/>
      <c r="AJ208" s="31"/>
      <c r="AK208" s="31"/>
      <c r="AL208" s="31"/>
      <c r="AM208" s="31"/>
      <c r="AN208" s="31"/>
      <c r="AO208" s="31"/>
      <c r="AP208" s="31"/>
    </row>
    <row r="209" spans="1:40" s="22" customFormat="1" ht="39.75" customHeight="1">
      <c r="A209" s="180">
        <v>4</v>
      </c>
      <c r="B209" s="181"/>
      <c r="C209" s="180"/>
      <c r="D209" s="182"/>
      <c r="E209" s="183"/>
      <c r="F209" s="184"/>
      <c r="G209" s="185"/>
      <c r="H209" s="184"/>
      <c r="I209" s="184"/>
      <c r="J209" s="407"/>
      <c r="K209" s="184"/>
      <c r="L209" s="184"/>
      <c r="M209" s="439"/>
      <c r="N209" s="364"/>
      <c r="O209" s="446"/>
      <c r="P209" s="184"/>
      <c r="Q209" s="184"/>
      <c r="R209" s="461"/>
      <c r="S209" s="364"/>
      <c r="T209" s="364"/>
      <c r="U209" s="364"/>
      <c r="V209" s="364"/>
      <c r="W209" s="364"/>
      <c r="X209" s="186"/>
      <c r="Y209" s="187"/>
      <c r="Z209" s="188"/>
      <c r="AA209" s="189"/>
      <c r="AB209" s="963"/>
      <c r="AC209" s="30"/>
      <c r="AD209" s="30"/>
      <c r="AE209" s="31"/>
      <c r="AF209" s="31"/>
      <c r="AG209" s="31"/>
      <c r="AH209" s="31"/>
      <c r="AI209" s="31"/>
      <c r="AJ209" s="31"/>
      <c r="AK209" s="31"/>
      <c r="AL209" s="31"/>
      <c r="AM209" s="31"/>
      <c r="AN209" s="31"/>
    </row>
    <row r="210" spans="1:40" s="22" customFormat="1" ht="39.75" customHeight="1">
      <c r="A210" s="180">
        <v>5</v>
      </c>
      <c r="B210" s="181"/>
      <c r="C210" s="180"/>
      <c r="D210" s="182"/>
      <c r="E210" s="183"/>
      <c r="F210" s="184"/>
      <c r="G210" s="185"/>
      <c r="H210" s="184"/>
      <c r="I210" s="184"/>
      <c r="J210" s="407"/>
      <c r="K210" s="184"/>
      <c r="L210" s="184"/>
      <c r="M210" s="439"/>
      <c r="N210" s="364"/>
      <c r="O210" s="446"/>
      <c r="P210" s="184"/>
      <c r="Q210" s="184"/>
      <c r="R210" s="461"/>
      <c r="S210" s="364"/>
      <c r="T210" s="364"/>
      <c r="U210" s="364"/>
      <c r="V210" s="364"/>
      <c r="W210" s="364"/>
      <c r="X210" s="186"/>
      <c r="Y210" s="187"/>
      <c r="Z210" s="188"/>
      <c r="AA210" s="189"/>
      <c r="AB210" s="963"/>
      <c r="AC210" s="30"/>
      <c r="AD210" s="30"/>
      <c r="AE210" s="31"/>
      <c r="AF210" s="31"/>
      <c r="AG210" s="31"/>
      <c r="AH210" s="31"/>
      <c r="AI210" s="31"/>
      <c r="AJ210" s="31"/>
      <c r="AK210" s="31"/>
      <c r="AL210" s="31"/>
      <c r="AM210" s="31"/>
      <c r="AN210" s="31"/>
    </row>
    <row r="211" spans="1:40" s="22" customFormat="1" ht="51.75" customHeight="1">
      <c r="A211" s="180">
        <v>6</v>
      </c>
      <c r="B211" s="181"/>
      <c r="C211" s="180"/>
      <c r="D211" s="182"/>
      <c r="E211" s="183"/>
      <c r="F211" s="184"/>
      <c r="G211" s="185"/>
      <c r="H211" s="184"/>
      <c r="I211" s="184"/>
      <c r="J211" s="407"/>
      <c r="K211" s="184"/>
      <c r="L211" s="184"/>
      <c r="M211" s="439"/>
      <c r="N211" s="364"/>
      <c r="O211" s="446"/>
      <c r="P211" s="184"/>
      <c r="Q211" s="184"/>
      <c r="R211" s="461"/>
      <c r="S211" s="364"/>
      <c r="T211" s="364"/>
      <c r="U211" s="364"/>
      <c r="V211" s="364"/>
      <c r="W211" s="364"/>
      <c r="X211" s="186"/>
      <c r="Y211" s="187"/>
      <c r="Z211" s="188"/>
      <c r="AA211" s="189"/>
      <c r="AB211" s="963"/>
      <c r="AC211" s="30"/>
      <c r="AD211" s="30"/>
      <c r="AE211" s="31"/>
      <c r="AF211" s="31"/>
      <c r="AG211" s="31"/>
      <c r="AH211" s="31"/>
      <c r="AI211" s="31"/>
      <c r="AJ211" s="31"/>
      <c r="AK211" s="31"/>
      <c r="AL211" s="31"/>
      <c r="AM211" s="31"/>
      <c r="AN211" s="31"/>
    </row>
    <row r="212" spans="1:40" s="31" customFormat="1">
      <c r="A212" s="964" t="s">
        <v>35</v>
      </c>
      <c r="B212" s="964"/>
      <c r="C212" s="964"/>
      <c r="D212" s="298"/>
      <c r="E212" s="299"/>
      <c r="F212" s="190"/>
      <c r="G212" s="300"/>
      <c r="H212" s="190"/>
      <c r="I212" s="190"/>
      <c r="J212" s="408"/>
      <c r="K212" s="190"/>
      <c r="L212" s="190"/>
      <c r="M212" s="351"/>
      <c r="N212" s="365"/>
      <c r="O212" s="351"/>
      <c r="P212" s="190"/>
      <c r="Q212" s="190"/>
      <c r="R212" s="377"/>
      <c r="S212" s="365"/>
      <c r="T212" s="365"/>
      <c r="U212" s="365"/>
      <c r="V212" s="365"/>
      <c r="W212" s="365"/>
      <c r="X212" s="106"/>
      <c r="Y212" s="301"/>
      <c r="Z212" s="302"/>
      <c r="AA212" s="303"/>
      <c r="AB212" s="30"/>
      <c r="AC212" s="30"/>
      <c r="AD212" s="30"/>
    </row>
    <row r="213" spans="1:40">
      <c r="A213" s="923" t="s">
        <v>36</v>
      </c>
      <c r="B213" s="923"/>
      <c r="C213" s="923"/>
      <c r="D213" s="923"/>
      <c r="E213" s="923"/>
      <c r="F213" s="50"/>
      <c r="G213" s="51"/>
      <c r="H213" s="50"/>
      <c r="I213" s="50"/>
      <c r="J213" s="392"/>
      <c r="K213" s="50"/>
      <c r="L213" s="50"/>
      <c r="M213" s="349"/>
      <c r="N213" s="161"/>
      <c r="O213" s="349"/>
      <c r="P213" s="50"/>
      <c r="Q213" s="50"/>
      <c r="R213" s="375"/>
      <c r="S213" s="161"/>
      <c r="T213" s="161"/>
      <c r="U213" s="161"/>
      <c r="V213" s="161"/>
      <c r="W213" s="161"/>
      <c r="X213" s="52"/>
      <c r="Y213" s="53"/>
      <c r="Z213" s="54"/>
      <c r="AA213" s="54"/>
    </row>
    <row r="214" spans="1:40">
      <c r="A214" s="109"/>
      <c r="B214" s="965" t="s">
        <v>127</v>
      </c>
      <c r="C214" s="965"/>
      <c r="D214" s="965"/>
      <c r="E214" s="965"/>
      <c r="F214" s="50"/>
      <c r="G214" s="51"/>
      <c r="H214" s="50"/>
      <c r="I214" s="50"/>
      <c r="J214" s="392"/>
      <c r="K214" s="50"/>
      <c r="L214" s="50"/>
      <c r="M214" s="349"/>
      <c r="N214" s="161"/>
      <c r="O214" s="349"/>
      <c r="P214" s="50"/>
      <c r="Q214" s="50"/>
      <c r="R214" s="375"/>
      <c r="S214" s="161"/>
      <c r="T214" s="161"/>
      <c r="U214" s="161"/>
      <c r="V214" s="161"/>
      <c r="W214" s="161"/>
      <c r="X214" s="117"/>
      <c r="Y214" s="53"/>
      <c r="Z214" s="54"/>
      <c r="AA214" s="54"/>
    </row>
    <row r="215" spans="1:40" ht="51">
      <c r="A215" s="35" t="s">
        <v>2</v>
      </c>
      <c r="B215" s="35" t="s">
        <v>3</v>
      </c>
      <c r="C215" s="35" t="s">
        <v>4</v>
      </c>
      <c r="D215" s="36" t="s">
        <v>5</v>
      </c>
      <c r="E215" s="35" t="s">
        <v>6</v>
      </c>
      <c r="F215" s="37" t="s">
        <v>7</v>
      </c>
      <c r="G215" s="37" t="s">
        <v>8</v>
      </c>
      <c r="H215" s="37" t="s">
        <v>9</v>
      </c>
      <c r="I215" s="37" t="s">
        <v>10</v>
      </c>
      <c r="J215" s="394"/>
      <c r="K215" s="37"/>
      <c r="L215" s="37"/>
      <c r="M215" s="346"/>
      <c r="N215" s="37"/>
      <c r="O215" s="346"/>
      <c r="P215" s="37"/>
      <c r="Q215" s="37"/>
      <c r="R215" s="449"/>
      <c r="S215" s="37"/>
      <c r="T215" s="37"/>
      <c r="U215" s="37"/>
      <c r="V215" s="37"/>
      <c r="W215" s="37"/>
      <c r="X215" s="38" t="s">
        <v>82</v>
      </c>
      <c r="Y215" s="39" t="s">
        <v>83</v>
      </c>
      <c r="Z215" s="39" t="s">
        <v>84</v>
      </c>
      <c r="AA215" s="39" t="s">
        <v>85</v>
      </c>
    </row>
    <row r="216" spans="1:40">
      <c r="A216" s="40">
        <v>1</v>
      </c>
      <c r="B216" s="41">
        <v>2</v>
      </c>
      <c r="C216" s="40">
        <v>3</v>
      </c>
      <c r="D216" s="42">
        <v>4</v>
      </c>
      <c r="E216" s="40">
        <v>5</v>
      </c>
      <c r="F216" s="43">
        <v>6</v>
      </c>
      <c r="G216" s="43">
        <v>7</v>
      </c>
      <c r="H216" s="43">
        <v>8</v>
      </c>
      <c r="I216" s="43">
        <v>9</v>
      </c>
      <c r="J216" s="403"/>
      <c r="K216" s="43"/>
      <c r="L216" s="43"/>
      <c r="M216" s="436"/>
      <c r="N216" s="43"/>
      <c r="O216" s="436"/>
      <c r="P216" s="43"/>
      <c r="Q216" s="43"/>
      <c r="R216" s="458"/>
      <c r="S216" s="43"/>
      <c r="T216" s="43"/>
      <c r="U216" s="43"/>
      <c r="V216" s="43"/>
      <c r="W216" s="43"/>
      <c r="X216" s="44">
        <v>10</v>
      </c>
      <c r="Y216" s="45">
        <v>11</v>
      </c>
      <c r="Z216" s="45">
        <f>Y216+1</f>
        <v>12</v>
      </c>
      <c r="AA216" s="45">
        <v>13</v>
      </c>
    </row>
    <row r="217" spans="1:40" ht="29.25" customHeight="1">
      <c r="A217" s="64">
        <v>1</v>
      </c>
      <c r="B217" s="133"/>
      <c r="C217" s="64"/>
      <c r="D217" s="61"/>
      <c r="E217" s="69"/>
      <c r="F217" s="50"/>
      <c r="G217" s="51"/>
      <c r="H217" s="50"/>
      <c r="I217" s="50"/>
      <c r="J217" s="392"/>
      <c r="K217" s="50"/>
      <c r="L217" s="50"/>
      <c r="M217" s="349"/>
      <c r="N217" s="161"/>
      <c r="O217" s="349"/>
      <c r="P217" s="50"/>
      <c r="Q217" s="50"/>
      <c r="R217" s="375"/>
      <c r="S217" s="161"/>
      <c r="T217" s="161"/>
      <c r="U217" s="161"/>
      <c r="V217" s="161"/>
      <c r="W217" s="161"/>
      <c r="X217" s="52"/>
      <c r="Y217" s="53"/>
      <c r="Z217" s="53"/>
      <c r="AA217" s="53"/>
    </row>
    <row r="218" spans="1:40" ht="32.25" customHeight="1">
      <c r="A218" s="64">
        <v>2</v>
      </c>
      <c r="B218" s="133"/>
      <c r="C218" s="64"/>
      <c r="D218" s="61"/>
      <c r="E218" s="69"/>
      <c r="F218" s="50"/>
      <c r="G218" s="51"/>
      <c r="H218" s="50"/>
      <c r="I218" s="50"/>
      <c r="J218" s="392"/>
      <c r="K218" s="50"/>
      <c r="L218" s="50"/>
      <c r="M218" s="349"/>
      <c r="N218" s="161"/>
      <c r="O218" s="349"/>
      <c r="P218" s="50"/>
      <c r="Q218" s="50"/>
      <c r="R218" s="375"/>
      <c r="S218" s="161"/>
      <c r="T218" s="161"/>
      <c r="U218" s="161"/>
      <c r="V218" s="161"/>
      <c r="W218" s="161"/>
      <c r="X218" s="52"/>
      <c r="Y218" s="53"/>
      <c r="Z218" s="53"/>
      <c r="AA218" s="53"/>
    </row>
    <row r="219" spans="1:40" ht="29.25" customHeight="1">
      <c r="A219" s="64">
        <v>3</v>
      </c>
      <c r="B219" s="133"/>
      <c r="C219" s="64"/>
      <c r="D219" s="61"/>
      <c r="E219" s="69"/>
      <c r="F219" s="50"/>
      <c r="G219" s="51"/>
      <c r="H219" s="50"/>
      <c r="I219" s="50"/>
      <c r="J219" s="392"/>
      <c r="K219" s="50"/>
      <c r="L219" s="50"/>
      <c r="M219" s="349"/>
      <c r="N219" s="161"/>
      <c r="O219" s="349"/>
      <c r="P219" s="50"/>
      <c r="Q219" s="50"/>
      <c r="R219" s="375"/>
      <c r="S219" s="161"/>
      <c r="T219" s="161"/>
      <c r="U219" s="161"/>
      <c r="V219" s="161"/>
      <c r="W219" s="161"/>
      <c r="X219" s="52"/>
      <c r="Y219" s="53"/>
      <c r="Z219" s="53"/>
      <c r="AA219" s="53"/>
    </row>
    <row r="220" spans="1:40" ht="40.5" customHeight="1">
      <c r="A220" s="64">
        <v>4</v>
      </c>
      <c r="B220" s="133"/>
      <c r="C220" s="64"/>
      <c r="D220" s="61"/>
      <c r="E220" s="69"/>
      <c r="F220" s="50"/>
      <c r="G220" s="51"/>
      <c r="H220" s="50"/>
      <c r="I220" s="50"/>
      <c r="J220" s="392"/>
      <c r="K220" s="50"/>
      <c r="L220" s="50"/>
      <c r="M220" s="349"/>
      <c r="N220" s="161"/>
      <c r="O220" s="349"/>
      <c r="P220" s="50"/>
      <c r="Q220" s="50"/>
      <c r="R220" s="375"/>
      <c r="S220" s="161"/>
      <c r="T220" s="161"/>
      <c r="U220" s="161"/>
      <c r="V220" s="161"/>
      <c r="W220" s="161"/>
      <c r="X220" s="52"/>
      <c r="Y220" s="53"/>
      <c r="Z220" s="53"/>
      <c r="AA220" s="53"/>
    </row>
    <row r="221" spans="1:40" ht="35.25" customHeight="1">
      <c r="A221" s="64">
        <v>5</v>
      </c>
      <c r="B221" s="133"/>
      <c r="C221" s="64"/>
      <c r="D221" s="61"/>
      <c r="E221" s="69"/>
      <c r="F221" s="50"/>
      <c r="G221" s="51"/>
      <c r="H221" s="50"/>
      <c r="I221" s="50"/>
      <c r="J221" s="392"/>
      <c r="K221" s="50"/>
      <c r="L221" s="50"/>
      <c r="M221" s="349"/>
      <c r="N221" s="161"/>
      <c r="O221" s="349"/>
      <c r="P221" s="50"/>
      <c r="Q221" s="50"/>
      <c r="R221" s="375"/>
      <c r="S221" s="161"/>
      <c r="T221" s="161"/>
      <c r="U221" s="161"/>
      <c r="V221" s="161"/>
      <c r="W221" s="161"/>
      <c r="X221" s="52"/>
      <c r="Y221" s="53"/>
      <c r="Z221" s="53"/>
      <c r="AA221" s="53"/>
    </row>
    <row r="222" spans="1:40" ht="46.5" customHeight="1">
      <c r="A222" s="64">
        <v>6</v>
      </c>
      <c r="B222" s="133"/>
      <c r="C222" s="64"/>
      <c r="D222" s="61"/>
      <c r="E222" s="69"/>
      <c r="F222" s="50"/>
      <c r="G222" s="51"/>
      <c r="H222" s="50"/>
      <c r="I222" s="50"/>
      <c r="J222" s="392"/>
      <c r="K222" s="50"/>
      <c r="L222" s="50"/>
      <c r="M222" s="349"/>
      <c r="N222" s="161"/>
      <c r="O222" s="349"/>
      <c r="P222" s="50"/>
      <c r="Q222" s="50"/>
      <c r="R222" s="375"/>
      <c r="S222" s="161"/>
      <c r="T222" s="161"/>
      <c r="U222" s="161"/>
      <c r="V222" s="161"/>
      <c r="W222" s="161"/>
      <c r="X222" s="52"/>
      <c r="Y222" s="53"/>
      <c r="Z222" s="53"/>
      <c r="AA222" s="53"/>
    </row>
    <row r="223" spans="1:40" s="24" customFormat="1" ht="35.25" customHeight="1">
      <c r="A223" s="64">
        <v>7</v>
      </c>
      <c r="B223" s="133"/>
      <c r="C223" s="64"/>
      <c r="D223" s="61"/>
      <c r="E223" s="69"/>
      <c r="F223" s="50"/>
      <c r="G223" s="51"/>
      <c r="H223" s="50"/>
      <c r="I223" s="50"/>
      <c r="J223" s="392"/>
      <c r="K223" s="50"/>
      <c r="L223" s="50"/>
      <c r="M223" s="349"/>
      <c r="N223" s="161"/>
      <c r="O223" s="349"/>
      <c r="P223" s="50"/>
      <c r="Q223" s="50"/>
      <c r="R223" s="375"/>
      <c r="S223" s="161"/>
      <c r="T223" s="161"/>
      <c r="U223" s="161"/>
      <c r="V223" s="161"/>
      <c r="W223" s="161"/>
      <c r="X223" s="52"/>
      <c r="Y223" s="53"/>
      <c r="Z223" s="191"/>
      <c r="AA223" s="191"/>
      <c r="AB223" s="23"/>
      <c r="AC223" s="23"/>
      <c r="AD223" s="23"/>
    </row>
    <row r="224" spans="1:40" s="24" customFormat="1" ht="32.25" customHeight="1">
      <c r="A224" s="64">
        <v>8</v>
      </c>
      <c r="B224" s="192"/>
      <c r="C224" s="64"/>
      <c r="D224" s="61"/>
      <c r="E224" s="69"/>
      <c r="F224" s="50"/>
      <c r="G224" s="51"/>
      <c r="H224" s="50"/>
      <c r="I224" s="50"/>
      <c r="J224" s="392"/>
      <c r="K224" s="50"/>
      <c r="L224" s="50"/>
      <c r="M224" s="349"/>
      <c r="N224" s="161"/>
      <c r="O224" s="349"/>
      <c r="P224" s="50"/>
      <c r="Q224" s="50"/>
      <c r="R224" s="375"/>
      <c r="S224" s="161"/>
      <c r="T224" s="161"/>
      <c r="U224" s="161"/>
      <c r="V224" s="161"/>
      <c r="W224" s="161"/>
      <c r="X224" s="52"/>
      <c r="Y224" s="53"/>
      <c r="Z224" s="191"/>
      <c r="AA224" s="191"/>
      <c r="AB224" s="23"/>
      <c r="AC224" s="23"/>
      <c r="AD224" s="23"/>
    </row>
    <row r="225" spans="1:30">
      <c r="A225" s="942" t="s">
        <v>69</v>
      </c>
      <c r="B225" s="942"/>
      <c r="C225" s="942"/>
      <c r="D225" s="193"/>
      <c r="E225" s="194"/>
      <c r="F225" s="105"/>
      <c r="G225" s="56"/>
      <c r="H225" s="105"/>
      <c r="I225" s="105"/>
      <c r="J225" s="393"/>
      <c r="K225" s="105"/>
      <c r="L225" s="105"/>
      <c r="M225" s="349"/>
      <c r="N225" s="73"/>
      <c r="O225" s="349"/>
      <c r="P225" s="105"/>
      <c r="Q225" s="105"/>
      <c r="R225" s="375"/>
      <c r="S225" s="73"/>
      <c r="T225" s="73"/>
      <c r="U225" s="73"/>
      <c r="V225" s="73"/>
      <c r="W225" s="73"/>
      <c r="X225" s="106"/>
      <c r="Y225" s="107"/>
      <c r="Z225" s="294"/>
      <c r="AA225" s="108"/>
    </row>
    <row r="226" spans="1:30">
      <c r="A226" s="966" t="s">
        <v>70</v>
      </c>
      <c r="B226" s="966"/>
      <c r="C226" s="966"/>
      <c r="D226" s="966"/>
      <c r="E226" s="966"/>
      <c r="F226" s="50"/>
      <c r="G226" s="51"/>
      <c r="H226" s="50"/>
      <c r="I226" s="50"/>
      <c r="J226" s="392"/>
      <c r="K226" s="50"/>
      <c r="L226" s="50"/>
      <c r="M226" s="349"/>
      <c r="N226" s="161"/>
      <c r="O226" s="349"/>
      <c r="P226" s="50"/>
      <c r="Q226" s="50"/>
      <c r="R226" s="375"/>
      <c r="S226" s="161"/>
      <c r="T226" s="161"/>
      <c r="U226" s="161"/>
      <c r="V226" s="161"/>
      <c r="W226" s="161"/>
      <c r="X226" s="52"/>
      <c r="Y226" s="53"/>
      <c r="Z226" s="54"/>
      <c r="AA226" s="54"/>
    </row>
    <row r="227" spans="1:30">
      <c r="A227" s="195"/>
      <c r="B227" s="965" t="s">
        <v>71</v>
      </c>
      <c r="C227" s="965"/>
      <c r="D227" s="965"/>
      <c r="E227" s="965"/>
      <c r="F227" s="50"/>
      <c r="G227" s="51"/>
      <c r="H227" s="50"/>
      <c r="I227" s="50"/>
      <c r="J227" s="392"/>
      <c r="K227" s="50"/>
      <c r="L227" s="50"/>
      <c r="M227" s="349"/>
      <c r="N227" s="161"/>
      <c r="O227" s="349"/>
      <c r="P227" s="50"/>
      <c r="Q227" s="50"/>
      <c r="R227" s="375"/>
      <c r="S227" s="161"/>
      <c r="T227" s="161"/>
      <c r="U227" s="161"/>
      <c r="V227" s="161"/>
      <c r="W227" s="161"/>
      <c r="X227" s="52"/>
      <c r="Y227" s="53"/>
      <c r="Z227" s="54"/>
      <c r="AA227" s="54"/>
    </row>
    <row r="228" spans="1:30" ht="51">
      <c r="A228" s="35" t="s">
        <v>2</v>
      </c>
      <c r="B228" s="35" t="s">
        <v>3</v>
      </c>
      <c r="C228" s="35" t="s">
        <v>4</v>
      </c>
      <c r="D228" s="36" t="s">
        <v>5</v>
      </c>
      <c r="E228" s="35" t="s">
        <v>6</v>
      </c>
      <c r="F228" s="37" t="s">
        <v>7</v>
      </c>
      <c r="G228" s="37" t="s">
        <v>8</v>
      </c>
      <c r="H228" s="37" t="s">
        <v>9</v>
      </c>
      <c r="I228" s="37" t="s">
        <v>10</v>
      </c>
      <c r="J228" s="394"/>
      <c r="K228" s="37"/>
      <c r="L228" s="37"/>
      <c r="M228" s="346"/>
      <c r="N228" s="37"/>
      <c r="O228" s="346"/>
      <c r="P228" s="37"/>
      <c r="Q228" s="37"/>
      <c r="R228" s="449"/>
      <c r="S228" s="37"/>
      <c r="T228" s="37"/>
      <c r="U228" s="37"/>
      <c r="V228" s="37"/>
      <c r="W228" s="37"/>
      <c r="X228" s="38" t="s">
        <v>82</v>
      </c>
      <c r="Y228" s="39" t="s">
        <v>83</v>
      </c>
      <c r="Z228" s="39" t="s">
        <v>84</v>
      </c>
      <c r="AA228" s="39" t="s">
        <v>85</v>
      </c>
    </row>
    <row r="229" spans="1:30">
      <c r="A229" s="40">
        <v>1</v>
      </c>
      <c r="B229" s="41">
        <v>2</v>
      </c>
      <c r="C229" s="40">
        <v>3</v>
      </c>
      <c r="D229" s="42">
        <v>4</v>
      </c>
      <c r="E229" s="40">
        <v>5</v>
      </c>
      <c r="F229" s="43">
        <v>6</v>
      </c>
      <c r="G229" s="43">
        <v>7</v>
      </c>
      <c r="H229" s="43">
        <v>8</v>
      </c>
      <c r="I229" s="43">
        <v>9</v>
      </c>
      <c r="J229" s="403"/>
      <c r="K229" s="43"/>
      <c r="L229" s="43"/>
      <c r="M229" s="436"/>
      <c r="N229" s="43"/>
      <c r="O229" s="436"/>
      <c r="P229" s="43"/>
      <c r="Q229" s="43"/>
      <c r="R229" s="458"/>
      <c r="S229" s="43"/>
      <c r="T229" s="43"/>
      <c r="U229" s="43"/>
      <c r="V229" s="43"/>
      <c r="W229" s="43"/>
      <c r="X229" s="44">
        <v>10</v>
      </c>
      <c r="Y229" s="45">
        <v>11</v>
      </c>
      <c r="Z229" s="45">
        <f>Y229+1</f>
        <v>12</v>
      </c>
      <c r="AA229" s="45">
        <v>13</v>
      </c>
    </row>
    <row r="230" spans="1:30" ht="299.25" customHeight="1">
      <c r="A230" s="64">
        <v>1</v>
      </c>
      <c r="B230" s="126"/>
      <c r="C230" s="64"/>
      <c r="D230" s="61"/>
      <c r="E230" s="160"/>
      <c r="F230" s="50"/>
      <c r="G230" s="51"/>
      <c r="H230" s="50"/>
      <c r="I230" s="50"/>
      <c r="J230" s="392"/>
      <c r="K230" s="50"/>
      <c r="L230" s="50"/>
      <c r="M230" s="349"/>
      <c r="N230" s="161"/>
      <c r="O230" s="349"/>
      <c r="P230" s="50"/>
      <c r="Q230" s="50"/>
      <c r="R230" s="375"/>
      <c r="S230" s="161"/>
      <c r="T230" s="161"/>
      <c r="U230" s="161"/>
      <c r="V230" s="161"/>
      <c r="W230" s="161"/>
      <c r="X230" s="52"/>
      <c r="Y230" s="53"/>
      <c r="Z230" s="54"/>
      <c r="AA230" s="54"/>
    </row>
    <row r="231" spans="1:30">
      <c r="A231" s="942" t="s">
        <v>72</v>
      </c>
      <c r="B231" s="942"/>
      <c r="C231" s="942"/>
      <c r="D231" s="196"/>
      <c r="E231" s="197"/>
      <c r="F231" s="217"/>
      <c r="G231" s="74"/>
      <c r="H231" s="217"/>
      <c r="I231" s="217"/>
      <c r="J231" s="404"/>
      <c r="K231" s="217"/>
      <c r="L231" s="217"/>
      <c r="M231" s="350"/>
      <c r="N231" s="73"/>
      <c r="O231" s="349"/>
      <c r="P231" s="217"/>
      <c r="Q231" s="217"/>
      <c r="R231" s="376"/>
      <c r="S231" s="73"/>
      <c r="T231" s="73"/>
      <c r="U231" s="73"/>
      <c r="V231" s="73"/>
      <c r="W231" s="73"/>
      <c r="X231" s="75"/>
      <c r="Y231" s="76"/>
      <c r="Z231" s="58"/>
      <c r="AA231" s="78"/>
    </row>
    <row r="232" spans="1:30" s="26" customFormat="1" ht="19.5" customHeight="1">
      <c r="A232" s="958" t="s">
        <v>37</v>
      </c>
      <c r="B232" s="967"/>
      <c r="C232" s="967"/>
      <c r="D232" s="967"/>
      <c r="E232" s="967"/>
      <c r="F232" s="936"/>
      <c r="G232" s="936"/>
      <c r="H232" s="936"/>
      <c r="I232" s="936"/>
      <c r="J232" s="936"/>
      <c r="K232" s="936"/>
      <c r="L232" s="936"/>
      <c r="M232" s="936"/>
      <c r="N232" s="936"/>
      <c r="O232" s="936"/>
      <c r="P232" s="936"/>
      <c r="Q232" s="936"/>
      <c r="R232" s="936"/>
      <c r="S232" s="936"/>
      <c r="T232" s="936"/>
      <c r="U232" s="936"/>
      <c r="V232" s="936"/>
      <c r="W232" s="936"/>
      <c r="X232" s="936"/>
      <c r="Y232" s="936"/>
      <c r="Z232" s="936"/>
      <c r="AA232" s="937"/>
      <c r="AB232" s="25"/>
      <c r="AC232" s="25"/>
      <c r="AD232" s="25"/>
    </row>
    <row r="233" spans="1:30" s="14" customFormat="1" ht="23.25" customHeight="1">
      <c r="A233" s="968" t="s">
        <v>128</v>
      </c>
      <c r="B233" s="936"/>
      <c r="C233" s="936"/>
      <c r="D233" s="936"/>
      <c r="E233" s="936"/>
      <c r="F233" s="936"/>
      <c r="G233" s="936"/>
      <c r="H233" s="936"/>
      <c r="I233" s="936"/>
      <c r="J233" s="936"/>
      <c r="K233" s="936"/>
      <c r="L233" s="936"/>
      <c r="M233" s="936"/>
      <c r="N233" s="936"/>
      <c r="O233" s="936"/>
      <c r="P233" s="936"/>
      <c r="Q233" s="936"/>
      <c r="R233" s="936"/>
      <c r="S233" s="936"/>
      <c r="T233" s="936"/>
      <c r="U233" s="936"/>
      <c r="V233" s="936"/>
      <c r="W233" s="936"/>
      <c r="X233" s="936"/>
      <c r="Y233" s="936"/>
      <c r="Z233" s="936"/>
      <c r="AA233" s="937"/>
      <c r="AB233" s="7"/>
      <c r="AC233" s="7"/>
      <c r="AD233" s="7"/>
    </row>
    <row r="234" spans="1:30" ht="51">
      <c r="A234" s="35" t="s">
        <v>2</v>
      </c>
      <c r="B234" s="35" t="s">
        <v>3</v>
      </c>
      <c r="C234" s="35" t="s">
        <v>4</v>
      </c>
      <c r="D234" s="36" t="s">
        <v>5</v>
      </c>
      <c r="E234" s="35" t="s">
        <v>6</v>
      </c>
      <c r="F234" s="37" t="s">
        <v>7</v>
      </c>
      <c r="G234" s="37" t="s">
        <v>8</v>
      </c>
      <c r="H234" s="37" t="s">
        <v>9</v>
      </c>
      <c r="I234" s="37" t="s">
        <v>10</v>
      </c>
      <c r="J234" s="394"/>
      <c r="K234" s="37"/>
      <c r="L234" s="37"/>
      <c r="M234" s="346"/>
      <c r="N234" s="37"/>
      <c r="O234" s="346"/>
      <c r="P234" s="37"/>
      <c r="Q234" s="37"/>
      <c r="R234" s="449"/>
      <c r="S234" s="37"/>
      <c r="T234" s="37"/>
      <c r="U234" s="37"/>
      <c r="V234" s="37"/>
      <c r="W234" s="37"/>
      <c r="X234" s="38" t="s">
        <v>82</v>
      </c>
      <c r="Y234" s="39" t="s">
        <v>83</v>
      </c>
      <c r="Z234" s="39" t="s">
        <v>84</v>
      </c>
      <c r="AA234" s="39" t="s">
        <v>85</v>
      </c>
    </row>
    <row r="235" spans="1:30">
      <c r="A235" s="40">
        <v>1</v>
      </c>
      <c r="B235" s="41">
        <v>2</v>
      </c>
      <c r="C235" s="40">
        <v>3</v>
      </c>
      <c r="D235" s="42">
        <v>4</v>
      </c>
      <c r="E235" s="40">
        <v>5</v>
      </c>
      <c r="F235" s="43">
        <v>6</v>
      </c>
      <c r="G235" s="43">
        <v>7</v>
      </c>
      <c r="H235" s="43">
        <v>8</v>
      </c>
      <c r="I235" s="43">
        <v>9</v>
      </c>
      <c r="J235" s="403"/>
      <c r="K235" s="43"/>
      <c r="L235" s="43"/>
      <c r="M235" s="436"/>
      <c r="N235" s="43"/>
      <c r="O235" s="436"/>
      <c r="P235" s="43"/>
      <c r="Q235" s="43"/>
      <c r="R235" s="458"/>
      <c r="S235" s="43"/>
      <c r="T235" s="43"/>
      <c r="U235" s="43"/>
      <c r="V235" s="43"/>
      <c r="W235" s="43"/>
      <c r="X235" s="44">
        <v>10</v>
      </c>
      <c r="Y235" s="45">
        <v>11</v>
      </c>
      <c r="Z235" s="45">
        <f>Y235+1</f>
        <v>12</v>
      </c>
      <c r="AA235" s="45">
        <v>13</v>
      </c>
    </row>
    <row r="236" spans="1:30" s="33" customFormat="1" ht="77.25" customHeight="1">
      <c r="A236" s="198">
        <v>1</v>
      </c>
      <c r="B236" s="199"/>
      <c r="C236" s="198"/>
      <c r="D236" s="200"/>
      <c r="E236" s="201"/>
      <c r="F236" s="202"/>
      <c r="G236" s="203"/>
      <c r="H236" s="202"/>
      <c r="I236" s="202"/>
      <c r="J236" s="392"/>
      <c r="K236" s="202"/>
      <c r="L236" s="202"/>
      <c r="M236" s="349"/>
      <c r="N236" s="161"/>
      <c r="O236" s="349"/>
      <c r="P236" s="202"/>
      <c r="Q236" s="202"/>
      <c r="R236" s="375"/>
      <c r="S236" s="161"/>
      <c r="T236" s="161"/>
      <c r="U236" s="161"/>
      <c r="V236" s="161"/>
      <c r="W236" s="161"/>
      <c r="X236" s="117"/>
      <c r="Y236" s="204"/>
      <c r="Z236" s="205"/>
      <c r="AA236" s="205"/>
      <c r="AB236" s="32"/>
      <c r="AC236" s="32"/>
      <c r="AD236" s="32"/>
    </row>
    <row r="237" spans="1:30" s="33" customFormat="1">
      <c r="A237" s="198">
        <v>2</v>
      </c>
      <c r="B237" s="199"/>
      <c r="C237" s="198"/>
      <c r="D237" s="200"/>
      <c r="E237" s="201"/>
      <c r="F237" s="202"/>
      <c r="G237" s="203"/>
      <c r="H237" s="202"/>
      <c r="I237" s="202"/>
      <c r="J237" s="392"/>
      <c r="K237" s="202"/>
      <c r="L237" s="202"/>
      <c r="M237" s="349"/>
      <c r="N237" s="161"/>
      <c r="O237" s="349"/>
      <c r="P237" s="202"/>
      <c r="Q237" s="202"/>
      <c r="R237" s="375"/>
      <c r="S237" s="161"/>
      <c r="T237" s="161"/>
      <c r="U237" s="161"/>
      <c r="V237" s="161"/>
      <c r="W237" s="161"/>
      <c r="X237" s="117"/>
      <c r="Y237" s="204"/>
      <c r="Z237" s="205"/>
      <c r="AA237" s="205"/>
      <c r="AB237" s="32"/>
      <c r="AC237" s="32"/>
      <c r="AD237" s="32"/>
    </row>
    <row r="238" spans="1:30">
      <c r="A238" s="969" t="s">
        <v>38</v>
      </c>
      <c r="B238" s="969"/>
      <c r="C238" s="969"/>
      <c r="D238" s="206"/>
      <c r="E238" s="197"/>
      <c r="F238" s="105"/>
      <c r="G238" s="207"/>
      <c r="H238" s="105"/>
      <c r="I238" s="105"/>
      <c r="J238" s="393"/>
      <c r="K238" s="105"/>
      <c r="L238" s="105"/>
      <c r="M238" s="349"/>
      <c r="N238" s="73"/>
      <c r="O238" s="349"/>
      <c r="P238" s="105"/>
      <c r="Q238" s="105"/>
      <c r="R238" s="375"/>
      <c r="S238" s="73"/>
      <c r="T238" s="73"/>
      <c r="U238" s="73"/>
      <c r="V238" s="73"/>
      <c r="W238" s="73"/>
      <c r="X238" s="106"/>
      <c r="Y238" s="107"/>
      <c r="Z238" s="294"/>
      <c r="AA238" s="108"/>
    </row>
    <row r="239" spans="1:30">
      <c r="A239" s="923" t="s">
        <v>39</v>
      </c>
      <c r="B239" s="924"/>
      <c r="C239" s="924"/>
      <c r="D239" s="924"/>
      <c r="E239" s="924"/>
      <c r="F239" s="936"/>
      <c r="G239" s="936"/>
      <c r="H239" s="936"/>
      <c r="I239" s="936"/>
      <c r="J239" s="936"/>
      <c r="K239" s="936"/>
      <c r="L239" s="936"/>
      <c r="M239" s="936"/>
      <c r="N239" s="936"/>
      <c r="O239" s="936"/>
      <c r="P239" s="936"/>
      <c r="Q239" s="936"/>
      <c r="R239" s="936"/>
      <c r="S239" s="936"/>
      <c r="T239" s="936"/>
      <c r="U239" s="936"/>
      <c r="V239" s="936"/>
      <c r="W239" s="936"/>
      <c r="X239" s="936"/>
      <c r="Y239" s="936"/>
      <c r="Z239" s="936"/>
      <c r="AA239" s="937"/>
    </row>
    <row r="240" spans="1:30">
      <c r="A240" s="938" t="s">
        <v>129</v>
      </c>
      <c r="B240" s="936"/>
      <c r="C240" s="936"/>
      <c r="D240" s="936"/>
      <c r="E240" s="936"/>
      <c r="F240" s="936"/>
      <c r="G240" s="936"/>
      <c r="H240" s="936"/>
      <c r="I240" s="936"/>
      <c r="J240" s="936"/>
      <c r="K240" s="936"/>
      <c r="L240" s="936"/>
      <c r="M240" s="936"/>
      <c r="N240" s="936"/>
      <c r="O240" s="936"/>
      <c r="P240" s="936"/>
      <c r="Q240" s="936"/>
      <c r="R240" s="936"/>
      <c r="S240" s="936"/>
      <c r="T240" s="936"/>
      <c r="U240" s="936"/>
      <c r="V240" s="936"/>
      <c r="W240" s="936"/>
      <c r="X240" s="936"/>
      <c r="Y240" s="936"/>
      <c r="Z240" s="936"/>
      <c r="AA240" s="937"/>
    </row>
    <row r="241" spans="1:30" ht="51">
      <c r="A241" s="35" t="s">
        <v>2</v>
      </c>
      <c r="B241" s="35" t="s">
        <v>3</v>
      </c>
      <c r="C241" s="35" t="s">
        <v>4</v>
      </c>
      <c r="D241" s="36" t="s">
        <v>5</v>
      </c>
      <c r="E241" s="35" t="s">
        <v>6</v>
      </c>
      <c r="F241" s="37" t="s">
        <v>7</v>
      </c>
      <c r="G241" s="37" t="s">
        <v>8</v>
      </c>
      <c r="H241" s="37" t="s">
        <v>9</v>
      </c>
      <c r="I241" s="37" t="s">
        <v>10</v>
      </c>
      <c r="J241" s="394"/>
      <c r="K241" s="37"/>
      <c r="L241" s="37"/>
      <c r="M241" s="346"/>
      <c r="N241" s="37"/>
      <c r="O241" s="346"/>
      <c r="P241" s="37"/>
      <c r="Q241" s="37"/>
      <c r="R241" s="449"/>
      <c r="S241" s="37"/>
      <c r="T241" s="37"/>
      <c r="U241" s="37"/>
      <c r="V241" s="37"/>
      <c r="W241" s="37"/>
      <c r="X241" s="38" t="s">
        <v>82</v>
      </c>
      <c r="Y241" s="39" t="s">
        <v>83</v>
      </c>
      <c r="Z241" s="39" t="s">
        <v>84</v>
      </c>
      <c r="AA241" s="39" t="s">
        <v>85</v>
      </c>
    </row>
    <row r="242" spans="1:30">
      <c r="A242" s="40">
        <v>1</v>
      </c>
      <c r="B242" s="41">
        <v>2</v>
      </c>
      <c r="C242" s="40">
        <v>3</v>
      </c>
      <c r="D242" s="42">
        <v>4</v>
      </c>
      <c r="E242" s="40">
        <v>5</v>
      </c>
      <c r="F242" s="43">
        <v>6</v>
      </c>
      <c r="G242" s="43">
        <v>7</v>
      </c>
      <c r="H242" s="43">
        <v>8</v>
      </c>
      <c r="I242" s="43">
        <v>9</v>
      </c>
      <c r="J242" s="403"/>
      <c r="K242" s="43"/>
      <c r="L242" s="43"/>
      <c r="M242" s="436"/>
      <c r="N242" s="43"/>
      <c r="O242" s="436"/>
      <c r="P242" s="43"/>
      <c r="Q242" s="43"/>
      <c r="R242" s="458"/>
      <c r="S242" s="43"/>
      <c r="T242" s="43"/>
      <c r="U242" s="43"/>
      <c r="V242" s="43"/>
      <c r="W242" s="43"/>
      <c r="X242" s="44">
        <v>10</v>
      </c>
      <c r="Y242" s="45">
        <v>11</v>
      </c>
      <c r="Z242" s="45">
        <f>Y242+1</f>
        <v>12</v>
      </c>
      <c r="AA242" s="45">
        <v>13</v>
      </c>
    </row>
    <row r="243" spans="1:30" ht="31.5" customHeight="1">
      <c r="A243" s="208">
        <v>1</v>
      </c>
      <c r="B243" s="334"/>
      <c r="C243" s="318"/>
      <c r="D243" s="318"/>
      <c r="E243" s="318"/>
      <c r="F243" s="318"/>
      <c r="G243" s="318"/>
      <c r="H243" s="318"/>
      <c r="I243" s="318"/>
      <c r="J243" s="409"/>
      <c r="K243" s="318"/>
      <c r="L243" s="318"/>
      <c r="M243" s="440"/>
      <c r="N243" s="366"/>
      <c r="O243" s="440"/>
      <c r="P243" s="318"/>
      <c r="Q243" s="318"/>
      <c r="R243" s="462"/>
      <c r="S243" s="366"/>
      <c r="T243" s="366"/>
      <c r="U243" s="366"/>
      <c r="V243" s="366"/>
      <c r="W243" s="366"/>
      <c r="X243" s="318"/>
      <c r="Y243" s="318"/>
      <c r="Z243" s="318"/>
      <c r="AA243" s="319"/>
    </row>
    <row r="244" spans="1:30" ht="24.75" customHeight="1">
      <c r="A244" s="208" t="s">
        <v>42</v>
      </c>
      <c r="B244" s="133"/>
      <c r="C244" s="64"/>
      <c r="D244" s="61"/>
      <c r="E244" s="102"/>
      <c r="F244" s="50"/>
      <c r="G244" s="51"/>
      <c r="H244" s="50"/>
      <c r="I244" s="50"/>
      <c r="J244" s="392"/>
      <c r="K244" s="50"/>
      <c r="L244" s="50"/>
      <c r="M244" s="349"/>
      <c r="N244" s="161"/>
      <c r="O244" s="349"/>
      <c r="P244" s="50"/>
      <c r="Q244" s="50"/>
      <c r="R244" s="375"/>
      <c r="S244" s="161"/>
      <c r="T244" s="161"/>
      <c r="U244" s="161"/>
      <c r="V244" s="161"/>
      <c r="W244" s="161"/>
      <c r="X244" s="52"/>
      <c r="Y244" s="53"/>
      <c r="Z244" s="54"/>
      <c r="AA244" s="54"/>
    </row>
    <row r="245" spans="1:30" ht="22.5" customHeight="1">
      <c r="A245" s="208" t="s">
        <v>43</v>
      </c>
      <c r="B245" s="133"/>
      <c r="C245" s="64"/>
      <c r="D245" s="61"/>
      <c r="E245" s="102"/>
      <c r="F245" s="50"/>
      <c r="G245" s="51"/>
      <c r="H245" s="50"/>
      <c r="I245" s="50"/>
      <c r="J245" s="392"/>
      <c r="K245" s="50"/>
      <c r="L245" s="50"/>
      <c r="M245" s="349"/>
      <c r="N245" s="161"/>
      <c r="O245" s="349"/>
      <c r="P245" s="50"/>
      <c r="Q245" s="50"/>
      <c r="R245" s="375"/>
      <c r="S245" s="161"/>
      <c r="T245" s="161"/>
      <c r="U245" s="161"/>
      <c r="V245" s="161"/>
      <c r="W245" s="161"/>
      <c r="X245" s="52"/>
      <c r="Y245" s="53"/>
      <c r="Z245" s="54"/>
      <c r="AA245" s="54"/>
    </row>
    <row r="246" spans="1:30">
      <c r="A246" s="970" t="s">
        <v>40</v>
      </c>
      <c r="B246" s="970"/>
      <c r="C246" s="970"/>
      <c r="D246" s="209"/>
      <c r="E246" s="210"/>
      <c r="F246" s="105"/>
      <c r="G246" s="74"/>
      <c r="H246" s="105"/>
      <c r="I246" s="105"/>
      <c r="J246" s="393"/>
      <c r="K246" s="105"/>
      <c r="L246" s="105"/>
      <c r="M246" s="349"/>
      <c r="N246" s="73"/>
      <c r="O246" s="349"/>
      <c r="P246" s="105"/>
      <c r="Q246" s="105"/>
      <c r="R246" s="375"/>
      <c r="S246" s="73"/>
      <c r="T246" s="73"/>
      <c r="U246" s="73"/>
      <c r="V246" s="73"/>
      <c r="W246" s="73"/>
      <c r="X246" s="106"/>
      <c r="Y246" s="107"/>
      <c r="Z246" s="294"/>
      <c r="AA246" s="108"/>
    </row>
    <row r="247" spans="1:30" s="1" customFormat="1" ht="22.5" customHeight="1">
      <c r="A247" s="971" t="s">
        <v>41</v>
      </c>
      <c r="B247" s="972"/>
      <c r="C247" s="972"/>
      <c r="D247" s="972"/>
      <c r="E247" s="972"/>
      <c r="F247" s="936"/>
      <c r="G247" s="936"/>
      <c r="H247" s="936"/>
      <c r="I247" s="936"/>
      <c r="J247" s="936"/>
      <c r="K247" s="936"/>
      <c r="L247" s="936"/>
      <c r="M247" s="936"/>
      <c r="N247" s="936"/>
      <c r="O247" s="936"/>
      <c r="P247" s="936"/>
      <c r="Q247" s="936"/>
      <c r="R247" s="936"/>
      <c r="S247" s="936"/>
      <c r="T247" s="936"/>
      <c r="U247" s="936"/>
      <c r="V247" s="936"/>
      <c r="W247" s="936"/>
      <c r="X247" s="936"/>
      <c r="Y247" s="936"/>
      <c r="Z247" s="936"/>
      <c r="AA247" s="937"/>
      <c r="AB247" s="18"/>
      <c r="AC247" s="18"/>
      <c r="AD247" s="18"/>
    </row>
    <row r="248" spans="1:30">
      <c r="A248" s="940" t="s">
        <v>130</v>
      </c>
      <c r="B248" s="936"/>
      <c r="C248" s="936"/>
      <c r="D248" s="936"/>
      <c r="E248" s="936"/>
      <c r="F248" s="936"/>
      <c r="G248" s="936"/>
      <c r="H248" s="936"/>
      <c r="I248" s="936"/>
      <c r="J248" s="936"/>
      <c r="K248" s="936"/>
      <c r="L248" s="936"/>
      <c r="M248" s="936"/>
      <c r="N248" s="936"/>
      <c r="O248" s="936"/>
      <c r="P248" s="936"/>
      <c r="Q248" s="936"/>
      <c r="R248" s="936"/>
      <c r="S248" s="936"/>
      <c r="T248" s="936"/>
      <c r="U248" s="936"/>
      <c r="V248" s="936"/>
      <c r="W248" s="936"/>
      <c r="X248" s="936"/>
      <c r="Y248" s="936"/>
      <c r="Z248" s="936"/>
      <c r="AA248" s="937"/>
    </row>
    <row r="249" spans="1:30" ht="57.75" customHeight="1">
      <c r="A249" s="35" t="s">
        <v>2</v>
      </c>
      <c r="B249" s="35" t="s">
        <v>3</v>
      </c>
      <c r="C249" s="35" t="s">
        <v>4</v>
      </c>
      <c r="D249" s="36" t="s">
        <v>5</v>
      </c>
      <c r="E249" s="35" t="s">
        <v>6</v>
      </c>
      <c r="F249" s="37" t="s">
        <v>7</v>
      </c>
      <c r="G249" s="37" t="s">
        <v>8</v>
      </c>
      <c r="H249" s="37" t="s">
        <v>9</v>
      </c>
      <c r="I249" s="37" t="s">
        <v>10</v>
      </c>
      <c r="J249" s="394"/>
      <c r="K249" s="37"/>
      <c r="L249" s="37"/>
      <c r="M249" s="346"/>
      <c r="N249" s="37"/>
      <c r="O249" s="346"/>
      <c r="P249" s="37"/>
      <c r="Q249" s="37"/>
      <c r="R249" s="449"/>
      <c r="S249" s="37"/>
      <c r="T249" s="37"/>
      <c r="U249" s="37"/>
      <c r="V249" s="37"/>
      <c r="W249" s="37"/>
      <c r="X249" s="38" t="s">
        <v>82</v>
      </c>
      <c r="Y249" s="39" t="s">
        <v>83</v>
      </c>
      <c r="Z249" s="39" t="s">
        <v>84</v>
      </c>
      <c r="AA249" s="39" t="s">
        <v>85</v>
      </c>
    </row>
    <row r="250" spans="1:30">
      <c r="A250" s="40">
        <v>1</v>
      </c>
      <c r="B250" s="41">
        <v>2</v>
      </c>
      <c r="C250" s="40">
        <v>3</v>
      </c>
      <c r="D250" s="42">
        <v>4</v>
      </c>
      <c r="E250" s="40">
        <v>5</v>
      </c>
      <c r="F250" s="43">
        <v>6</v>
      </c>
      <c r="G250" s="43">
        <v>7</v>
      </c>
      <c r="H250" s="43">
        <v>8</v>
      </c>
      <c r="I250" s="43">
        <v>9</v>
      </c>
      <c r="J250" s="403"/>
      <c r="K250" s="43"/>
      <c r="L250" s="43"/>
      <c r="M250" s="436"/>
      <c r="N250" s="43"/>
      <c r="O250" s="436"/>
      <c r="P250" s="43"/>
      <c r="Q250" s="43"/>
      <c r="R250" s="458"/>
      <c r="S250" s="43"/>
      <c r="T250" s="43"/>
      <c r="U250" s="43"/>
      <c r="V250" s="43"/>
      <c r="W250" s="43"/>
      <c r="X250" s="44">
        <v>10</v>
      </c>
      <c r="Y250" s="45">
        <v>11</v>
      </c>
      <c r="Z250" s="45">
        <f>Y250+1</f>
        <v>12</v>
      </c>
      <c r="AA250" s="45">
        <v>13</v>
      </c>
    </row>
    <row r="251" spans="1:30">
      <c r="A251" s="64">
        <v>1</v>
      </c>
      <c r="B251" s="126"/>
      <c r="C251" s="66"/>
      <c r="D251" s="61"/>
      <c r="E251" s="69"/>
      <c r="F251" s="50"/>
      <c r="G251" s="51"/>
      <c r="H251" s="50"/>
      <c r="I251" s="50"/>
      <c r="J251" s="392"/>
      <c r="K251" s="50"/>
      <c r="L251" s="50"/>
      <c r="M251" s="349"/>
      <c r="N251" s="161"/>
      <c r="O251" s="349"/>
      <c r="P251" s="50"/>
      <c r="Q251" s="50"/>
      <c r="R251" s="375"/>
      <c r="S251" s="161"/>
      <c r="T251" s="161"/>
      <c r="U251" s="161"/>
      <c r="V251" s="161"/>
      <c r="W251" s="161"/>
      <c r="X251" s="52"/>
      <c r="Y251" s="53"/>
      <c r="Z251" s="54"/>
      <c r="AA251" s="54"/>
    </row>
    <row r="252" spans="1:30">
      <c r="A252" s="64">
        <v>2</v>
      </c>
      <c r="B252" s="126"/>
      <c r="C252" s="66"/>
      <c r="D252" s="61"/>
      <c r="E252" s="69"/>
      <c r="F252" s="50"/>
      <c r="G252" s="51"/>
      <c r="H252" s="50"/>
      <c r="I252" s="50"/>
      <c r="J252" s="392"/>
      <c r="K252" s="50"/>
      <c r="L252" s="50"/>
      <c r="M252" s="349"/>
      <c r="N252" s="161"/>
      <c r="O252" s="349"/>
      <c r="P252" s="50"/>
      <c r="Q252" s="50"/>
      <c r="R252" s="375"/>
      <c r="S252" s="161"/>
      <c r="T252" s="161"/>
      <c r="U252" s="161"/>
      <c r="V252" s="161"/>
      <c r="W252" s="161"/>
      <c r="X252" s="52"/>
      <c r="Y252" s="53"/>
      <c r="Z252" s="54"/>
      <c r="AA252" s="54"/>
    </row>
    <row r="253" spans="1:30" ht="30" customHeight="1">
      <c r="A253" s="64">
        <v>3</v>
      </c>
      <c r="B253" s="126"/>
      <c r="C253" s="66"/>
      <c r="D253" s="61"/>
      <c r="E253" s="69"/>
      <c r="F253" s="50"/>
      <c r="G253" s="51"/>
      <c r="H253" s="50"/>
      <c r="I253" s="50"/>
      <c r="J253" s="392"/>
      <c r="K253" s="50"/>
      <c r="L253" s="50"/>
      <c r="M253" s="349"/>
      <c r="N253" s="161"/>
      <c r="O253" s="349"/>
      <c r="P253" s="50"/>
      <c r="Q253" s="50"/>
      <c r="R253" s="375"/>
      <c r="S253" s="161"/>
      <c r="T253" s="161"/>
      <c r="U253" s="161"/>
      <c r="V253" s="161"/>
      <c r="W253" s="161"/>
      <c r="X253" s="52"/>
      <c r="Y253" s="53"/>
      <c r="Z253" s="54"/>
      <c r="AA253" s="54"/>
    </row>
    <row r="254" spans="1:30">
      <c r="A254" s="64">
        <v>4</v>
      </c>
      <c r="B254" s="126"/>
      <c r="C254" s="66"/>
      <c r="D254" s="61"/>
      <c r="E254" s="69"/>
      <c r="F254" s="50"/>
      <c r="G254" s="51"/>
      <c r="H254" s="50"/>
      <c r="I254" s="50"/>
      <c r="J254" s="392"/>
      <c r="K254" s="50"/>
      <c r="L254" s="50"/>
      <c r="M254" s="349"/>
      <c r="N254" s="161"/>
      <c r="O254" s="349"/>
      <c r="P254" s="50"/>
      <c r="Q254" s="50"/>
      <c r="R254" s="375"/>
      <c r="S254" s="161"/>
      <c r="T254" s="161"/>
      <c r="U254" s="161"/>
      <c r="V254" s="161"/>
      <c r="W254" s="161"/>
      <c r="X254" s="52"/>
      <c r="Y254" s="53"/>
      <c r="Z254" s="54"/>
      <c r="AA254" s="54"/>
    </row>
    <row r="255" spans="1:30">
      <c r="A255" s="64">
        <v>5</v>
      </c>
      <c r="B255" s="126"/>
      <c r="C255" s="66"/>
      <c r="D255" s="67"/>
      <c r="E255" s="69"/>
      <c r="F255" s="50"/>
      <c r="G255" s="51"/>
      <c r="H255" s="50"/>
      <c r="I255" s="50"/>
      <c r="J255" s="392"/>
      <c r="K255" s="50"/>
      <c r="L255" s="50"/>
      <c r="M255" s="349"/>
      <c r="N255" s="161"/>
      <c r="O255" s="349"/>
      <c r="P255" s="50"/>
      <c r="Q255" s="50"/>
      <c r="R255" s="375"/>
      <c r="S255" s="161"/>
      <c r="T255" s="161"/>
      <c r="U255" s="161"/>
      <c r="V255" s="161"/>
      <c r="W255" s="161"/>
      <c r="X255" s="52"/>
      <c r="Y255" s="53"/>
      <c r="Z255" s="54"/>
      <c r="AA255" s="54"/>
    </row>
    <row r="256" spans="1:30">
      <c r="A256" s="64">
        <v>6</v>
      </c>
      <c r="B256" s="211"/>
      <c r="C256" s="66"/>
      <c r="D256" s="61"/>
      <c r="E256" s="102"/>
      <c r="F256" s="50"/>
      <c r="G256" s="51"/>
      <c r="H256" s="50"/>
      <c r="I256" s="50"/>
      <c r="J256" s="392"/>
      <c r="K256" s="50"/>
      <c r="L256" s="50"/>
      <c r="M256" s="349"/>
      <c r="N256" s="161"/>
      <c r="O256" s="349"/>
      <c r="P256" s="50"/>
      <c r="Q256" s="50"/>
      <c r="R256" s="375"/>
      <c r="S256" s="161"/>
      <c r="T256" s="161"/>
      <c r="U256" s="161"/>
      <c r="V256" s="161"/>
      <c r="W256" s="161"/>
      <c r="X256" s="52"/>
      <c r="Y256" s="53"/>
      <c r="Z256" s="54"/>
      <c r="AA256" s="54"/>
    </row>
    <row r="257" spans="1:30" ht="19.5" customHeight="1">
      <c r="A257" s="942" t="s">
        <v>44</v>
      </c>
      <c r="B257" s="942"/>
      <c r="C257" s="942"/>
      <c r="D257" s="103"/>
      <c r="E257" s="104"/>
      <c r="F257" s="105"/>
      <c r="G257" s="74"/>
      <c r="H257" s="105"/>
      <c r="I257" s="105"/>
      <c r="J257" s="393"/>
      <c r="K257" s="105"/>
      <c r="L257" s="105"/>
      <c r="M257" s="349"/>
      <c r="N257" s="73"/>
      <c r="O257" s="349"/>
      <c r="P257" s="105"/>
      <c r="Q257" s="105"/>
      <c r="R257" s="375"/>
      <c r="S257" s="73"/>
      <c r="T257" s="73"/>
      <c r="U257" s="73"/>
      <c r="V257" s="73"/>
      <c r="W257" s="73"/>
      <c r="X257" s="106"/>
      <c r="Y257" s="107"/>
      <c r="Z257" s="294"/>
      <c r="AA257" s="108"/>
    </row>
    <row r="258" spans="1:30" s="1" customFormat="1" ht="21" customHeight="1">
      <c r="A258" s="971" t="s">
        <v>45</v>
      </c>
      <c r="B258" s="972"/>
      <c r="C258" s="972"/>
      <c r="D258" s="972"/>
      <c r="E258" s="972"/>
      <c r="F258" s="936"/>
      <c r="G258" s="936"/>
      <c r="H258" s="936"/>
      <c r="I258" s="936"/>
      <c r="J258" s="936"/>
      <c r="K258" s="936"/>
      <c r="L258" s="936"/>
      <c r="M258" s="936"/>
      <c r="N258" s="936"/>
      <c r="O258" s="936"/>
      <c r="P258" s="936"/>
      <c r="Q258" s="936"/>
      <c r="R258" s="936"/>
      <c r="S258" s="936"/>
      <c r="T258" s="936"/>
      <c r="U258" s="936"/>
      <c r="V258" s="936"/>
      <c r="W258" s="936"/>
      <c r="X258" s="936"/>
      <c r="Y258" s="936"/>
      <c r="Z258" s="936"/>
      <c r="AA258" s="937"/>
      <c r="AB258" s="18"/>
      <c r="AC258" s="18"/>
      <c r="AD258" s="18"/>
    </row>
    <row r="259" spans="1:30" ht="24" customHeight="1">
      <c r="A259" s="940" t="s">
        <v>131</v>
      </c>
      <c r="B259" s="936"/>
      <c r="C259" s="936"/>
      <c r="D259" s="936"/>
      <c r="E259" s="936"/>
      <c r="F259" s="936"/>
      <c r="G259" s="936"/>
      <c r="H259" s="936"/>
      <c r="I259" s="936"/>
      <c r="J259" s="936"/>
      <c r="K259" s="936"/>
      <c r="L259" s="936"/>
      <c r="M259" s="936"/>
      <c r="N259" s="936"/>
      <c r="O259" s="936"/>
      <c r="P259" s="936"/>
      <c r="Q259" s="936"/>
      <c r="R259" s="936"/>
      <c r="S259" s="936"/>
      <c r="T259" s="936"/>
      <c r="U259" s="936"/>
      <c r="V259" s="936"/>
      <c r="W259" s="936"/>
      <c r="X259" s="936"/>
      <c r="Y259" s="936"/>
      <c r="Z259" s="936"/>
      <c r="AA259" s="937"/>
    </row>
    <row r="260" spans="1:30" ht="51">
      <c r="A260" s="35" t="s">
        <v>2</v>
      </c>
      <c r="B260" s="35" t="s">
        <v>3</v>
      </c>
      <c r="C260" s="35" t="s">
        <v>4</v>
      </c>
      <c r="D260" s="36" t="s">
        <v>5</v>
      </c>
      <c r="E260" s="35" t="s">
        <v>6</v>
      </c>
      <c r="F260" s="37" t="s">
        <v>7</v>
      </c>
      <c r="G260" s="37" t="s">
        <v>8</v>
      </c>
      <c r="H260" s="37" t="s">
        <v>9</v>
      </c>
      <c r="I260" s="37" t="s">
        <v>10</v>
      </c>
      <c r="J260" s="394"/>
      <c r="K260" s="37"/>
      <c r="L260" s="37"/>
      <c r="M260" s="346"/>
      <c r="N260" s="37"/>
      <c r="O260" s="346"/>
      <c r="P260" s="37"/>
      <c r="Q260" s="37"/>
      <c r="R260" s="449"/>
      <c r="S260" s="37"/>
      <c r="T260" s="37"/>
      <c r="U260" s="37"/>
      <c r="V260" s="37"/>
      <c r="W260" s="37"/>
      <c r="X260" s="38" t="s">
        <v>82</v>
      </c>
      <c r="Y260" s="39" t="s">
        <v>83</v>
      </c>
      <c r="Z260" s="39" t="s">
        <v>84</v>
      </c>
      <c r="AA260" s="39" t="s">
        <v>85</v>
      </c>
    </row>
    <row r="261" spans="1:30">
      <c r="A261" s="40">
        <v>1</v>
      </c>
      <c r="B261" s="41">
        <v>2</v>
      </c>
      <c r="C261" s="40">
        <v>3</v>
      </c>
      <c r="D261" s="42">
        <v>4</v>
      </c>
      <c r="E261" s="40">
        <v>5</v>
      </c>
      <c r="F261" s="43">
        <v>6</v>
      </c>
      <c r="G261" s="43">
        <v>7</v>
      </c>
      <c r="H261" s="43">
        <v>8</v>
      </c>
      <c r="I261" s="43">
        <v>9</v>
      </c>
      <c r="J261" s="403"/>
      <c r="K261" s="43"/>
      <c r="L261" s="43"/>
      <c r="M261" s="436"/>
      <c r="N261" s="43"/>
      <c r="O261" s="436"/>
      <c r="P261" s="43"/>
      <c r="Q261" s="43"/>
      <c r="R261" s="458"/>
      <c r="S261" s="43"/>
      <c r="T261" s="43"/>
      <c r="U261" s="43"/>
      <c r="V261" s="43"/>
      <c r="W261" s="43"/>
      <c r="X261" s="44">
        <v>10</v>
      </c>
      <c r="Y261" s="45">
        <v>11</v>
      </c>
      <c r="Z261" s="45">
        <f>Y261+1</f>
        <v>12</v>
      </c>
      <c r="AA261" s="45">
        <v>13</v>
      </c>
    </row>
    <row r="262" spans="1:30" ht="123" customHeight="1">
      <c r="A262" s="64">
        <v>1</v>
      </c>
      <c r="B262" s="65"/>
      <c r="C262" s="64"/>
      <c r="D262" s="61"/>
      <c r="E262" s="102"/>
      <c r="F262" s="50"/>
      <c r="G262" s="51"/>
      <c r="H262" s="50"/>
      <c r="I262" s="50"/>
      <c r="J262" s="392"/>
      <c r="K262" s="50"/>
      <c r="L262" s="50"/>
      <c r="M262" s="349"/>
      <c r="N262" s="161"/>
      <c r="O262" s="349"/>
      <c r="P262" s="50"/>
      <c r="Q262" s="50"/>
      <c r="R262" s="375"/>
      <c r="S262" s="161"/>
      <c r="T262" s="161"/>
      <c r="U262" s="161"/>
      <c r="V262" s="161"/>
      <c r="W262" s="161"/>
      <c r="X262" s="52"/>
      <c r="Y262" s="53"/>
      <c r="Z262" s="54"/>
      <c r="AA262" s="54"/>
    </row>
    <row r="263" spans="1:30" ht="118.5" customHeight="1">
      <c r="A263" s="64">
        <v>2</v>
      </c>
      <c r="B263" s="133"/>
      <c r="C263" s="64"/>
      <c r="D263" s="61"/>
      <c r="E263" s="102"/>
      <c r="F263" s="50"/>
      <c r="G263" s="51"/>
      <c r="H263" s="50"/>
      <c r="I263" s="50"/>
      <c r="J263" s="392"/>
      <c r="K263" s="50"/>
      <c r="L263" s="50"/>
      <c r="M263" s="349"/>
      <c r="N263" s="161"/>
      <c r="O263" s="349"/>
      <c r="P263" s="50"/>
      <c r="Q263" s="50"/>
      <c r="R263" s="375"/>
      <c r="S263" s="161"/>
      <c r="T263" s="161"/>
      <c r="U263" s="161"/>
      <c r="V263" s="161"/>
      <c r="W263" s="161"/>
      <c r="X263" s="52"/>
      <c r="Y263" s="53"/>
      <c r="Z263" s="54"/>
      <c r="AA263" s="54"/>
    </row>
    <row r="264" spans="1:30" ht="111" customHeight="1">
      <c r="A264" s="64">
        <v>3</v>
      </c>
      <c r="B264" s="47"/>
      <c r="C264" s="64"/>
      <c r="D264" s="61"/>
      <c r="E264" s="102"/>
      <c r="F264" s="50"/>
      <c r="G264" s="51"/>
      <c r="H264" s="50"/>
      <c r="I264" s="50"/>
      <c r="J264" s="392"/>
      <c r="K264" s="50"/>
      <c r="L264" s="50"/>
      <c r="M264" s="349"/>
      <c r="N264" s="161"/>
      <c r="O264" s="349"/>
      <c r="P264" s="50"/>
      <c r="Q264" s="50"/>
      <c r="R264" s="375"/>
      <c r="S264" s="161"/>
      <c r="T264" s="161"/>
      <c r="U264" s="161"/>
      <c r="V264" s="161"/>
      <c r="W264" s="161"/>
      <c r="X264" s="52"/>
      <c r="Y264" s="53"/>
      <c r="Z264" s="54"/>
      <c r="AA264" s="54"/>
    </row>
    <row r="265" spans="1:30" ht="195" customHeight="1">
      <c r="A265" s="64">
        <v>4</v>
      </c>
      <c r="B265" s="47"/>
      <c r="C265" s="64"/>
      <c r="D265" s="61"/>
      <c r="E265" s="102"/>
      <c r="F265" s="50"/>
      <c r="G265" s="51"/>
      <c r="H265" s="50"/>
      <c r="I265" s="50"/>
      <c r="J265" s="392"/>
      <c r="K265" s="50"/>
      <c r="L265" s="50"/>
      <c r="M265" s="349"/>
      <c r="N265" s="161"/>
      <c r="O265" s="349"/>
      <c r="P265" s="50"/>
      <c r="Q265" s="50"/>
      <c r="R265" s="375"/>
      <c r="S265" s="161"/>
      <c r="T265" s="161"/>
      <c r="U265" s="161"/>
      <c r="V265" s="161"/>
      <c r="W265" s="161"/>
      <c r="X265" s="52"/>
      <c r="Y265" s="53"/>
      <c r="Z265" s="54"/>
      <c r="AA265" s="54"/>
    </row>
    <row r="266" spans="1:30">
      <c r="A266" s="64">
        <v>5</v>
      </c>
      <c r="B266" s="47"/>
      <c r="C266" s="64"/>
      <c r="D266" s="61"/>
      <c r="E266" s="102"/>
      <c r="F266" s="50"/>
      <c r="G266" s="51"/>
      <c r="H266" s="50"/>
      <c r="I266" s="50"/>
      <c r="J266" s="392"/>
      <c r="K266" s="50"/>
      <c r="L266" s="50"/>
      <c r="M266" s="349"/>
      <c r="N266" s="161"/>
      <c r="O266" s="349"/>
      <c r="P266" s="50"/>
      <c r="Q266" s="50"/>
      <c r="R266" s="375"/>
      <c r="S266" s="161"/>
      <c r="T266" s="161"/>
      <c r="U266" s="161"/>
      <c r="V266" s="161"/>
      <c r="W266" s="161"/>
      <c r="X266" s="52"/>
      <c r="Y266" s="53"/>
      <c r="Z266" s="54"/>
      <c r="AA266" s="54"/>
    </row>
    <row r="267" spans="1:30" ht="321" customHeight="1">
      <c r="A267" s="64">
        <v>6</v>
      </c>
      <c r="B267" s="47"/>
      <c r="C267" s="64"/>
      <c r="D267" s="61"/>
      <c r="E267" s="102"/>
      <c r="F267" s="50"/>
      <c r="G267" s="51"/>
      <c r="H267" s="50"/>
      <c r="I267" s="50"/>
      <c r="J267" s="392"/>
      <c r="K267" s="50"/>
      <c r="L267" s="50"/>
      <c r="M267" s="349"/>
      <c r="N267" s="161"/>
      <c r="O267" s="349"/>
      <c r="P267" s="50"/>
      <c r="Q267" s="50"/>
      <c r="R267" s="375"/>
      <c r="S267" s="161"/>
      <c r="T267" s="161"/>
      <c r="U267" s="161"/>
      <c r="V267" s="161"/>
      <c r="W267" s="161"/>
      <c r="X267" s="52"/>
      <c r="Y267" s="53"/>
      <c r="Z267" s="54"/>
      <c r="AA267" s="54"/>
    </row>
    <row r="268" spans="1:30" ht="69" customHeight="1">
      <c r="A268" s="64">
        <v>7</v>
      </c>
      <c r="B268" s="47"/>
      <c r="C268" s="64"/>
      <c r="D268" s="61"/>
      <c r="E268" s="102"/>
      <c r="F268" s="50"/>
      <c r="G268" s="51"/>
      <c r="H268" s="50"/>
      <c r="I268" s="50"/>
      <c r="J268" s="392"/>
      <c r="K268" s="50"/>
      <c r="L268" s="50"/>
      <c r="M268" s="349"/>
      <c r="N268" s="161"/>
      <c r="O268" s="349"/>
      <c r="P268" s="50"/>
      <c r="Q268" s="50"/>
      <c r="R268" s="375"/>
      <c r="S268" s="161"/>
      <c r="T268" s="161"/>
      <c r="U268" s="161"/>
      <c r="V268" s="161"/>
      <c r="W268" s="161"/>
      <c r="X268" s="52"/>
      <c r="Y268" s="53"/>
      <c r="Z268" s="54"/>
      <c r="AA268" s="54"/>
    </row>
    <row r="269" spans="1:30" ht="47.25" customHeight="1">
      <c r="A269" s="64">
        <v>8</v>
      </c>
      <c r="B269" s="47"/>
      <c r="C269" s="64"/>
      <c r="D269" s="61"/>
      <c r="E269" s="102"/>
      <c r="F269" s="50"/>
      <c r="G269" s="51"/>
      <c r="H269" s="50"/>
      <c r="I269" s="50"/>
      <c r="J269" s="392"/>
      <c r="K269" s="50"/>
      <c r="L269" s="50"/>
      <c r="M269" s="349"/>
      <c r="N269" s="161"/>
      <c r="O269" s="349"/>
      <c r="P269" s="50"/>
      <c r="Q269" s="50"/>
      <c r="R269" s="375"/>
      <c r="S269" s="161"/>
      <c r="T269" s="161"/>
      <c r="U269" s="161"/>
      <c r="V269" s="161"/>
      <c r="W269" s="161"/>
      <c r="X269" s="52"/>
      <c r="Y269" s="53"/>
      <c r="Z269" s="54"/>
      <c r="AA269" s="54"/>
    </row>
    <row r="270" spans="1:30" ht="99" customHeight="1">
      <c r="A270" s="64">
        <v>9</v>
      </c>
      <c r="B270" s="133"/>
      <c r="C270" s="64"/>
      <c r="D270" s="61"/>
      <c r="E270" s="102"/>
      <c r="F270" s="50"/>
      <c r="G270" s="51"/>
      <c r="H270" s="50"/>
      <c r="I270" s="50"/>
      <c r="J270" s="392"/>
      <c r="K270" s="50"/>
      <c r="L270" s="50"/>
      <c r="M270" s="349"/>
      <c r="N270" s="161"/>
      <c r="O270" s="349"/>
      <c r="P270" s="50"/>
      <c r="Q270" s="50"/>
      <c r="R270" s="375"/>
      <c r="S270" s="161"/>
      <c r="T270" s="161"/>
      <c r="U270" s="161"/>
      <c r="V270" s="161"/>
      <c r="W270" s="161"/>
      <c r="X270" s="52"/>
      <c r="Y270" s="53"/>
      <c r="Z270" s="54"/>
      <c r="AA270" s="54"/>
    </row>
    <row r="271" spans="1:30">
      <c r="A271" s="942" t="s">
        <v>73</v>
      </c>
      <c r="B271" s="942"/>
      <c r="C271" s="942"/>
      <c r="D271" s="212"/>
      <c r="E271" s="213"/>
      <c r="F271" s="73"/>
      <c r="G271" s="74"/>
      <c r="H271" s="73"/>
      <c r="I271" s="73"/>
      <c r="J271" s="393"/>
      <c r="K271" s="73"/>
      <c r="L271" s="73"/>
      <c r="M271" s="349"/>
      <c r="N271" s="73"/>
      <c r="O271" s="349"/>
      <c r="P271" s="73"/>
      <c r="Q271" s="73"/>
      <c r="R271" s="375"/>
      <c r="S271" s="73"/>
      <c r="T271" s="73"/>
      <c r="U271" s="73"/>
      <c r="V271" s="73"/>
      <c r="W271" s="73"/>
      <c r="X271" s="106"/>
      <c r="Y271" s="107"/>
      <c r="Z271" s="294"/>
      <c r="AA271" s="108"/>
    </row>
    <row r="272" spans="1:30" s="1" customFormat="1" ht="19.5" customHeight="1">
      <c r="A272" s="971" t="s">
        <v>74</v>
      </c>
      <c r="B272" s="972"/>
      <c r="C272" s="972"/>
      <c r="D272" s="972"/>
      <c r="E272" s="972"/>
      <c r="F272" s="936"/>
      <c r="G272" s="936"/>
      <c r="H272" s="936"/>
      <c r="I272" s="936"/>
      <c r="J272" s="936"/>
      <c r="K272" s="936"/>
      <c r="L272" s="936"/>
      <c r="M272" s="936"/>
      <c r="N272" s="936"/>
      <c r="O272" s="936"/>
      <c r="P272" s="936"/>
      <c r="Q272" s="936"/>
      <c r="R272" s="936"/>
      <c r="S272" s="936"/>
      <c r="T272" s="936"/>
      <c r="U272" s="936"/>
      <c r="V272" s="936"/>
      <c r="W272" s="936"/>
      <c r="X272" s="936"/>
      <c r="Y272" s="936"/>
      <c r="Z272" s="936"/>
      <c r="AA272" s="937"/>
      <c r="AB272" s="18"/>
      <c r="AC272" s="18"/>
      <c r="AD272" s="18"/>
    </row>
    <row r="273" spans="1:27" ht="23.25" customHeight="1">
      <c r="A273" s="940" t="s">
        <v>75</v>
      </c>
      <c r="B273" s="936"/>
      <c r="C273" s="936"/>
      <c r="D273" s="936"/>
      <c r="E273" s="936"/>
      <c r="F273" s="936"/>
      <c r="G273" s="936"/>
      <c r="H273" s="936"/>
      <c r="I273" s="936"/>
      <c r="J273" s="936"/>
      <c r="K273" s="936"/>
      <c r="L273" s="936"/>
      <c r="M273" s="936"/>
      <c r="N273" s="936"/>
      <c r="O273" s="936"/>
      <c r="P273" s="936"/>
      <c r="Q273" s="936"/>
      <c r="R273" s="936"/>
      <c r="S273" s="936"/>
      <c r="T273" s="936"/>
      <c r="U273" s="936"/>
      <c r="V273" s="936"/>
      <c r="W273" s="936"/>
      <c r="X273" s="936"/>
      <c r="Y273" s="936"/>
      <c r="Z273" s="936"/>
      <c r="AA273" s="937"/>
    </row>
    <row r="274" spans="1:27" ht="51">
      <c r="A274" s="35" t="s">
        <v>2</v>
      </c>
      <c r="B274" s="35" t="s">
        <v>3</v>
      </c>
      <c r="C274" s="35" t="s">
        <v>4</v>
      </c>
      <c r="D274" s="36" t="s">
        <v>5</v>
      </c>
      <c r="E274" s="35" t="s">
        <v>6</v>
      </c>
      <c r="F274" s="37" t="s">
        <v>7</v>
      </c>
      <c r="G274" s="37" t="s">
        <v>8</v>
      </c>
      <c r="H274" s="37" t="s">
        <v>9</v>
      </c>
      <c r="I274" s="37" t="s">
        <v>10</v>
      </c>
      <c r="J274" s="394"/>
      <c r="K274" s="37"/>
      <c r="L274" s="37"/>
      <c r="M274" s="346"/>
      <c r="N274" s="37"/>
      <c r="O274" s="346"/>
      <c r="P274" s="37"/>
      <c r="Q274" s="37"/>
      <c r="R274" s="449"/>
      <c r="S274" s="37"/>
      <c r="T274" s="37"/>
      <c r="U274" s="37"/>
      <c r="V274" s="37"/>
      <c r="W274" s="37"/>
      <c r="X274" s="38" t="s">
        <v>82</v>
      </c>
      <c r="Y274" s="39" t="s">
        <v>83</v>
      </c>
      <c r="Z274" s="39" t="s">
        <v>84</v>
      </c>
      <c r="AA274" s="39" t="s">
        <v>85</v>
      </c>
    </row>
    <row r="275" spans="1:27">
      <c r="A275" s="40">
        <v>1</v>
      </c>
      <c r="B275" s="41">
        <v>2</v>
      </c>
      <c r="C275" s="40">
        <v>3</v>
      </c>
      <c r="D275" s="42">
        <v>4</v>
      </c>
      <c r="E275" s="40">
        <v>5</v>
      </c>
      <c r="F275" s="43">
        <v>6</v>
      </c>
      <c r="G275" s="43">
        <v>7</v>
      </c>
      <c r="H275" s="43">
        <v>8</v>
      </c>
      <c r="I275" s="43">
        <v>9</v>
      </c>
      <c r="J275" s="403"/>
      <c r="K275" s="43"/>
      <c r="L275" s="43"/>
      <c r="M275" s="436"/>
      <c r="N275" s="43"/>
      <c r="O275" s="436"/>
      <c r="P275" s="43"/>
      <c r="Q275" s="43"/>
      <c r="R275" s="458"/>
      <c r="S275" s="43"/>
      <c r="T275" s="43"/>
      <c r="U275" s="43"/>
      <c r="V275" s="43"/>
      <c r="W275" s="43"/>
      <c r="X275" s="44">
        <v>10</v>
      </c>
      <c r="Y275" s="45">
        <v>11</v>
      </c>
      <c r="Z275" s="45">
        <f>Y275+1</f>
        <v>12</v>
      </c>
      <c r="AA275" s="45">
        <v>13</v>
      </c>
    </row>
    <row r="276" spans="1:27" ht="34.5" customHeight="1">
      <c r="A276" s="64">
        <v>1</v>
      </c>
      <c r="B276" s="126"/>
      <c r="C276" s="64"/>
      <c r="D276" s="61"/>
      <c r="E276" s="102"/>
      <c r="F276" s="50"/>
      <c r="G276" s="51"/>
      <c r="H276" s="50"/>
      <c r="I276" s="50"/>
      <c r="J276" s="392"/>
      <c r="K276" s="50"/>
      <c r="L276" s="50"/>
      <c r="M276" s="349"/>
      <c r="N276" s="161"/>
      <c r="O276" s="349"/>
      <c r="P276" s="50"/>
      <c r="Q276" s="50"/>
      <c r="R276" s="375"/>
      <c r="S276" s="161"/>
      <c r="T276" s="161"/>
      <c r="U276" s="161"/>
      <c r="V276" s="161"/>
      <c r="W276" s="161"/>
      <c r="X276" s="52"/>
      <c r="Y276" s="53"/>
      <c r="Z276" s="54"/>
      <c r="AA276" s="54"/>
    </row>
    <row r="277" spans="1:27" ht="77.25" customHeight="1">
      <c r="A277" s="64">
        <f t="shared" ref="A277:A284" si="19">A276+1</f>
        <v>2</v>
      </c>
      <c r="B277" s="126"/>
      <c r="C277" s="64"/>
      <c r="D277" s="61"/>
      <c r="E277" s="102"/>
      <c r="F277" s="50"/>
      <c r="G277" s="51"/>
      <c r="H277" s="50"/>
      <c r="I277" s="50"/>
      <c r="J277" s="392"/>
      <c r="K277" s="50"/>
      <c r="L277" s="50"/>
      <c r="M277" s="349"/>
      <c r="N277" s="161"/>
      <c r="O277" s="349"/>
      <c r="P277" s="50"/>
      <c r="Q277" s="50"/>
      <c r="R277" s="375"/>
      <c r="S277" s="161"/>
      <c r="T277" s="161"/>
      <c r="U277" s="161"/>
      <c r="V277" s="161"/>
      <c r="W277" s="161"/>
      <c r="X277" s="52"/>
      <c r="Y277" s="53"/>
      <c r="Z277" s="54"/>
      <c r="AA277" s="54"/>
    </row>
    <row r="278" spans="1:27" ht="76.5" customHeight="1">
      <c r="A278" s="64">
        <f t="shared" si="19"/>
        <v>3</v>
      </c>
      <c r="B278" s="126"/>
      <c r="C278" s="64"/>
      <c r="D278" s="61"/>
      <c r="E278" s="102"/>
      <c r="F278" s="50"/>
      <c r="G278" s="51"/>
      <c r="H278" s="50"/>
      <c r="I278" s="50"/>
      <c r="J278" s="392"/>
      <c r="K278" s="50"/>
      <c r="L278" s="50"/>
      <c r="M278" s="349"/>
      <c r="N278" s="161"/>
      <c r="O278" s="349"/>
      <c r="P278" s="50"/>
      <c r="Q278" s="50"/>
      <c r="R278" s="375"/>
      <c r="S278" s="161"/>
      <c r="T278" s="161"/>
      <c r="U278" s="161"/>
      <c r="V278" s="161"/>
      <c r="W278" s="161"/>
      <c r="X278" s="52"/>
      <c r="Y278" s="53"/>
      <c r="Z278" s="54"/>
      <c r="AA278" s="54"/>
    </row>
    <row r="279" spans="1:27" ht="51.75" customHeight="1">
      <c r="A279" s="64">
        <f t="shared" si="19"/>
        <v>4</v>
      </c>
      <c r="B279" s="126"/>
      <c r="C279" s="64"/>
      <c r="D279" s="61"/>
      <c r="E279" s="102"/>
      <c r="F279" s="50"/>
      <c r="G279" s="51"/>
      <c r="H279" s="50"/>
      <c r="I279" s="50"/>
      <c r="J279" s="392"/>
      <c r="K279" s="50"/>
      <c r="L279" s="50"/>
      <c r="M279" s="349"/>
      <c r="N279" s="161"/>
      <c r="O279" s="349"/>
      <c r="P279" s="50"/>
      <c r="Q279" s="50"/>
      <c r="R279" s="375"/>
      <c r="S279" s="161"/>
      <c r="T279" s="161"/>
      <c r="U279" s="161"/>
      <c r="V279" s="161"/>
      <c r="W279" s="161"/>
      <c r="X279" s="52"/>
      <c r="Y279" s="53"/>
      <c r="Z279" s="54"/>
      <c r="AA279" s="54"/>
    </row>
    <row r="280" spans="1:27" ht="47.25" customHeight="1">
      <c r="A280" s="64">
        <f t="shared" si="19"/>
        <v>5</v>
      </c>
      <c r="B280" s="126"/>
      <c r="C280" s="64"/>
      <c r="D280" s="61"/>
      <c r="E280" s="102"/>
      <c r="F280" s="50"/>
      <c r="G280" s="51"/>
      <c r="H280" s="50"/>
      <c r="I280" s="50"/>
      <c r="J280" s="392"/>
      <c r="K280" s="50"/>
      <c r="L280" s="50"/>
      <c r="M280" s="349"/>
      <c r="N280" s="161"/>
      <c r="O280" s="349"/>
      <c r="P280" s="50"/>
      <c r="Q280" s="50"/>
      <c r="R280" s="375"/>
      <c r="S280" s="161"/>
      <c r="T280" s="161"/>
      <c r="U280" s="161"/>
      <c r="V280" s="161"/>
      <c r="W280" s="161"/>
      <c r="X280" s="52"/>
      <c r="Y280" s="53"/>
      <c r="Z280" s="54"/>
      <c r="AA280" s="54"/>
    </row>
    <row r="281" spans="1:27" ht="45" customHeight="1">
      <c r="A281" s="64">
        <f t="shared" si="19"/>
        <v>6</v>
      </c>
      <c r="B281" s="126"/>
      <c r="C281" s="64"/>
      <c r="D281" s="61"/>
      <c r="E281" s="102"/>
      <c r="F281" s="50"/>
      <c r="G281" s="51"/>
      <c r="H281" s="50"/>
      <c r="I281" s="50"/>
      <c r="J281" s="392"/>
      <c r="K281" s="50"/>
      <c r="L281" s="50"/>
      <c r="M281" s="349"/>
      <c r="N281" s="161"/>
      <c r="O281" s="349"/>
      <c r="P281" s="50"/>
      <c r="Q281" s="50"/>
      <c r="R281" s="375"/>
      <c r="S281" s="161"/>
      <c r="T281" s="161"/>
      <c r="U281" s="161"/>
      <c r="V281" s="161"/>
      <c r="W281" s="161"/>
      <c r="X281" s="52"/>
      <c r="Y281" s="53"/>
      <c r="Z281" s="54"/>
      <c r="AA281" s="54"/>
    </row>
    <row r="282" spans="1:27" ht="45" customHeight="1">
      <c r="A282" s="64">
        <f t="shared" si="19"/>
        <v>7</v>
      </c>
      <c r="B282" s="126"/>
      <c r="C282" s="64"/>
      <c r="D282" s="61"/>
      <c r="E282" s="102"/>
      <c r="F282" s="50"/>
      <c r="G282" s="51"/>
      <c r="H282" s="50"/>
      <c r="I282" s="50"/>
      <c r="J282" s="392"/>
      <c r="K282" s="50"/>
      <c r="L282" s="50"/>
      <c r="M282" s="349"/>
      <c r="N282" s="161"/>
      <c r="O282" s="349"/>
      <c r="P282" s="50"/>
      <c r="Q282" s="50"/>
      <c r="R282" s="375"/>
      <c r="S282" s="161"/>
      <c r="T282" s="161"/>
      <c r="U282" s="161"/>
      <c r="V282" s="161"/>
      <c r="W282" s="161"/>
      <c r="X282" s="52"/>
      <c r="Y282" s="53"/>
      <c r="Z282" s="54"/>
      <c r="AA282" s="54"/>
    </row>
    <row r="283" spans="1:27" ht="48.75" customHeight="1">
      <c r="A283" s="64">
        <f t="shared" si="19"/>
        <v>8</v>
      </c>
      <c r="B283" s="126"/>
      <c r="C283" s="64"/>
      <c r="D283" s="61"/>
      <c r="E283" s="102"/>
      <c r="F283" s="50"/>
      <c r="G283" s="51"/>
      <c r="H283" s="50"/>
      <c r="I283" s="50"/>
      <c r="J283" s="392"/>
      <c r="K283" s="50"/>
      <c r="L283" s="50"/>
      <c r="M283" s="349"/>
      <c r="N283" s="161"/>
      <c r="O283" s="349"/>
      <c r="P283" s="50"/>
      <c r="Q283" s="50"/>
      <c r="R283" s="375"/>
      <c r="S283" s="161"/>
      <c r="T283" s="161"/>
      <c r="U283" s="161"/>
      <c r="V283" s="161"/>
      <c r="W283" s="161"/>
      <c r="X283" s="52"/>
      <c r="Y283" s="53"/>
      <c r="Z283" s="54"/>
      <c r="AA283" s="54"/>
    </row>
    <row r="284" spans="1:27" ht="37.5" customHeight="1">
      <c r="A284" s="64">
        <f t="shared" si="19"/>
        <v>9</v>
      </c>
      <c r="B284" s="126"/>
      <c r="C284" s="64"/>
      <c r="D284" s="61"/>
      <c r="E284" s="102"/>
      <c r="F284" s="50"/>
      <c r="G284" s="51"/>
      <c r="H284" s="50"/>
      <c r="I284" s="50"/>
      <c r="J284" s="392"/>
      <c r="K284" s="50"/>
      <c r="L284" s="50"/>
      <c r="M284" s="349"/>
      <c r="N284" s="161"/>
      <c r="O284" s="349"/>
      <c r="P284" s="50"/>
      <c r="Q284" s="50"/>
      <c r="R284" s="375"/>
      <c r="S284" s="161"/>
      <c r="T284" s="161"/>
      <c r="U284" s="161"/>
      <c r="V284" s="161"/>
      <c r="W284" s="161"/>
      <c r="X284" s="52"/>
      <c r="Y284" s="53"/>
      <c r="Z284" s="54"/>
      <c r="AA284" s="54"/>
    </row>
    <row r="285" spans="1:27">
      <c r="A285" s="942" t="s">
        <v>46</v>
      </c>
      <c r="B285" s="942"/>
      <c r="C285" s="942"/>
      <c r="D285" s="214"/>
      <c r="E285" s="215"/>
      <c r="F285" s="216"/>
      <c r="G285" s="326"/>
      <c r="H285" s="216"/>
      <c r="I285" s="217"/>
      <c r="J285" s="404"/>
      <c r="K285" s="217"/>
      <c r="L285" s="217"/>
      <c r="M285" s="350"/>
      <c r="N285" s="73"/>
      <c r="O285" s="349"/>
      <c r="P285" s="217"/>
      <c r="Q285" s="217"/>
      <c r="R285" s="376"/>
      <c r="S285" s="73"/>
      <c r="T285" s="73"/>
      <c r="U285" s="73"/>
      <c r="V285" s="73"/>
      <c r="W285" s="73"/>
      <c r="X285" s="106"/>
      <c r="Y285" s="107"/>
      <c r="Z285" s="54"/>
      <c r="AA285" s="108"/>
    </row>
    <row r="286" spans="1:27">
      <c r="A286" s="971" t="s">
        <v>47</v>
      </c>
      <c r="B286" s="972"/>
      <c r="C286" s="972"/>
      <c r="D286" s="972"/>
      <c r="E286" s="972"/>
      <c r="F286" s="936"/>
      <c r="G286" s="936"/>
      <c r="H286" s="936"/>
      <c r="I286" s="936"/>
      <c r="J286" s="936"/>
      <c r="K286" s="936"/>
      <c r="L286" s="936"/>
      <c r="M286" s="936"/>
      <c r="N286" s="936"/>
      <c r="O286" s="936"/>
      <c r="P286" s="936"/>
      <c r="Q286" s="936"/>
      <c r="R286" s="936"/>
      <c r="S286" s="936"/>
      <c r="T286" s="936"/>
      <c r="U286" s="936"/>
      <c r="V286" s="936"/>
      <c r="W286" s="936"/>
      <c r="X286" s="936"/>
      <c r="Y286" s="936"/>
      <c r="Z286" s="936"/>
      <c r="AA286" s="937"/>
    </row>
    <row r="287" spans="1:27">
      <c r="A287" s="940" t="s">
        <v>76</v>
      </c>
      <c r="B287" s="936"/>
      <c r="C287" s="936"/>
      <c r="D287" s="936"/>
      <c r="E287" s="936"/>
      <c r="F287" s="936"/>
      <c r="G287" s="936"/>
      <c r="H287" s="936"/>
      <c r="I287" s="936"/>
      <c r="J287" s="936"/>
      <c r="K287" s="936"/>
      <c r="L287" s="936"/>
      <c r="M287" s="936"/>
      <c r="N287" s="936"/>
      <c r="O287" s="936"/>
      <c r="P287" s="936"/>
      <c r="Q287" s="936"/>
      <c r="R287" s="936"/>
      <c r="S287" s="936"/>
      <c r="T287" s="936"/>
      <c r="U287" s="936"/>
      <c r="V287" s="936"/>
      <c r="W287" s="936"/>
      <c r="X287" s="936"/>
      <c r="Y287" s="936"/>
      <c r="Z287" s="936"/>
      <c r="AA287" s="937"/>
    </row>
    <row r="288" spans="1:27" ht="51">
      <c r="A288" s="35" t="s">
        <v>2</v>
      </c>
      <c r="B288" s="35" t="s">
        <v>3</v>
      </c>
      <c r="C288" s="35" t="s">
        <v>4</v>
      </c>
      <c r="D288" s="36" t="s">
        <v>5</v>
      </c>
      <c r="E288" s="35" t="s">
        <v>6</v>
      </c>
      <c r="F288" s="37" t="s">
        <v>7</v>
      </c>
      <c r="G288" s="37" t="s">
        <v>8</v>
      </c>
      <c r="H288" s="37" t="s">
        <v>9</v>
      </c>
      <c r="I288" s="37" t="s">
        <v>10</v>
      </c>
      <c r="J288" s="394"/>
      <c r="K288" s="37"/>
      <c r="L288" s="37"/>
      <c r="M288" s="346"/>
      <c r="N288" s="37"/>
      <c r="O288" s="346"/>
      <c r="P288" s="37"/>
      <c r="Q288" s="37"/>
      <c r="R288" s="449"/>
      <c r="S288" s="37"/>
      <c r="T288" s="37"/>
      <c r="U288" s="37"/>
      <c r="V288" s="37"/>
      <c r="W288" s="37"/>
      <c r="X288" s="38" t="s">
        <v>82</v>
      </c>
      <c r="Y288" s="39" t="s">
        <v>83</v>
      </c>
      <c r="Z288" s="39" t="s">
        <v>84</v>
      </c>
      <c r="AA288" s="39" t="s">
        <v>85</v>
      </c>
    </row>
    <row r="289" spans="1:27">
      <c r="A289" s="40">
        <v>1</v>
      </c>
      <c r="B289" s="41">
        <v>2</v>
      </c>
      <c r="C289" s="40">
        <v>3</v>
      </c>
      <c r="D289" s="42">
        <v>4</v>
      </c>
      <c r="E289" s="40">
        <v>5</v>
      </c>
      <c r="F289" s="43">
        <v>6</v>
      </c>
      <c r="G289" s="43">
        <v>7</v>
      </c>
      <c r="H289" s="43">
        <v>8</v>
      </c>
      <c r="I289" s="43">
        <v>9</v>
      </c>
      <c r="J289" s="403"/>
      <c r="K289" s="43"/>
      <c r="L289" s="43"/>
      <c r="M289" s="436"/>
      <c r="N289" s="43"/>
      <c r="O289" s="436"/>
      <c r="P289" s="43"/>
      <c r="Q289" s="43"/>
      <c r="R289" s="458"/>
      <c r="S289" s="43"/>
      <c r="T289" s="43"/>
      <c r="U289" s="43"/>
      <c r="V289" s="43"/>
      <c r="W289" s="43"/>
      <c r="X289" s="44">
        <v>10</v>
      </c>
      <c r="Y289" s="45">
        <v>11</v>
      </c>
      <c r="Z289" s="45">
        <f>Y289+1</f>
        <v>12</v>
      </c>
      <c r="AA289" s="45">
        <v>13</v>
      </c>
    </row>
    <row r="290" spans="1:27">
      <c r="A290" s="64">
        <v>1</v>
      </c>
      <c r="B290" s="126"/>
      <c r="C290" s="64"/>
      <c r="D290" s="61"/>
      <c r="E290" s="102"/>
      <c r="F290" s="50"/>
      <c r="G290" s="51"/>
      <c r="H290" s="50"/>
      <c r="I290" s="50"/>
      <c r="J290" s="392"/>
      <c r="K290" s="50"/>
      <c r="L290" s="50"/>
      <c r="M290" s="349"/>
      <c r="N290" s="161"/>
      <c r="O290" s="349"/>
      <c r="P290" s="50"/>
      <c r="Q290" s="50"/>
      <c r="R290" s="375"/>
      <c r="S290" s="161"/>
      <c r="T290" s="161"/>
      <c r="U290" s="161"/>
      <c r="V290" s="161"/>
      <c r="W290" s="161"/>
      <c r="X290" s="52"/>
      <c r="Y290" s="53"/>
      <c r="Z290" s="54"/>
      <c r="AA290" s="54"/>
    </row>
    <row r="291" spans="1:27">
      <c r="A291" s="64">
        <f t="shared" ref="A291:A296" si="20">A290+1</f>
        <v>2</v>
      </c>
      <c r="B291" s="126"/>
      <c r="C291" s="64"/>
      <c r="D291" s="61"/>
      <c r="E291" s="102"/>
      <c r="F291" s="50"/>
      <c r="G291" s="51"/>
      <c r="H291" s="50"/>
      <c r="I291" s="50"/>
      <c r="J291" s="392"/>
      <c r="K291" s="50"/>
      <c r="L291" s="50"/>
      <c r="M291" s="349"/>
      <c r="N291" s="161"/>
      <c r="O291" s="349"/>
      <c r="P291" s="50"/>
      <c r="Q291" s="50"/>
      <c r="R291" s="375"/>
      <c r="S291" s="161"/>
      <c r="T291" s="161"/>
      <c r="U291" s="161"/>
      <c r="V291" s="161"/>
      <c r="W291" s="161"/>
      <c r="X291" s="52"/>
      <c r="Y291" s="53"/>
      <c r="Z291" s="54"/>
      <c r="AA291" s="54"/>
    </row>
    <row r="292" spans="1:27">
      <c r="A292" s="64">
        <f t="shared" si="20"/>
        <v>3</v>
      </c>
      <c r="B292" s="126"/>
      <c r="C292" s="64"/>
      <c r="D292" s="61"/>
      <c r="E292" s="102"/>
      <c r="F292" s="50"/>
      <c r="G292" s="51"/>
      <c r="H292" s="50"/>
      <c r="I292" s="50"/>
      <c r="J292" s="392"/>
      <c r="K292" s="50"/>
      <c r="L292" s="50"/>
      <c r="M292" s="349"/>
      <c r="N292" s="161"/>
      <c r="O292" s="349"/>
      <c r="P292" s="50"/>
      <c r="Q292" s="50"/>
      <c r="R292" s="375"/>
      <c r="S292" s="161"/>
      <c r="T292" s="161"/>
      <c r="U292" s="161"/>
      <c r="V292" s="161"/>
      <c r="W292" s="161"/>
      <c r="X292" s="52"/>
      <c r="Y292" s="53"/>
      <c r="Z292" s="54"/>
      <c r="AA292" s="54"/>
    </row>
    <row r="293" spans="1:27">
      <c r="A293" s="64">
        <f t="shared" si="20"/>
        <v>4</v>
      </c>
      <c r="B293" s="126"/>
      <c r="C293" s="64"/>
      <c r="D293" s="61"/>
      <c r="E293" s="102"/>
      <c r="F293" s="50"/>
      <c r="G293" s="51"/>
      <c r="H293" s="50"/>
      <c r="I293" s="50"/>
      <c r="J293" s="392"/>
      <c r="K293" s="50"/>
      <c r="L293" s="50"/>
      <c r="M293" s="349"/>
      <c r="N293" s="161"/>
      <c r="O293" s="349"/>
      <c r="P293" s="50"/>
      <c r="Q293" s="50"/>
      <c r="R293" s="375"/>
      <c r="S293" s="161"/>
      <c r="T293" s="161"/>
      <c r="U293" s="161"/>
      <c r="V293" s="161"/>
      <c r="W293" s="161"/>
      <c r="X293" s="52"/>
      <c r="Y293" s="53"/>
      <c r="Z293" s="54"/>
      <c r="AA293" s="54"/>
    </row>
    <row r="294" spans="1:27">
      <c r="A294" s="64">
        <f t="shared" si="20"/>
        <v>5</v>
      </c>
      <c r="B294" s="126"/>
      <c r="C294" s="64"/>
      <c r="D294" s="61"/>
      <c r="E294" s="102"/>
      <c r="F294" s="50"/>
      <c r="G294" s="51"/>
      <c r="H294" s="50"/>
      <c r="I294" s="50"/>
      <c r="J294" s="392"/>
      <c r="K294" s="50"/>
      <c r="L294" s="50"/>
      <c r="M294" s="349"/>
      <c r="N294" s="161"/>
      <c r="O294" s="349"/>
      <c r="P294" s="50"/>
      <c r="Q294" s="50"/>
      <c r="R294" s="375"/>
      <c r="S294" s="161"/>
      <c r="T294" s="161"/>
      <c r="U294" s="161"/>
      <c r="V294" s="161"/>
      <c r="W294" s="161"/>
      <c r="X294" s="52"/>
      <c r="Y294" s="53"/>
      <c r="Z294" s="54"/>
      <c r="AA294" s="54"/>
    </row>
    <row r="295" spans="1:27">
      <c r="A295" s="64">
        <f t="shared" si="20"/>
        <v>6</v>
      </c>
      <c r="B295" s="126"/>
      <c r="C295" s="64"/>
      <c r="D295" s="61"/>
      <c r="E295" s="102"/>
      <c r="F295" s="50"/>
      <c r="G295" s="51"/>
      <c r="H295" s="50"/>
      <c r="I295" s="50"/>
      <c r="J295" s="392"/>
      <c r="K295" s="50"/>
      <c r="L295" s="50"/>
      <c r="M295" s="349"/>
      <c r="N295" s="161"/>
      <c r="O295" s="349"/>
      <c r="P295" s="50"/>
      <c r="Q295" s="50"/>
      <c r="R295" s="375"/>
      <c r="S295" s="161"/>
      <c r="T295" s="161"/>
      <c r="U295" s="161"/>
      <c r="V295" s="161"/>
      <c r="W295" s="161"/>
      <c r="X295" s="52"/>
      <c r="Y295" s="53"/>
      <c r="Z295" s="54"/>
      <c r="AA295" s="54"/>
    </row>
    <row r="296" spans="1:27">
      <c r="A296" s="64">
        <f t="shared" si="20"/>
        <v>7</v>
      </c>
      <c r="B296" s="126"/>
      <c r="C296" s="64"/>
      <c r="D296" s="61"/>
      <c r="E296" s="102"/>
      <c r="F296" s="50"/>
      <c r="G296" s="51"/>
      <c r="H296" s="50"/>
      <c r="I296" s="50"/>
      <c r="J296" s="392"/>
      <c r="K296" s="50"/>
      <c r="L296" s="50"/>
      <c r="M296" s="349"/>
      <c r="N296" s="161"/>
      <c r="O296" s="349"/>
      <c r="P296" s="50"/>
      <c r="Q296" s="50"/>
      <c r="R296" s="375"/>
      <c r="S296" s="161"/>
      <c r="T296" s="161"/>
      <c r="U296" s="161"/>
      <c r="V296" s="161"/>
      <c r="W296" s="161"/>
      <c r="X296" s="52"/>
      <c r="Y296" s="53"/>
      <c r="Z296" s="54"/>
      <c r="AA296" s="54"/>
    </row>
    <row r="297" spans="1:27" ht="36" customHeight="1">
      <c r="A297" s="304">
        <v>8</v>
      </c>
      <c r="B297" s="305"/>
      <c r="C297" s="304"/>
      <c r="D297" s="306"/>
      <c r="E297" s="307"/>
      <c r="F297" s="50"/>
      <c r="G297" s="51"/>
      <c r="H297" s="50"/>
      <c r="I297" s="50"/>
      <c r="J297" s="392"/>
      <c r="K297" s="50"/>
      <c r="L297" s="50"/>
      <c r="M297" s="349"/>
      <c r="N297" s="161"/>
      <c r="O297" s="349"/>
      <c r="P297" s="50"/>
      <c r="Q297" s="50"/>
      <c r="R297" s="375"/>
      <c r="S297" s="161"/>
      <c r="T297" s="161"/>
      <c r="U297" s="161"/>
      <c r="V297" s="161"/>
      <c r="W297" s="161"/>
      <c r="X297" s="52"/>
      <c r="Y297" s="53"/>
      <c r="Z297" s="54"/>
      <c r="AA297" s="54"/>
    </row>
    <row r="298" spans="1:27" ht="33.75" customHeight="1">
      <c r="A298" s="64">
        <v>9</v>
      </c>
      <c r="B298" s="126"/>
      <c r="C298" s="64"/>
      <c r="D298" s="61"/>
      <c r="E298" s="102"/>
      <c r="F298" s="50"/>
      <c r="G298" s="51"/>
      <c r="H298" s="50"/>
      <c r="I298" s="50"/>
      <c r="J298" s="392"/>
      <c r="K298" s="50"/>
      <c r="L298" s="50"/>
      <c r="M298" s="349"/>
      <c r="N298" s="161"/>
      <c r="O298" s="349"/>
      <c r="P298" s="50"/>
      <c r="Q298" s="50"/>
      <c r="R298" s="375"/>
      <c r="S298" s="161"/>
      <c r="T298" s="161"/>
      <c r="U298" s="161"/>
      <c r="V298" s="161"/>
      <c r="W298" s="161"/>
      <c r="X298" s="52"/>
      <c r="Y298" s="53"/>
      <c r="Z298" s="54"/>
      <c r="AA298" s="54"/>
    </row>
    <row r="299" spans="1:27" ht="47.25" customHeight="1">
      <c r="A299" s="64">
        <f t="shared" ref="A299:A311" si="21">A298+1</f>
        <v>10</v>
      </c>
      <c r="B299" s="126"/>
      <c r="C299" s="64"/>
      <c r="D299" s="61"/>
      <c r="E299" s="102"/>
      <c r="F299" s="50"/>
      <c r="G299" s="51"/>
      <c r="H299" s="50"/>
      <c r="I299" s="50"/>
      <c r="J299" s="392"/>
      <c r="K299" s="50"/>
      <c r="L299" s="50"/>
      <c r="M299" s="349"/>
      <c r="N299" s="161"/>
      <c r="O299" s="349"/>
      <c r="P299" s="50"/>
      <c r="Q299" s="50"/>
      <c r="R299" s="375"/>
      <c r="S299" s="161"/>
      <c r="T299" s="161"/>
      <c r="U299" s="161"/>
      <c r="V299" s="161"/>
      <c r="W299" s="161"/>
      <c r="X299" s="52"/>
      <c r="Y299" s="53"/>
      <c r="Z299" s="54"/>
      <c r="AA299" s="54"/>
    </row>
    <row r="300" spans="1:27">
      <c r="A300" s="64">
        <f t="shared" si="21"/>
        <v>11</v>
      </c>
      <c r="B300" s="126"/>
      <c r="C300" s="64"/>
      <c r="D300" s="61"/>
      <c r="E300" s="102"/>
      <c r="F300" s="50"/>
      <c r="G300" s="51"/>
      <c r="H300" s="50"/>
      <c r="I300" s="50"/>
      <c r="J300" s="392"/>
      <c r="K300" s="50"/>
      <c r="L300" s="50"/>
      <c r="M300" s="349"/>
      <c r="N300" s="161"/>
      <c r="O300" s="349"/>
      <c r="P300" s="50"/>
      <c r="Q300" s="50"/>
      <c r="R300" s="375"/>
      <c r="S300" s="161"/>
      <c r="T300" s="161"/>
      <c r="U300" s="161"/>
      <c r="V300" s="161"/>
      <c r="W300" s="161"/>
      <c r="X300" s="52"/>
      <c r="Y300" s="53"/>
      <c r="Z300" s="54"/>
      <c r="AA300" s="54"/>
    </row>
    <row r="301" spans="1:27">
      <c r="A301" s="64">
        <f t="shared" si="21"/>
        <v>12</v>
      </c>
      <c r="B301" s="126"/>
      <c r="C301" s="64"/>
      <c r="D301" s="61"/>
      <c r="E301" s="102"/>
      <c r="F301" s="50"/>
      <c r="G301" s="51"/>
      <c r="H301" s="50"/>
      <c r="I301" s="50"/>
      <c r="J301" s="392"/>
      <c r="K301" s="50"/>
      <c r="L301" s="50"/>
      <c r="M301" s="349"/>
      <c r="N301" s="161"/>
      <c r="O301" s="349"/>
      <c r="P301" s="50"/>
      <c r="Q301" s="50"/>
      <c r="R301" s="375"/>
      <c r="S301" s="161"/>
      <c r="T301" s="161"/>
      <c r="U301" s="161"/>
      <c r="V301" s="161"/>
      <c r="W301" s="161"/>
      <c r="X301" s="52"/>
      <c r="Y301" s="53"/>
      <c r="Z301" s="54"/>
      <c r="AA301" s="54"/>
    </row>
    <row r="302" spans="1:27">
      <c r="A302" s="64">
        <f t="shared" si="21"/>
        <v>13</v>
      </c>
      <c r="B302" s="126"/>
      <c r="C302" s="64"/>
      <c r="D302" s="61"/>
      <c r="E302" s="102"/>
      <c r="F302" s="50"/>
      <c r="G302" s="51"/>
      <c r="H302" s="50"/>
      <c r="I302" s="50"/>
      <c r="J302" s="392"/>
      <c r="K302" s="50"/>
      <c r="L302" s="50"/>
      <c r="M302" s="349"/>
      <c r="N302" s="161"/>
      <c r="O302" s="349"/>
      <c r="P302" s="50"/>
      <c r="Q302" s="50"/>
      <c r="R302" s="375"/>
      <c r="S302" s="161"/>
      <c r="T302" s="161"/>
      <c r="U302" s="161"/>
      <c r="V302" s="161"/>
      <c r="W302" s="161"/>
      <c r="X302" s="52"/>
      <c r="Y302" s="53"/>
      <c r="Z302" s="54"/>
      <c r="AA302" s="54"/>
    </row>
    <row r="303" spans="1:27">
      <c r="A303" s="64">
        <f t="shared" si="21"/>
        <v>14</v>
      </c>
      <c r="B303" s="126"/>
      <c r="C303" s="64"/>
      <c r="D303" s="61"/>
      <c r="E303" s="102"/>
      <c r="F303" s="50"/>
      <c r="G303" s="51"/>
      <c r="H303" s="50"/>
      <c r="I303" s="50"/>
      <c r="J303" s="392"/>
      <c r="K303" s="50"/>
      <c r="L303" s="50"/>
      <c r="M303" s="349"/>
      <c r="N303" s="161"/>
      <c r="O303" s="349"/>
      <c r="P303" s="50"/>
      <c r="Q303" s="50"/>
      <c r="R303" s="375"/>
      <c r="S303" s="161"/>
      <c r="T303" s="161"/>
      <c r="U303" s="161"/>
      <c r="V303" s="161"/>
      <c r="W303" s="161"/>
      <c r="X303" s="52"/>
      <c r="Y303" s="53"/>
      <c r="Z303" s="54"/>
      <c r="AA303" s="54"/>
    </row>
    <row r="304" spans="1:27">
      <c r="A304" s="64">
        <f t="shared" si="21"/>
        <v>15</v>
      </c>
      <c r="B304" s="126"/>
      <c r="C304" s="64"/>
      <c r="D304" s="61"/>
      <c r="E304" s="102"/>
      <c r="F304" s="50"/>
      <c r="G304" s="51"/>
      <c r="H304" s="50"/>
      <c r="I304" s="50"/>
      <c r="J304" s="392"/>
      <c r="K304" s="50"/>
      <c r="L304" s="50"/>
      <c r="M304" s="349"/>
      <c r="N304" s="161"/>
      <c r="O304" s="349"/>
      <c r="P304" s="50"/>
      <c r="Q304" s="50"/>
      <c r="R304" s="375"/>
      <c r="S304" s="161"/>
      <c r="T304" s="161"/>
      <c r="U304" s="161"/>
      <c r="V304" s="161"/>
      <c r="W304" s="161"/>
      <c r="X304" s="52"/>
      <c r="Y304" s="53"/>
      <c r="Z304" s="54"/>
      <c r="AA304" s="54"/>
    </row>
    <row r="305" spans="1:27">
      <c r="A305" s="64">
        <f t="shared" si="21"/>
        <v>16</v>
      </c>
      <c r="B305" s="126"/>
      <c r="C305" s="64"/>
      <c r="D305" s="61"/>
      <c r="E305" s="102"/>
      <c r="F305" s="50"/>
      <c r="G305" s="51"/>
      <c r="H305" s="50"/>
      <c r="I305" s="50"/>
      <c r="J305" s="410"/>
      <c r="K305" s="219"/>
      <c r="L305" s="219"/>
      <c r="M305" s="348"/>
      <c r="N305" s="367"/>
      <c r="O305" s="348"/>
      <c r="P305" s="219"/>
      <c r="Q305" s="219"/>
      <c r="R305" s="374"/>
      <c r="S305" s="367"/>
      <c r="T305" s="367"/>
      <c r="U305" s="367"/>
      <c r="V305" s="367"/>
      <c r="W305" s="367"/>
      <c r="X305" s="309"/>
      <c r="Y305" s="53"/>
      <c r="Z305" s="54"/>
      <c r="AA305" s="54"/>
    </row>
    <row r="306" spans="1:27">
      <c r="A306" s="64">
        <f t="shared" si="21"/>
        <v>17</v>
      </c>
      <c r="B306" s="126"/>
      <c r="C306" s="64"/>
      <c r="D306" s="61"/>
      <c r="E306" s="102"/>
      <c r="F306" s="50"/>
      <c r="G306" s="51"/>
      <c r="H306" s="50"/>
      <c r="I306" s="70"/>
      <c r="J306" s="411"/>
      <c r="K306" s="344"/>
      <c r="L306" s="344"/>
      <c r="M306" s="441"/>
      <c r="N306" s="368"/>
      <c r="O306" s="441"/>
      <c r="P306" s="344"/>
      <c r="Q306" s="344"/>
      <c r="R306" s="463"/>
      <c r="S306" s="368"/>
      <c r="T306" s="368"/>
      <c r="U306" s="368"/>
      <c r="V306" s="368"/>
      <c r="W306" s="368"/>
      <c r="X306" s="312"/>
      <c r="Y306" s="311"/>
      <c r="Z306" s="54"/>
      <c r="AA306" s="54"/>
    </row>
    <row r="307" spans="1:27">
      <c r="A307" s="64">
        <f t="shared" si="21"/>
        <v>18</v>
      </c>
      <c r="B307" s="126"/>
      <c r="C307" s="64"/>
      <c r="D307" s="61"/>
      <c r="E307" s="102"/>
      <c r="F307" s="50"/>
      <c r="G307" s="51"/>
      <c r="H307" s="50"/>
      <c r="I307" s="50"/>
      <c r="J307" s="402"/>
      <c r="K307" s="100"/>
      <c r="L307" s="100"/>
      <c r="M307" s="387"/>
      <c r="N307" s="362"/>
      <c r="O307" s="387"/>
      <c r="P307" s="100"/>
      <c r="Q307" s="100"/>
      <c r="R307" s="457"/>
      <c r="S307" s="362"/>
      <c r="T307" s="362"/>
      <c r="U307" s="362"/>
      <c r="V307" s="362"/>
      <c r="W307" s="362"/>
      <c r="X307" s="310"/>
      <c r="Y307" s="53"/>
      <c r="Z307" s="54"/>
      <c r="AA307" s="54"/>
    </row>
    <row r="308" spans="1:27" ht="51.75" customHeight="1">
      <c r="A308" s="64">
        <f t="shared" si="21"/>
        <v>19</v>
      </c>
      <c r="B308" s="126"/>
      <c r="C308" s="64"/>
      <c r="D308" s="61"/>
      <c r="E308" s="102"/>
      <c r="F308" s="50"/>
      <c r="G308" s="51"/>
      <c r="H308" s="50"/>
      <c r="I308" s="50"/>
      <c r="J308" s="392"/>
      <c r="K308" s="50"/>
      <c r="L308" s="50"/>
      <c r="M308" s="349"/>
      <c r="N308" s="161"/>
      <c r="O308" s="349"/>
      <c r="P308" s="50"/>
      <c r="Q308" s="50"/>
      <c r="R308" s="375"/>
      <c r="S308" s="161"/>
      <c r="T308" s="161"/>
      <c r="U308" s="161"/>
      <c r="V308" s="161"/>
      <c r="W308" s="161"/>
      <c r="X308" s="52"/>
      <c r="Y308" s="53"/>
      <c r="Z308" s="54"/>
      <c r="AA308" s="54"/>
    </row>
    <row r="309" spans="1:27" ht="39.75" customHeight="1">
      <c r="A309" s="64">
        <f t="shared" si="21"/>
        <v>20</v>
      </c>
      <c r="B309" s="154"/>
      <c r="C309" s="64"/>
      <c r="D309" s="79"/>
      <c r="E309" s="218"/>
      <c r="F309" s="219"/>
      <c r="G309" s="220"/>
      <c r="H309" s="219"/>
      <c r="I309" s="219"/>
      <c r="J309" s="410"/>
      <c r="K309" s="219"/>
      <c r="L309" s="219"/>
      <c r="M309" s="348"/>
      <c r="N309" s="367"/>
      <c r="O309" s="348"/>
      <c r="P309" s="219"/>
      <c r="Q309" s="219"/>
      <c r="R309" s="374"/>
      <c r="S309" s="367"/>
      <c r="T309" s="367"/>
      <c r="U309" s="367"/>
      <c r="V309" s="367"/>
      <c r="W309" s="367"/>
      <c r="X309" s="52"/>
      <c r="Y309" s="221"/>
      <c r="Z309" s="222"/>
      <c r="AA309" s="222"/>
    </row>
    <row r="310" spans="1:27" ht="75" customHeight="1">
      <c r="A310" s="64">
        <f t="shared" si="21"/>
        <v>21</v>
      </c>
      <c r="B310" s="223"/>
      <c r="C310" s="160"/>
      <c r="D310" s="61"/>
      <c r="E310" s="224"/>
      <c r="F310" s="50"/>
      <c r="G310" s="51"/>
      <c r="H310" s="50"/>
      <c r="I310" s="50"/>
      <c r="J310" s="392"/>
      <c r="K310" s="50"/>
      <c r="L310" s="50"/>
      <c r="M310" s="349"/>
      <c r="N310" s="161"/>
      <c r="O310" s="349"/>
      <c r="P310" s="50"/>
      <c r="Q310" s="50"/>
      <c r="R310" s="375"/>
      <c r="S310" s="161"/>
      <c r="T310" s="161"/>
      <c r="U310" s="161"/>
      <c r="V310" s="161"/>
      <c r="W310" s="161"/>
      <c r="X310" s="52"/>
      <c r="Y310" s="53"/>
      <c r="Z310" s="54"/>
      <c r="AA310" s="54"/>
    </row>
    <row r="311" spans="1:27" ht="30" customHeight="1">
      <c r="A311" s="64">
        <f t="shared" si="21"/>
        <v>22</v>
      </c>
      <c r="B311" s="223"/>
      <c r="C311" s="160"/>
      <c r="D311" s="61"/>
      <c r="E311" s="224"/>
      <c r="F311" s="50"/>
      <c r="G311" s="51"/>
      <c r="H311" s="50"/>
      <c r="I311" s="50"/>
      <c r="J311" s="392"/>
      <c r="K311" s="50"/>
      <c r="L311" s="50"/>
      <c r="M311" s="349"/>
      <c r="N311" s="161"/>
      <c r="O311" s="349"/>
      <c r="P311" s="50"/>
      <c r="Q311" s="50"/>
      <c r="R311" s="375"/>
      <c r="S311" s="161"/>
      <c r="T311" s="161"/>
      <c r="U311" s="161"/>
      <c r="V311" s="161"/>
      <c r="W311" s="161"/>
      <c r="X311" s="52"/>
      <c r="Y311" s="53"/>
      <c r="Z311" s="54"/>
      <c r="AA311" s="54"/>
    </row>
    <row r="312" spans="1:27">
      <c r="A312" s="942" t="s">
        <v>48</v>
      </c>
      <c r="B312" s="942"/>
      <c r="C312" s="942"/>
      <c r="D312" s="225"/>
      <c r="E312" s="226"/>
      <c r="F312" s="227"/>
      <c r="G312" s="308"/>
      <c r="H312" s="227"/>
      <c r="I312" s="227"/>
      <c r="J312" s="412"/>
      <c r="K312" s="227"/>
      <c r="L312" s="227"/>
      <c r="M312" s="352"/>
      <c r="N312" s="369"/>
      <c r="O312" s="387"/>
      <c r="P312" s="227"/>
      <c r="Q312" s="227"/>
      <c r="R312" s="378"/>
      <c r="S312" s="369"/>
      <c r="T312" s="369"/>
      <c r="U312" s="369"/>
      <c r="V312" s="369"/>
      <c r="W312" s="369"/>
      <c r="X312" s="228"/>
      <c r="Y312" s="229"/>
      <c r="Z312" s="293"/>
      <c r="AA312" s="230"/>
    </row>
    <row r="313" spans="1:27" ht="23.25" customHeight="1">
      <c r="A313" s="973" t="s">
        <v>49</v>
      </c>
      <c r="B313" s="973"/>
      <c r="C313" s="973"/>
      <c r="D313" s="973"/>
      <c r="E313" s="973"/>
      <c r="F313" s="161"/>
      <c r="G313" s="162"/>
      <c r="H313" s="161"/>
      <c r="I313" s="161"/>
      <c r="J313" s="392"/>
      <c r="K313" s="161"/>
      <c r="L313" s="161"/>
      <c r="M313" s="349"/>
      <c r="N313" s="161"/>
      <c r="O313" s="349"/>
      <c r="P313" s="161"/>
      <c r="Q313" s="161"/>
      <c r="R313" s="375"/>
      <c r="S313" s="161"/>
      <c r="T313" s="161"/>
      <c r="U313" s="161"/>
      <c r="V313" s="161"/>
      <c r="W313" s="161"/>
      <c r="X313" s="117"/>
      <c r="Y313" s="53"/>
      <c r="Z313" s="54"/>
      <c r="AA313" s="54"/>
    </row>
    <row r="314" spans="1:27" ht="35.25" customHeight="1">
      <c r="A314" s="974" t="s">
        <v>98</v>
      </c>
      <c r="B314" s="974"/>
      <c r="C314" s="974"/>
      <c r="D314" s="974"/>
      <c r="E314" s="974"/>
      <c r="F314" s="161"/>
      <c r="G314" s="162"/>
      <c r="H314" s="161"/>
      <c r="I314" s="161"/>
      <c r="J314" s="392"/>
      <c r="K314" s="161"/>
      <c r="L314" s="161"/>
      <c r="M314" s="349"/>
      <c r="N314" s="161"/>
      <c r="O314" s="349"/>
      <c r="P314" s="161"/>
      <c r="Q314" s="161"/>
      <c r="R314" s="375"/>
      <c r="S314" s="161"/>
      <c r="T314" s="161"/>
      <c r="U314" s="161"/>
      <c r="V314" s="161"/>
      <c r="W314" s="161"/>
      <c r="X314" s="117"/>
      <c r="Y314" s="53"/>
      <c r="Z314" s="54"/>
      <c r="AA314" s="54"/>
    </row>
    <row r="315" spans="1:27" ht="152.25" customHeight="1">
      <c r="A315" s="975"/>
      <c r="B315" s="975"/>
      <c r="C315" s="975"/>
      <c r="D315" s="975"/>
      <c r="E315" s="975"/>
      <c r="F315" s="161"/>
      <c r="G315" s="162"/>
      <c r="H315" s="161"/>
      <c r="I315" s="161"/>
      <c r="J315" s="392"/>
      <c r="K315" s="161"/>
      <c r="L315" s="161"/>
      <c r="M315" s="349"/>
      <c r="N315" s="161"/>
      <c r="O315" s="349"/>
      <c r="P315" s="161"/>
      <c r="Q315" s="161"/>
      <c r="R315" s="375"/>
      <c r="S315" s="161"/>
      <c r="T315" s="161"/>
      <c r="U315" s="161"/>
      <c r="V315" s="161"/>
      <c r="W315" s="161"/>
      <c r="X315" s="117"/>
      <c r="Y315" s="53"/>
      <c r="Z315" s="54"/>
      <c r="AA315" s="54"/>
    </row>
    <row r="316" spans="1:27" ht="108" customHeight="1">
      <c r="A316" s="975"/>
      <c r="B316" s="975"/>
      <c r="C316" s="975"/>
      <c r="D316" s="975"/>
      <c r="E316" s="975"/>
      <c r="F316" s="161"/>
      <c r="G316" s="162"/>
      <c r="H316" s="161"/>
      <c r="I316" s="161"/>
      <c r="J316" s="392"/>
      <c r="K316" s="161"/>
      <c r="L316" s="161"/>
      <c r="M316" s="349"/>
      <c r="N316" s="161"/>
      <c r="O316" s="349"/>
      <c r="P316" s="161"/>
      <c r="Q316" s="161"/>
      <c r="R316" s="375"/>
      <c r="S316" s="161"/>
      <c r="T316" s="161"/>
      <c r="U316" s="161"/>
      <c r="V316" s="161"/>
      <c r="W316" s="161"/>
      <c r="X316" s="117"/>
      <c r="Y316" s="53"/>
      <c r="Z316" s="54"/>
      <c r="AA316" s="54"/>
    </row>
    <row r="317" spans="1:27" ht="108" customHeight="1">
      <c r="A317" s="975"/>
      <c r="B317" s="975"/>
      <c r="C317" s="975"/>
      <c r="D317" s="975"/>
      <c r="E317" s="975"/>
      <c r="F317" s="161"/>
      <c r="G317" s="162"/>
      <c r="H317" s="161"/>
      <c r="I317" s="161"/>
      <c r="J317" s="392"/>
      <c r="K317" s="161"/>
      <c r="L317" s="161"/>
      <c r="M317" s="349"/>
      <c r="N317" s="161"/>
      <c r="O317" s="349"/>
      <c r="P317" s="161"/>
      <c r="Q317" s="161"/>
      <c r="R317" s="375"/>
      <c r="S317" s="161"/>
      <c r="T317" s="161"/>
      <c r="U317" s="161"/>
      <c r="V317" s="161"/>
      <c r="W317" s="161"/>
      <c r="X317" s="117"/>
      <c r="Y317" s="53"/>
      <c r="Z317" s="54"/>
      <c r="AA317" s="54"/>
    </row>
    <row r="318" spans="1:27" ht="96" customHeight="1">
      <c r="A318" s="975"/>
      <c r="B318" s="975"/>
      <c r="C318" s="975"/>
      <c r="D318" s="975"/>
      <c r="E318" s="975"/>
      <c r="F318" s="161"/>
      <c r="G318" s="162"/>
      <c r="H318" s="161"/>
      <c r="I318" s="161"/>
      <c r="J318" s="392"/>
      <c r="K318" s="161"/>
      <c r="L318" s="161"/>
      <c r="M318" s="349"/>
      <c r="N318" s="161"/>
      <c r="O318" s="349"/>
      <c r="P318" s="161"/>
      <c r="Q318" s="161"/>
      <c r="R318" s="375"/>
      <c r="S318" s="161"/>
      <c r="T318" s="161"/>
      <c r="U318" s="161"/>
      <c r="V318" s="161"/>
      <c r="W318" s="161"/>
      <c r="X318" s="117"/>
      <c r="Y318" s="53"/>
      <c r="Z318" s="54"/>
      <c r="AA318" s="54"/>
    </row>
    <row r="319" spans="1:27" ht="75" customHeight="1">
      <c r="A319" s="975"/>
      <c r="B319" s="975"/>
      <c r="C319" s="975"/>
      <c r="D319" s="975"/>
      <c r="E319" s="975"/>
      <c r="F319" s="161"/>
      <c r="G319" s="162"/>
      <c r="H319" s="161"/>
      <c r="I319" s="161"/>
      <c r="J319" s="392"/>
      <c r="K319" s="161"/>
      <c r="L319" s="161"/>
      <c r="M319" s="349"/>
      <c r="N319" s="161"/>
      <c r="O319" s="349"/>
      <c r="P319" s="161"/>
      <c r="Q319" s="161"/>
      <c r="R319" s="375"/>
      <c r="S319" s="161"/>
      <c r="T319" s="161"/>
      <c r="U319" s="161"/>
      <c r="V319" s="161"/>
      <c r="W319" s="161"/>
      <c r="X319" s="117"/>
      <c r="Y319" s="53"/>
      <c r="Z319" s="54"/>
      <c r="AA319" s="54"/>
    </row>
    <row r="320" spans="1:27" ht="39.75" customHeight="1">
      <c r="A320" s="975"/>
      <c r="B320" s="975"/>
      <c r="C320" s="975"/>
      <c r="D320" s="975"/>
      <c r="E320" s="975"/>
      <c r="F320" s="161"/>
      <c r="G320" s="162"/>
      <c r="H320" s="161"/>
      <c r="I320" s="161"/>
      <c r="J320" s="392"/>
      <c r="K320" s="161"/>
      <c r="L320" s="161"/>
      <c r="M320" s="349"/>
      <c r="N320" s="161"/>
      <c r="O320" s="349"/>
      <c r="P320" s="161"/>
      <c r="Q320" s="161"/>
      <c r="R320" s="375"/>
      <c r="S320" s="161"/>
      <c r="T320" s="161"/>
      <c r="U320" s="161"/>
      <c r="V320" s="161"/>
      <c r="W320" s="161"/>
      <c r="X320" s="117"/>
      <c r="Y320" s="53"/>
      <c r="Z320" s="54"/>
      <c r="AA320" s="54"/>
    </row>
    <row r="321" spans="1:27" ht="55.5" customHeight="1">
      <c r="A321" s="976"/>
      <c r="B321" s="976"/>
      <c r="C321" s="976"/>
      <c r="D321" s="976"/>
      <c r="E321" s="976"/>
      <c r="F321" s="161"/>
      <c r="G321" s="162"/>
      <c r="H321" s="161"/>
      <c r="I321" s="161"/>
      <c r="J321" s="392"/>
      <c r="K321" s="161"/>
      <c r="L321" s="161"/>
      <c r="M321" s="349"/>
      <c r="N321" s="161"/>
      <c r="O321" s="349"/>
      <c r="P321" s="161"/>
      <c r="Q321" s="161"/>
      <c r="R321" s="375"/>
      <c r="S321" s="161"/>
      <c r="T321" s="161"/>
      <c r="U321" s="161"/>
      <c r="V321" s="161"/>
      <c r="W321" s="161"/>
      <c r="X321" s="117"/>
      <c r="Y321" s="53"/>
      <c r="Z321" s="54"/>
      <c r="AA321" s="54"/>
    </row>
    <row r="322" spans="1:27" ht="17.25" customHeight="1">
      <c r="A322" s="231"/>
      <c r="B322" s="965" t="s">
        <v>99</v>
      </c>
      <c r="C322" s="965"/>
      <c r="D322" s="965"/>
      <c r="E322" s="965"/>
      <c r="F322" s="161"/>
      <c r="G322" s="162"/>
      <c r="H322" s="161"/>
      <c r="I322" s="161"/>
      <c r="J322" s="392"/>
      <c r="K322" s="161"/>
      <c r="L322" s="161"/>
      <c r="M322" s="349"/>
      <c r="N322" s="161"/>
      <c r="O322" s="349"/>
      <c r="P322" s="161"/>
      <c r="Q322" s="161"/>
      <c r="R322" s="375"/>
      <c r="S322" s="161"/>
      <c r="T322" s="161"/>
      <c r="U322" s="161"/>
      <c r="V322" s="161"/>
      <c r="W322" s="161"/>
      <c r="X322" s="117"/>
      <c r="Y322" s="53"/>
      <c r="Z322" s="54"/>
      <c r="AA322" s="54"/>
    </row>
    <row r="323" spans="1:27" ht="80.25" customHeight="1">
      <c r="A323" s="35" t="s">
        <v>2</v>
      </c>
      <c r="B323" s="35" t="s">
        <v>3</v>
      </c>
      <c r="C323" s="35" t="s">
        <v>4</v>
      </c>
      <c r="D323" s="36" t="s">
        <v>5</v>
      </c>
      <c r="E323" s="35" t="s">
        <v>6</v>
      </c>
      <c r="F323" s="37" t="s">
        <v>7</v>
      </c>
      <c r="G323" s="37" t="s">
        <v>8</v>
      </c>
      <c r="H323" s="37" t="s">
        <v>9</v>
      </c>
      <c r="I323" s="37" t="s">
        <v>10</v>
      </c>
      <c r="J323" s="394"/>
      <c r="K323" s="37"/>
      <c r="L323" s="37"/>
      <c r="M323" s="346"/>
      <c r="N323" s="37"/>
      <c r="O323" s="346"/>
      <c r="P323" s="37"/>
      <c r="Q323" s="37"/>
      <c r="R323" s="449"/>
      <c r="S323" s="37"/>
      <c r="T323" s="37"/>
      <c r="U323" s="37"/>
      <c r="V323" s="37"/>
      <c r="W323" s="37"/>
      <c r="X323" s="38" t="s">
        <v>82</v>
      </c>
      <c r="Y323" s="39" t="s">
        <v>83</v>
      </c>
      <c r="Z323" s="39" t="s">
        <v>84</v>
      </c>
      <c r="AA323" s="39" t="s">
        <v>85</v>
      </c>
    </row>
    <row r="324" spans="1:27" ht="17.25" customHeight="1">
      <c r="A324" s="40">
        <v>1</v>
      </c>
      <c r="B324" s="41">
        <v>2</v>
      </c>
      <c r="C324" s="40">
        <v>3</v>
      </c>
      <c r="D324" s="42">
        <v>4</v>
      </c>
      <c r="E324" s="40">
        <v>5</v>
      </c>
      <c r="F324" s="43">
        <v>6</v>
      </c>
      <c r="G324" s="43">
        <v>7</v>
      </c>
      <c r="H324" s="43">
        <v>8</v>
      </c>
      <c r="I324" s="43">
        <v>9</v>
      </c>
      <c r="J324" s="403"/>
      <c r="K324" s="43"/>
      <c r="L324" s="43"/>
      <c r="M324" s="436"/>
      <c r="N324" s="43"/>
      <c r="O324" s="436"/>
      <c r="P324" s="43"/>
      <c r="Q324" s="43"/>
      <c r="R324" s="458"/>
      <c r="S324" s="43"/>
      <c r="T324" s="43"/>
      <c r="U324" s="43"/>
      <c r="V324" s="43"/>
      <c r="W324" s="43"/>
      <c r="X324" s="44">
        <v>10</v>
      </c>
      <c r="Y324" s="45">
        <v>11</v>
      </c>
      <c r="Z324" s="45">
        <f>Y324+1</f>
        <v>12</v>
      </c>
      <c r="AA324" s="45">
        <v>13</v>
      </c>
    </row>
    <row r="325" spans="1:27" ht="147" customHeight="1">
      <c r="A325" s="64" t="s">
        <v>53</v>
      </c>
      <c r="B325" s="65" t="s">
        <v>101</v>
      </c>
      <c r="C325" s="64" t="s">
        <v>11</v>
      </c>
      <c r="D325" s="61">
        <v>100</v>
      </c>
      <c r="E325" s="102"/>
      <c r="F325" s="50"/>
      <c r="G325" s="51"/>
      <c r="H325" s="50"/>
      <c r="I325" s="50"/>
      <c r="J325" s="392"/>
      <c r="K325" s="50"/>
      <c r="L325" s="50"/>
      <c r="M325" s="349"/>
      <c r="N325" s="161"/>
      <c r="O325" s="349"/>
      <c r="P325" s="50"/>
      <c r="Q325" s="50"/>
      <c r="R325" s="375"/>
      <c r="S325" s="161"/>
      <c r="T325" s="161"/>
      <c r="U325" s="161"/>
      <c r="V325" s="161"/>
      <c r="W325" s="161"/>
      <c r="X325" s="52"/>
      <c r="Y325" s="53"/>
      <c r="Z325" s="54"/>
      <c r="AA325" s="54"/>
    </row>
    <row r="326" spans="1:27" ht="69" customHeight="1">
      <c r="A326" s="64">
        <v>2</v>
      </c>
      <c r="B326" s="65" t="s">
        <v>100</v>
      </c>
      <c r="C326" s="64" t="s">
        <v>11</v>
      </c>
      <c r="D326" s="61">
        <v>6000</v>
      </c>
      <c r="E326" s="102"/>
      <c r="F326" s="50"/>
      <c r="G326" s="51"/>
      <c r="H326" s="50"/>
      <c r="I326" s="50"/>
      <c r="J326" s="392"/>
      <c r="K326" s="50"/>
      <c r="L326" s="50"/>
      <c r="M326" s="349"/>
      <c r="N326" s="161"/>
      <c r="O326" s="349"/>
      <c r="P326" s="50"/>
      <c r="Q326" s="50"/>
      <c r="R326" s="375"/>
      <c r="S326" s="161"/>
      <c r="T326" s="161"/>
      <c r="U326" s="161"/>
      <c r="V326" s="161"/>
      <c r="W326" s="161"/>
      <c r="X326" s="52"/>
      <c r="Y326" s="53"/>
      <c r="Z326" s="54"/>
      <c r="AA326" s="54"/>
    </row>
    <row r="327" spans="1:27" ht="71.25" customHeight="1">
      <c r="A327" s="64">
        <v>3</v>
      </c>
      <c r="B327" s="65"/>
      <c r="C327" s="64"/>
      <c r="D327" s="61"/>
      <c r="E327" s="102"/>
      <c r="F327" s="50"/>
      <c r="G327" s="51"/>
      <c r="H327" s="50"/>
      <c r="I327" s="50"/>
      <c r="J327" s="392"/>
      <c r="K327" s="50"/>
      <c r="L327" s="50"/>
      <c r="M327" s="349"/>
      <c r="N327" s="161"/>
      <c r="O327" s="349"/>
      <c r="P327" s="50"/>
      <c r="Q327" s="50"/>
      <c r="R327" s="375"/>
      <c r="S327" s="161"/>
      <c r="T327" s="161"/>
      <c r="U327" s="161"/>
      <c r="V327" s="161"/>
      <c r="W327" s="161"/>
      <c r="X327" s="52"/>
      <c r="Y327" s="53"/>
      <c r="Z327" s="54"/>
      <c r="AA327" s="54"/>
    </row>
    <row r="328" spans="1:27" ht="69" customHeight="1">
      <c r="A328" s="64">
        <v>4</v>
      </c>
      <c r="B328" s="65"/>
      <c r="C328" s="64"/>
      <c r="D328" s="61"/>
      <c r="E328" s="102"/>
      <c r="F328" s="50"/>
      <c r="G328" s="51"/>
      <c r="H328" s="50"/>
      <c r="I328" s="50"/>
      <c r="J328" s="392"/>
      <c r="K328" s="50"/>
      <c r="L328" s="50"/>
      <c r="M328" s="349"/>
      <c r="N328" s="161"/>
      <c r="O328" s="349"/>
      <c r="P328" s="50"/>
      <c r="Q328" s="50"/>
      <c r="R328" s="375"/>
      <c r="S328" s="161"/>
      <c r="T328" s="161"/>
      <c r="U328" s="161"/>
      <c r="V328" s="161"/>
      <c r="W328" s="161"/>
      <c r="X328" s="52"/>
      <c r="Y328" s="53"/>
      <c r="Z328" s="54"/>
      <c r="AA328" s="54"/>
    </row>
    <row r="329" spans="1:27" ht="60" customHeight="1">
      <c r="A329" s="64">
        <v>5</v>
      </c>
      <c r="B329" s="65"/>
      <c r="C329" s="64"/>
      <c r="D329" s="61"/>
      <c r="E329" s="102"/>
      <c r="F329" s="50"/>
      <c r="G329" s="51"/>
      <c r="H329" s="50"/>
      <c r="I329" s="50"/>
      <c r="J329" s="392"/>
      <c r="K329" s="50"/>
      <c r="L329" s="50"/>
      <c r="M329" s="349"/>
      <c r="N329" s="161"/>
      <c r="O329" s="349"/>
      <c r="P329" s="50"/>
      <c r="Q329" s="50"/>
      <c r="R329" s="375"/>
      <c r="S329" s="161"/>
      <c r="T329" s="161"/>
      <c r="U329" s="161"/>
      <c r="V329" s="161"/>
      <c r="W329" s="161"/>
      <c r="X329" s="52"/>
      <c r="Y329" s="53"/>
      <c r="Z329" s="54"/>
      <c r="AA329" s="54"/>
    </row>
    <row r="330" spans="1:27">
      <c r="A330" s="64">
        <v>6</v>
      </c>
      <c r="B330" s="65"/>
      <c r="C330" s="64"/>
      <c r="D330" s="61"/>
      <c r="E330" s="102"/>
      <c r="F330" s="50"/>
      <c r="G330" s="51"/>
      <c r="H330" s="50"/>
      <c r="I330" s="50"/>
      <c r="J330" s="392"/>
      <c r="K330" s="50"/>
      <c r="L330" s="50"/>
      <c r="M330" s="349"/>
      <c r="N330" s="161"/>
      <c r="O330" s="349"/>
      <c r="P330" s="50"/>
      <c r="Q330" s="50"/>
      <c r="R330" s="375"/>
      <c r="S330" s="161"/>
      <c r="T330" s="161"/>
      <c r="U330" s="161"/>
      <c r="V330" s="161"/>
      <c r="W330" s="161"/>
      <c r="X330" s="52"/>
      <c r="Y330" s="53"/>
      <c r="Z330" s="54"/>
      <c r="AA330" s="54"/>
    </row>
    <row r="331" spans="1:27" ht="84" customHeight="1">
      <c r="A331" s="64">
        <v>7</v>
      </c>
      <c r="B331" s="65"/>
      <c r="C331" s="64"/>
      <c r="D331" s="61"/>
      <c r="E331" s="102"/>
      <c r="F331" s="50"/>
      <c r="G331" s="51"/>
      <c r="H331" s="50"/>
      <c r="I331" s="50"/>
      <c r="J331" s="392"/>
      <c r="K331" s="50"/>
      <c r="L331" s="50"/>
      <c r="M331" s="349"/>
      <c r="N331" s="161"/>
      <c r="O331" s="349"/>
      <c r="P331" s="50"/>
      <c r="Q331" s="50"/>
      <c r="R331" s="375"/>
      <c r="S331" s="161"/>
      <c r="T331" s="161"/>
      <c r="U331" s="161"/>
      <c r="V331" s="161"/>
      <c r="W331" s="161"/>
      <c r="X331" s="52"/>
      <c r="Y331" s="53"/>
      <c r="Z331" s="54"/>
      <c r="AA331" s="54"/>
    </row>
    <row r="332" spans="1:27" ht="14.1" customHeight="1">
      <c r="A332" s="977" t="s">
        <v>77</v>
      </c>
      <c r="B332" s="977"/>
      <c r="C332" s="977"/>
      <c r="D332" s="232"/>
      <c r="E332" s="233"/>
      <c r="F332" s="105"/>
      <c r="G332" s="74"/>
      <c r="H332" s="105"/>
      <c r="I332" s="105"/>
      <c r="J332" s="393"/>
      <c r="K332" s="105"/>
      <c r="L332" s="105"/>
      <c r="M332" s="349"/>
      <c r="N332" s="73"/>
      <c r="O332" s="349"/>
      <c r="P332" s="105"/>
      <c r="Q332" s="105"/>
      <c r="R332" s="375"/>
      <c r="S332" s="73"/>
      <c r="T332" s="73"/>
      <c r="U332" s="73"/>
      <c r="V332" s="73"/>
      <c r="W332" s="73"/>
      <c r="X332" s="106"/>
      <c r="Y332" s="107"/>
      <c r="Z332" s="294"/>
      <c r="AA332" s="108"/>
    </row>
    <row r="333" spans="1:27">
      <c r="A333" s="971" t="s">
        <v>50</v>
      </c>
      <c r="B333" s="972"/>
      <c r="C333" s="972"/>
      <c r="D333" s="972"/>
      <c r="E333" s="972"/>
      <c r="F333" s="936"/>
      <c r="G333" s="936"/>
      <c r="H333" s="936"/>
      <c r="I333" s="936"/>
      <c r="J333" s="936"/>
      <c r="K333" s="936"/>
      <c r="L333" s="936"/>
      <c r="M333" s="936"/>
      <c r="N333" s="936"/>
      <c r="O333" s="936"/>
      <c r="P333" s="936"/>
      <c r="Q333" s="936"/>
      <c r="R333" s="936"/>
      <c r="S333" s="936"/>
      <c r="T333" s="936"/>
      <c r="U333" s="936"/>
      <c r="V333" s="936"/>
      <c r="W333" s="936"/>
      <c r="X333" s="936"/>
      <c r="Y333" s="936"/>
      <c r="Z333" s="936"/>
      <c r="AA333" s="937"/>
    </row>
    <row r="334" spans="1:27" ht="31.5" customHeight="1">
      <c r="A334" s="938" t="s">
        <v>132</v>
      </c>
      <c r="B334" s="955"/>
      <c r="C334" s="955"/>
      <c r="D334" s="955"/>
      <c r="E334" s="955"/>
      <c r="F334" s="955"/>
      <c r="G334" s="955"/>
      <c r="H334" s="955"/>
      <c r="I334" s="955"/>
      <c r="J334" s="955"/>
      <c r="K334" s="955"/>
      <c r="L334" s="955"/>
      <c r="M334" s="955"/>
      <c r="N334" s="955"/>
      <c r="O334" s="955"/>
      <c r="P334" s="955"/>
      <c r="Q334" s="955"/>
      <c r="R334" s="955"/>
      <c r="S334" s="955"/>
      <c r="T334" s="955"/>
      <c r="U334" s="955"/>
      <c r="V334" s="955"/>
      <c r="W334" s="955"/>
      <c r="X334" s="955"/>
      <c r="Y334" s="955"/>
      <c r="Z334" s="955"/>
      <c r="AA334" s="956"/>
    </row>
    <row r="335" spans="1:27" ht="51">
      <c r="A335" s="35" t="s">
        <v>2</v>
      </c>
      <c r="B335" s="35" t="s">
        <v>3</v>
      </c>
      <c r="C335" s="35" t="s">
        <v>4</v>
      </c>
      <c r="D335" s="36" t="s">
        <v>5</v>
      </c>
      <c r="E335" s="35" t="s">
        <v>6</v>
      </c>
      <c r="F335" s="37" t="s">
        <v>7</v>
      </c>
      <c r="G335" s="37" t="s">
        <v>8</v>
      </c>
      <c r="H335" s="37" t="s">
        <v>9</v>
      </c>
      <c r="I335" s="37" t="s">
        <v>10</v>
      </c>
      <c r="J335" s="394"/>
      <c r="K335" s="37"/>
      <c r="L335" s="37"/>
      <c r="M335" s="346"/>
      <c r="N335" s="37"/>
      <c r="O335" s="346"/>
      <c r="P335" s="37"/>
      <c r="Q335" s="37"/>
      <c r="R335" s="449"/>
      <c r="S335" s="37"/>
      <c r="T335" s="37"/>
      <c r="U335" s="37"/>
      <c r="V335" s="37"/>
      <c r="W335" s="37"/>
      <c r="X335" s="38" t="s">
        <v>82</v>
      </c>
      <c r="Y335" s="39" t="s">
        <v>83</v>
      </c>
      <c r="Z335" s="39" t="s">
        <v>84</v>
      </c>
      <c r="AA335" s="39" t="s">
        <v>85</v>
      </c>
    </row>
    <row r="336" spans="1:27">
      <c r="A336" s="40">
        <v>1</v>
      </c>
      <c r="B336" s="41">
        <v>2</v>
      </c>
      <c r="C336" s="40">
        <v>3</v>
      </c>
      <c r="D336" s="42">
        <v>4</v>
      </c>
      <c r="E336" s="40">
        <v>5</v>
      </c>
      <c r="F336" s="43">
        <v>6</v>
      </c>
      <c r="G336" s="43">
        <v>7</v>
      </c>
      <c r="H336" s="43">
        <v>8</v>
      </c>
      <c r="I336" s="43">
        <v>9</v>
      </c>
      <c r="J336" s="403"/>
      <c r="K336" s="43"/>
      <c r="L336" s="43"/>
      <c r="M336" s="436"/>
      <c r="N336" s="43"/>
      <c r="O336" s="436"/>
      <c r="P336" s="43"/>
      <c r="Q336" s="43"/>
      <c r="R336" s="458"/>
      <c r="S336" s="43"/>
      <c r="T336" s="43"/>
      <c r="U336" s="43"/>
      <c r="V336" s="43"/>
      <c r="W336" s="43"/>
      <c r="X336" s="44">
        <v>10</v>
      </c>
      <c r="Y336" s="45">
        <v>11</v>
      </c>
      <c r="Z336" s="45">
        <f>Y336+1</f>
        <v>12</v>
      </c>
      <c r="AA336" s="45">
        <v>13</v>
      </c>
    </row>
    <row r="337" spans="1:27" ht="54" customHeight="1">
      <c r="A337" s="64">
        <v>1</v>
      </c>
      <c r="B337" s="126"/>
      <c r="C337" s="64"/>
      <c r="D337" s="61"/>
      <c r="E337" s="102"/>
      <c r="F337" s="50"/>
      <c r="G337" s="51"/>
      <c r="H337" s="50"/>
      <c r="I337" s="50"/>
      <c r="J337" s="392"/>
      <c r="K337" s="50"/>
      <c r="L337" s="50"/>
      <c r="M337" s="349"/>
      <c r="N337" s="161"/>
      <c r="O337" s="349"/>
      <c r="P337" s="50"/>
      <c r="Q337" s="50"/>
      <c r="R337" s="375"/>
      <c r="S337" s="161"/>
      <c r="T337" s="161"/>
      <c r="U337" s="161"/>
      <c r="V337" s="161"/>
      <c r="W337" s="161"/>
      <c r="X337" s="52"/>
      <c r="Y337" s="53"/>
      <c r="Z337" s="54"/>
      <c r="AA337" s="54"/>
    </row>
    <row r="338" spans="1:27" ht="75" customHeight="1">
      <c r="A338" s="64">
        <v>2</v>
      </c>
      <c r="B338" s="126"/>
      <c r="C338" s="64"/>
      <c r="D338" s="61"/>
      <c r="E338" s="102"/>
      <c r="F338" s="50"/>
      <c r="G338" s="51"/>
      <c r="H338" s="50"/>
      <c r="I338" s="50"/>
      <c r="J338" s="392"/>
      <c r="K338" s="50"/>
      <c r="L338" s="50"/>
      <c r="M338" s="349"/>
      <c r="N338" s="161"/>
      <c r="O338" s="349"/>
      <c r="P338" s="50"/>
      <c r="Q338" s="50"/>
      <c r="R338" s="375"/>
      <c r="S338" s="161"/>
      <c r="T338" s="161"/>
      <c r="U338" s="161"/>
      <c r="V338" s="161"/>
      <c r="W338" s="161"/>
      <c r="X338" s="52"/>
      <c r="Y338" s="53"/>
      <c r="Z338" s="54"/>
      <c r="AA338" s="54"/>
    </row>
    <row r="339" spans="1:27" ht="57" customHeight="1">
      <c r="A339" s="64">
        <v>3</v>
      </c>
      <c r="B339" s="126"/>
      <c r="C339" s="64"/>
      <c r="D339" s="61"/>
      <c r="E339" s="102"/>
      <c r="F339" s="50"/>
      <c r="G339" s="51"/>
      <c r="H339" s="50"/>
      <c r="I339" s="50"/>
      <c r="J339" s="392"/>
      <c r="K339" s="50"/>
      <c r="L339" s="50"/>
      <c r="M339" s="349"/>
      <c r="N339" s="161"/>
      <c r="O339" s="349"/>
      <c r="P339" s="50"/>
      <c r="Q339" s="50"/>
      <c r="R339" s="375"/>
      <c r="S339" s="161"/>
      <c r="T339" s="161"/>
      <c r="U339" s="161"/>
      <c r="V339" s="161"/>
      <c r="W339" s="161"/>
      <c r="X339" s="52"/>
      <c r="Y339" s="53"/>
      <c r="Z339" s="54"/>
      <c r="AA339" s="54"/>
    </row>
    <row r="340" spans="1:27" ht="73.5" customHeight="1">
      <c r="A340" s="64">
        <v>4</v>
      </c>
      <c r="B340" s="126"/>
      <c r="C340" s="64"/>
      <c r="D340" s="61"/>
      <c r="E340" s="102"/>
      <c r="F340" s="50"/>
      <c r="G340" s="51"/>
      <c r="H340" s="50"/>
      <c r="I340" s="50"/>
      <c r="J340" s="392"/>
      <c r="K340" s="50"/>
      <c r="L340" s="50"/>
      <c r="M340" s="349"/>
      <c r="N340" s="161"/>
      <c r="O340" s="349"/>
      <c r="P340" s="50"/>
      <c r="Q340" s="50"/>
      <c r="R340" s="375"/>
      <c r="S340" s="161"/>
      <c r="T340" s="161"/>
      <c r="U340" s="161"/>
      <c r="V340" s="161"/>
      <c r="W340" s="161"/>
      <c r="X340" s="52"/>
      <c r="Y340" s="53"/>
      <c r="Z340" s="54"/>
      <c r="AA340" s="54"/>
    </row>
    <row r="341" spans="1:27" ht="77.25" customHeight="1">
      <c r="A341" s="164">
        <v>5</v>
      </c>
      <c r="B341" s="234"/>
      <c r="C341" s="164"/>
      <c r="D341" s="61"/>
      <c r="E341" s="102"/>
      <c r="F341" s="50"/>
      <c r="G341" s="51"/>
      <c r="H341" s="50"/>
      <c r="I341" s="50"/>
      <c r="J341" s="392"/>
      <c r="K341" s="50"/>
      <c r="L341" s="50"/>
      <c r="M341" s="349"/>
      <c r="N341" s="161"/>
      <c r="O341" s="349"/>
      <c r="P341" s="50"/>
      <c r="Q341" s="50"/>
      <c r="R341" s="375"/>
      <c r="S341" s="161"/>
      <c r="T341" s="161"/>
      <c r="U341" s="161"/>
      <c r="V341" s="161"/>
      <c r="W341" s="161"/>
      <c r="X341" s="52"/>
      <c r="Y341" s="53"/>
      <c r="Z341" s="54"/>
      <c r="AA341" s="54"/>
    </row>
    <row r="342" spans="1:27" ht="99.75" customHeight="1">
      <c r="A342" s="64">
        <v>6</v>
      </c>
      <c r="B342" s="126"/>
      <c r="C342" s="64"/>
      <c r="D342" s="235"/>
      <c r="E342" s="102"/>
      <c r="F342" s="50"/>
      <c r="G342" s="51"/>
      <c r="H342" s="50"/>
      <c r="I342" s="50"/>
      <c r="J342" s="392"/>
      <c r="K342" s="50"/>
      <c r="L342" s="50"/>
      <c r="M342" s="349"/>
      <c r="N342" s="161"/>
      <c r="O342" s="349"/>
      <c r="P342" s="50"/>
      <c r="Q342" s="50"/>
      <c r="R342" s="375"/>
      <c r="S342" s="161"/>
      <c r="T342" s="161"/>
      <c r="U342" s="161"/>
      <c r="V342" s="161"/>
      <c r="W342" s="161"/>
      <c r="X342" s="52"/>
      <c r="Y342" s="53"/>
      <c r="Z342" s="54"/>
      <c r="AA342" s="54"/>
    </row>
    <row r="343" spans="1:27" ht="114" customHeight="1">
      <c r="A343" s="64">
        <v>7</v>
      </c>
      <c r="B343" s="126"/>
      <c r="C343" s="64"/>
      <c r="D343" s="235"/>
      <c r="E343" s="102"/>
      <c r="F343" s="50"/>
      <c r="G343" s="51"/>
      <c r="H343" s="50"/>
      <c r="I343" s="50"/>
      <c r="J343" s="392"/>
      <c r="K343" s="50"/>
      <c r="L343" s="50"/>
      <c r="M343" s="349"/>
      <c r="N343" s="161"/>
      <c r="O343" s="349"/>
      <c r="P343" s="50"/>
      <c r="Q343" s="50"/>
      <c r="R343" s="375"/>
      <c r="S343" s="161"/>
      <c r="T343" s="161"/>
      <c r="U343" s="161"/>
      <c r="V343" s="161"/>
      <c r="W343" s="161"/>
      <c r="X343" s="52"/>
      <c r="Y343" s="53"/>
      <c r="Z343" s="54"/>
      <c r="AA343" s="54"/>
    </row>
    <row r="344" spans="1:27">
      <c r="A344" s="969" t="s">
        <v>51</v>
      </c>
      <c r="B344" s="969"/>
      <c r="C344" s="969"/>
      <c r="D344" s="103"/>
      <c r="E344" s="236"/>
      <c r="F344" s="105"/>
      <c r="G344" s="74"/>
      <c r="H344" s="105"/>
      <c r="I344" s="105"/>
      <c r="J344" s="393"/>
      <c r="K344" s="105"/>
      <c r="L344" s="105"/>
      <c r="M344" s="349"/>
      <c r="N344" s="73"/>
      <c r="O344" s="349"/>
      <c r="P344" s="105"/>
      <c r="Q344" s="105"/>
      <c r="R344" s="375"/>
      <c r="S344" s="73"/>
      <c r="T344" s="73"/>
      <c r="U344" s="73"/>
      <c r="V344" s="73"/>
      <c r="W344" s="73"/>
      <c r="X344" s="106"/>
      <c r="Y344" s="107"/>
      <c r="Z344" s="294"/>
      <c r="AA344" s="108"/>
    </row>
    <row r="345" spans="1:27">
      <c r="A345" s="971" t="s">
        <v>52</v>
      </c>
      <c r="B345" s="972"/>
      <c r="C345" s="972"/>
      <c r="D345" s="972"/>
      <c r="E345" s="972"/>
      <c r="F345" s="936"/>
      <c r="G345" s="936"/>
      <c r="H345" s="936"/>
      <c r="I345" s="936"/>
      <c r="J345" s="936"/>
      <c r="K345" s="936"/>
      <c r="L345" s="936"/>
      <c r="M345" s="936"/>
      <c r="N345" s="936"/>
      <c r="O345" s="936"/>
      <c r="P345" s="936"/>
      <c r="Q345" s="936"/>
      <c r="R345" s="936"/>
      <c r="S345" s="936"/>
      <c r="T345" s="936"/>
      <c r="U345" s="936"/>
      <c r="V345" s="936"/>
      <c r="W345" s="936"/>
      <c r="X345" s="936"/>
      <c r="Y345" s="936"/>
      <c r="Z345" s="936"/>
      <c r="AA345" s="937"/>
    </row>
    <row r="346" spans="1:27">
      <c r="A346" s="940" t="s">
        <v>133</v>
      </c>
      <c r="B346" s="936"/>
      <c r="C346" s="936"/>
      <c r="D346" s="936"/>
      <c r="E346" s="936"/>
      <c r="F346" s="936"/>
      <c r="G346" s="936"/>
      <c r="H346" s="936"/>
      <c r="I346" s="936"/>
      <c r="J346" s="936"/>
      <c r="K346" s="936"/>
      <c r="L346" s="936"/>
      <c r="M346" s="936"/>
      <c r="N346" s="936"/>
      <c r="O346" s="936"/>
      <c r="P346" s="936"/>
      <c r="Q346" s="936"/>
      <c r="R346" s="936"/>
      <c r="S346" s="936"/>
      <c r="T346" s="936"/>
      <c r="U346" s="936"/>
      <c r="V346" s="936"/>
      <c r="W346" s="936"/>
      <c r="X346" s="936"/>
      <c r="Y346" s="936"/>
      <c r="Z346" s="936"/>
      <c r="AA346" s="937"/>
    </row>
    <row r="347" spans="1:27" ht="51">
      <c r="A347" s="35" t="s">
        <v>2</v>
      </c>
      <c r="B347" s="35" t="s">
        <v>3</v>
      </c>
      <c r="C347" s="35" t="s">
        <v>4</v>
      </c>
      <c r="D347" s="36" t="s">
        <v>5</v>
      </c>
      <c r="E347" s="35" t="s">
        <v>6</v>
      </c>
      <c r="F347" s="37" t="s">
        <v>7</v>
      </c>
      <c r="G347" s="37" t="s">
        <v>8</v>
      </c>
      <c r="H347" s="37" t="s">
        <v>9</v>
      </c>
      <c r="I347" s="37" t="s">
        <v>10</v>
      </c>
      <c r="J347" s="394"/>
      <c r="K347" s="37"/>
      <c r="L347" s="37"/>
      <c r="M347" s="346"/>
      <c r="N347" s="37"/>
      <c r="O347" s="346"/>
      <c r="P347" s="37"/>
      <c r="Q347" s="37"/>
      <c r="R347" s="449"/>
      <c r="S347" s="37"/>
      <c r="T347" s="37"/>
      <c r="U347" s="37"/>
      <c r="V347" s="37"/>
      <c r="W347" s="37"/>
      <c r="X347" s="38" t="s">
        <v>82</v>
      </c>
      <c r="Y347" s="39" t="s">
        <v>83</v>
      </c>
      <c r="Z347" s="39" t="s">
        <v>84</v>
      </c>
      <c r="AA347" s="39" t="s">
        <v>85</v>
      </c>
    </row>
    <row r="348" spans="1:27">
      <c r="A348" s="40">
        <v>1</v>
      </c>
      <c r="B348" s="41">
        <v>2</v>
      </c>
      <c r="C348" s="40">
        <v>3</v>
      </c>
      <c r="D348" s="42">
        <v>4</v>
      </c>
      <c r="E348" s="40">
        <v>5</v>
      </c>
      <c r="F348" s="43">
        <v>6</v>
      </c>
      <c r="G348" s="43">
        <v>7</v>
      </c>
      <c r="H348" s="43">
        <v>8</v>
      </c>
      <c r="I348" s="43">
        <v>9</v>
      </c>
      <c r="J348" s="403"/>
      <c r="K348" s="43"/>
      <c r="L348" s="43"/>
      <c r="M348" s="436"/>
      <c r="N348" s="43"/>
      <c r="O348" s="436"/>
      <c r="P348" s="43"/>
      <c r="Q348" s="43"/>
      <c r="R348" s="458"/>
      <c r="S348" s="43"/>
      <c r="T348" s="43"/>
      <c r="U348" s="43"/>
      <c r="V348" s="43"/>
      <c r="W348" s="43"/>
      <c r="X348" s="44">
        <v>10</v>
      </c>
      <c r="Y348" s="45">
        <v>11</v>
      </c>
      <c r="Z348" s="45">
        <f>Y348+1</f>
        <v>12</v>
      </c>
      <c r="AA348" s="45">
        <v>13</v>
      </c>
    </row>
    <row r="349" spans="1:27">
      <c r="A349" s="237">
        <v>1</v>
      </c>
      <c r="B349" s="238"/>
      <c r="C349" s="64"/>
      <c r="D349" s="61"/>
      <c r="E349" s="102"/>
      <c r="F349" s="50"/>
      <c r="G349" s="51"/>
      <c r="H349" s="50"/>
      <c r="I349" s="50"/>
      <c r="J349" s="392"/>
      <c r="K349" s="50"/>
      <c r="L349" s="50"/>
      <c r="M349" s="349"/>
      <c r="N349" s="161"/>
      <c r="O349" s="349"/>
      <c r="P349" s="50"/>
      <c r="Q349" s="50"/>
      <c r="R349" s="375"/>
      <c r="S349" s="161"/>
      <c r="T349" s="161"/>
      <c r="U349" s="161"/>
      <c r="V349" s="161"/>
      <c r="W349" s="161"/>
      <c r="X349" s="52"/>
      <c r="Y349" s="53"/>
      <c r="Z349" s="54"/>
      <c r="AA349" s="54"/>
    </row>
    <row r="350" spans="1:27">
      <c r="A350" s="978" t="s">
        <v>78</v>
      </c>
      <c r="B350" s="978"/>
      <c r="C350" s="978"/>
      <c r="D350" s="239"/>
      <c r="E350" s="240"/>
      <c r="F350" s="73"/>
      <c r="G350" s="162"/>
      <c r="H350" s="73"/>
      <c r="I350" s="73"/>
      <c r="J350" s="393"/>
      <c r="K350" s="73"/>
      <c r="L350" s="73"/>
      <c r="M350" s="349"/>
      <c r="N350" s="73"/>
      <c r="O350" s="349"/>
      <c r="P350" s="73"/>
      <c r="Q350" s="73"/>
      <c r="R350" s="375"/>
      <c r="S350" s="73"/>
      <c r="T350" s="73"/>
      <c r="U350" s="73"/>
      <c r="V350" s="73"/>
      <c r="W350" s="73"/>
      <c r="X350" s="106"/>
      <c r="Y350" s="107"/>
      <c r="Z350" s="54"/>
      <c r="AA350" s="108"/>
    </row>
    <row r="351" spans="1:27">
      <c r="A351" s="971" t="s">
        <v>54</v>
      </c>
      <c r="B351" s="972"/>
      <c r="C351" s="972"/>
      <c r="D351" s="972"/>
      <c r="E351" s="972"/>
      <c r="F351" s="936"/>
      <c r="G351" s="936"/>
      <c r="H351" s="936"/>
      <c r="I351" s="936"/>
      <c r="J351" s="936"/>
      <c r="K351" s="936"/>
      <c r="L351" s="936"/>
      <c r="M351" s="936"/>
      <c r="N351" s="936"/>
      <c r="O351" s="936"/>
      <c r="P351" s="936"/>
      <c r="Q351" s="936"/>
      <c r="R351" s="936"/>
      <c r="S351" s="936"/>
      <c r="T351" s="936"/>
      <c r="U351" s="936"/>
      <c r="V351" s="936"/>
      <c r="W351" s="936"/>
      <c r="X351" s="936"/>
      <c r="Y351" s="936"/>
      <c r="Z351" s="936"/>
      <c r="AA351" s="937"/>
    </row>
    <row r="352" spans="1:27">
      <c r="A352" s="940" t="s">
        <v>134</v>
      </c>
      <c r="B352" s="936"/>
      <c r="C352" s="936"/>
      <c r="D352" s="936"/>
      <c r="E352" s="936"/>
      <c r="F352" s="936"/>
      <c r="G352" s="936"/>
      <c r="H352" s="936"/>
      <c r="I352" s="936"/>
      <c r="J352" s="936"/>
      <c r="K352" s="936"/>
      <c r="L352" s="936"/>
      <c r="M352" s="936"/>
      <c r="N352" s="936"/>
      <c r="O352" s="936"/>
      <c r="P352" s="936"/>
      <c r="Q352" s="936"/>
      <c r="R352" s="936"/>
      <c r="S352" s="936"/>
      <c r="T352" s="936"/>
      <c r="U352" s="936"/>
      <c r="V352" s="936"/>
      <c r="W352" s="936"/>
      <c r="X352" s="936"/>
      <c r="Y352" s="936"/>
      <c r="Z352" s="936"/>
      <c r="AA352" s="937"/>
    </row>
    <row r="353" spans="1:27" ht="51">
      <c r="A353" s="35" t="s">
        <v>2</v>
      </c>
      <c r="B353" s="35" t="s">
        <v>3</v>
      </c>
      <c r="C353" s="35" t="s">
        <v>4</v>
      </c>
      <c r="D353" s="36" t="s">
        <v>5</v>
      </c>
      <c r="E353" s="35" t="s">
        <v>6</v>
      </c>
      <c r="F353" s="37" t="s">
        <v>7</v>
      </c>
      <c r="G353" s="37" t="s">
        <v>8</v>
      </c>
      <c r="H353" s="37" t="s">
        <v>9</v>
      </c>
      <c r="I353" s="37" t="s">
        <v>10</v>
      </c>
      <c r="J353" s="394"/>
      <c r="K353" s="37"/>
      <c r="L353" s="37"/>
      <c r="M353" s="346"/>
      <c r="N353" s="37"/>
      <c r="O353" s="346"/>
      <c r="P353" s="37"/>
      <c r="Q353" s="37"/>
      <c r="R353" s="449"/>
      <c r="S353" s="37"/>
      <c r="T353" s="37"/>
      <c r="U353" s="37"/>
      <c r="V353" s="37"/>
      <c r="W353" s="37"/>
      <c r="X353" s="38" t="s">
        <v>82</v>
      </c>
      <c r="Y353" s="39" t="s">
        <v>83</v>
      </c>
      <c r="Z353" s="39" t="s">
        <v>84</v>
      </c>
      <c r="AA353" s="39" t="s">
        <v>85</v>
      </c>
    </row>
    <row r="354" spans="1:27">
      <c r="A354" s="40">
        <v>1</v>
      </c>
      <c r="B354" s="41">
        <v>2</v>
      </c>
      <c r="C354" s="40">
        <v>3</v>
      </c>
      <c r="D354" s="42">
        <v>4</v>
      </c>
      <c r="E354" s="40">
        <v>5</v>
      </c>
      <c r="F354" s="43">
        <v>6</v>
      </c>
      <c r="G354" s="43">
        <v>7</v>
      </c>
      <c r="H354" s="43">
        <v>8</v>
      </c>
      <c r="I354" s="43">
        <v>9</v>
      </c>
      <c r="J354" s="403"/>
      <c r="K354" s="43"/>
      <c r="L354" s="43"/>
      <c r="M354" s="436"/>
      <c r="N354" s="43"/>
      <c r="O354" s="436"/>
      <c r="P354" s="43"/>
      <c r="Q354" s="43"/>
      <c r="R354" s="458"/>
      <c r="S354" s="43"/>
      <c r="T354" s="43"/>
      <c r="U354" s="43"/>
      <c r="V354" s="43"/>
      <c r="W354" s="43"/>
      <c r="X354" s="44">
        <v>10</v>
      </c>
      <c r="Y354" s="45">
        <v>11</v>
      </c>
      <c r="Z354" s="45">
        <f>Y354+1</f>
        <v>12</v>
      </c>
      <c r="AA354" s="45">
        <v>13</v>
      </c>
    </row>
    <row r="355" spans="1:27">
      <c r="A355" s="64">
        <v>1</v>
      </c>
      <c r="B355" s="126"/>
      <c r="C355" s="64"/>
      <c r="D355" s="134"/>
      <c r="E355" s="241"/>
      <c r="F355" s="50"/>
      <c r="G355" s="51"/>
      <c r="H355" s="50"/>
      <c r="I355" s="50"/>
      <c r="J355" s="392"/>
      <c r="K355" s="50"/>
      <c r="L355" s="50"/>
      <c r="M355" s="349"/>
      <c r="N355" s="161"/>
      <c r="O355" s="349"/>
      <c r="P355" s="50"/>
      <c r="Q355" s="50"/>
      <c r="R355" s="375"/>
      <c r="S355" s="161"/>
      <c r="T355" s="161"/>
      <c r="U355" s="161"/>
      <c r="V355" s="161"/>
      <c r="W355" s="161"/>
      <c r="X355" s="52"/>
      <c r="Y355" s="53"/>
      <c r="Z355" s="54"/>
      <c r="AA355" s="54"/>
    </row>
    <row r="356" spans="1:27" ht="30" customHeight="1">
      <c r="A356" s="64">
        <v>2</v>
      </c>
      <c r="B356" s="126"/>
      <c r="C356" s="64"/>
      <c r="D356" s="134"/>
      <c r="E356" s="241"/>
      <c r="F356" s="50"/>
      <c r="G356" s="51"/>
      <c r="H356" s="50"/>
      <c r="I356" s="50"/>
      <c r="J356" s="392"/>
      <c r="K356" s="50"/>
      <c r="L356" s="50"/>
      <c r="M356" s="349"/>
      <c r="N356" s="161"/>
      <c r="O356" s="349"/>
      <c r="P356" s="50"/>
      <c r="Q356" s="50"/>
      <c r="R356" s="375"/>
      <c r="S356" s="161"/>
      <c r="T356" s="161"/>
      <c r="U356" s="161"/>
      <c r="V356" s="161"/>
      <c r="W356" s="161"/>
      <c r="X356" s="52"/>
      <c r="Y356" s="53"/>
      <c r="Z356" s="54"/>
      <c r="AA356" s="54"/>
    </row>
    <row r="357" spans="1:27">
      <c r="A357" s="64">
        <v>3</v>
      </c>
      <c r="B357" s="126"/>
      <c r="C357" s="64"/>
      <c r="D357" s="134"/>
      <c r="E357" s="241"/>
      <c r="F357" s="50"/>
      <c r="G357" s="51"/>
      <c r="H357" s="50"/>
      <c r="I357" s="50"/>
      <c r="J357" s="392"/>
      <c r="K357" s="50"/>
      <c r="L357" s="50"/>
      <c r="M357" s="349"/>
      <c r="N357" s="161"/>
      <c r="O357" s="349"/>
      <c r="P357" s="50"/>
      <c r="Q357" s="50"/>
      <c r="R357" s="375"/>
      <c r="S357" s="161"/>
      <c r="T357" s="161"/>
      <c r="U357" s="161"/>
      <c r="V357" s="161"/>
      <c r="W357" s="161"/>
      <c r="X357" s="52"/>
      <c r="Y357" s="53"/>
      <c r="Z357" s="54"/>
      <c r="AA357" s="54"/>
    </row>
    <row r="358" spans="1:27">
      <c r="A358" s="64">
        <v>4</v>
      </c>
      <c r="B358" s="126"/>
      <c r="C358" s="64"/>
      <c r="D358" s="134"/>
      <c r="E358" s="241"/>
      <c r="F358" s="50"/>
      <c r="G358" s="51"/>
      <c r="H358" s="50"/>
      <c r="I358" s="50"/>
      <c r="J358" s="392"/>
      <c r="K358" s="50"/>
      <c r="L358" s="50"/>
      <c r="M358" s="349"/>
      <c r="N358" s="161"/>
      <c r="O358" s="349"/>
      <c r="P358" s="50"/>
      <c r="Q358" s="50"/>
      <c r="R358" s="375"/>
      <c r="S358" s="161"/>
      <c r="T358" s="161"/>
      <c r="U358" s="161"/>
      <c r="V358" s="161"/>
      <c r="W358" s="161"/>
      <c r="X358" s="52"/>
      <c r="Y358" s="53"/>
      <c r="Z358" s="54"/>
      <c r="AA358" s="54"/>
    </row>
    <row r="359" spans="1:27">
      <c r="A359" s="64">
        <v>5</v>
      </c>
      <c r="B359" s="126"/>
      <c r="C359" s="64"/>
      <c r="D359" s="134"/>
      <c r="E359" s="241"/>
      <c r="F359" s="50"/>
      <c r="G359" s="51"/>
      <c r="H359" s="50"/>
      <c r="I359" s="50"/>
      <c r="J359" s="392"/>
      <c r="K359" s="50"/>
      <c r="L359" s="50"/>
      <c r="M359" s="349"/>
      <c r="N359" s="161"/>
      <c r="O359" s="349"/>
      <c r="P359" s="50"/>
      <c r="Q359" s="50"/>
      <c r="R359" s="375"/>
      <c r="S359" s="161"/>
      <c r="T359" s="161"/>
      <c r="U359" s="161"/>
      <c r="V359" s="161"/>
      <c r="W359" s="161"/>
      <c r="X359" s="52"/>
      <c r="Y359" s="53"/>
      <c r="Z359" s="54"/>
      <c r="AA359" s="54"/>
    </row>
    <row r="360" spans="1:27">
      <c r="A360" s="64">
        <v>6</v>
      </c>
      <c r="B360" s="126"/>
      <c r="C360" s="64"/>
      <c r="D360" s="134"/>
      <c r="E360" s="241"/>
      <c r="F360" s="50"/>
      <c r="G360" s="51"/>
      <c r="H360" s="50"/>
      <c r="I360" s="50"/>
      <c r="J360" s="392"/>
      <c r="K360" s="50"/>
      <c r="L360" s="50"/>
      <c r="M360" s="349"/>
      <c r="N360" s="161"/>
      <c r="O360" s="349"/>
      <c r="P360" s="50"/>
      <c r="Q360" s="50"/>
      <c r="R360" s="375"/>
      <c r="S360" s="161"/>
      <c r="T360" s="161"/>
      <c r="U360" s="161"/>
      <c r="V360" s="161"/>
      <c r="W360" s="161"/>
      <c r="X360" s="52"/>
      <c r="Y360" s="53"/>
      <c r="Z360" s="54"/>
      <c r="AA360" s="54"/>
    </row>
    <row r="361" spans="1:27">
      <c r="A361" s="64">
        <v>7</v>
      </c>
      <c r="B361" s="238"/>
      <c r="C361" s="64"/>
      <c r="D361" s="134"/>
      <c r="E361" s="241"/>
      <c r="F361" s="50"/>
      <c r="G361" s="51"/>
      <c r="H361" s="50"/>
      <c r="I361" s="50"/>
      <c r="J361" s="392"/>
      <c r="K361" s="50"/>
      <c r="L361" s="50"/>
      <c r="M361" s="349"/>
      <c r="N361" s="161"/>
      <c r="O361" s="349"/>
      <c r="P361" s="50"/>
      <c r="Q361" s="50"/>
      <c r="R361" s="375"/>
      <c r="S361" s="161"/>
      <c r="T361" s="161"/>
      <c r="U361" s="161"/>
      <c r="V361" s="161"/>
      <c r="W361" s="161"/>
      <c r="X361" s="52"/>
      <c r="Y361" s="53"/>
      <c r="Z361" s="54"/>
      <c r="AA361" s="54"/>
    </row>
    <row r="362" spans="1:27">
      <c r="A362" s="64">
        <v>8</v>
      </c>
      <c r="B362" s="238"/>
      <c r="C362" s="64"/>
      <c r="D362" s="134"/>
      <c r="E362" s="241"/>
      <c r="F362" s="50"/>
      <c r="G362" s="51"/>
      <c r="H362" s="50"/>
      <c r="I362" s="50"/>
      <c r="J362" s="392"/>
      <c r="K362" s="50"/>
      <c r="L362" s="50"/>
      <c r="M362" s="349"/>
      <c r="N362" s="161"/>
      <c r="O362" s="349"/>
      <c r="P362" s="50"/>
      <c r="Q362" s="50"/>
      <c r="R362" s="375"/>
      <c r="S362" s="161"/>
      <c r="T362" s="161"/>
      <c r="U362" s="161"/>
      <c r="V362" s="161"/>
      <c r="W362" s="161"/>
      <c r="X362" s="52"/>
      <c r="Y362" s="53"/>
      <c r="Z362" s="54"/>
      <c r="AA362" s="54"/>
    </row>
    <row r="363" spans="1:27">
      <c r="A363" s="64">
        <v>9</v>
      </c>
      <c r="B363" s="238"/>
      <c r="C363" s="64"/>
      <c r="D363" s="134"/>
      <c r="E363" s="241"/>
      <c r="F363" s="50"/>
      <c r="G363" s="51"/>
      <c r="H363" s="50"/>
      <c r="I363" s="50"/>
      <c r="J363" s="392"/>
      <c r="K363" s="50"/>
      <c r="L363" s="50"/>
      <c r="M363" s="349"/>
      <c r="N363" s="161"/>
      <c r="O363" s="349"/>
      <c r="P363" s="50"/>
      <c r="Q363" s="50"/>
      <c r="R363" s="375"/>
      <c r="S363" s="161"/>
      <c r="T363" s="161"/>
      <c r="U363" s="161"/>
      <c r="V363" s="161"/>
      <c r="W363" s="161"/>
      <c r="X363" s="52"/>
      <c r="Y363" s="53"/>
      <c r="Z363" s="54"/>
      <c r="AA363" s="54"/>
    </row>
    <row r="364" spans="1:27">
      <c r="A364" s="64">
        <v>10</v>
      </c>
      <c r="B364" s="238"/>
      <c r="C364" s="64"/>
      <c r="D364" s="134"/>
      <c r="E364" s="241"/>
      <c r="F364" s="50"/>
      <c r="G364" s="51"/>
      <c r="H364" s="50"/>
      <c r="I364" s="50"/>
      <c r="J364" s="392"/>
      <c r="K364" s="50"/>
      <c r="L364" s="50"/>
      <c r="M364" s="349"/>
      <c r="N364" s="161"/>
      <c r="O364" s="349"/>
      <c r="P364" s="50"/>
      <c r="Q364" s="50"/>
      <c r="R364" s="375"/>
      <c r="S364" s="161"/>
      <c r="T364" s="161"/>
      <c r="U364" s="161"/>
      <c r="V364" s="161"/>
      <c r="W364" s="161"/>
      <c r="X364" s="52"/>
      <c r="Y364" s="53"/>
      <c r="Z364" s="54"/>
      <c r="AA364" s="54"/>
    </row>
    <row r="365" spans="1:27">
      <c r="A365" s="64">
        <v>11</v>
      </c>
      <c r="B365" s="238"/>
      <c r="C365" s="64"/>
      <c r="D365" s="134"/>
      <c r="E365" s="241"/>
      <c r="F365" s="50"/>
      <c r="G365" s="51"/>
      <c r="H365" s="50"/>
      <c r="I365" s="50"/>
      <c r="J365" s="392"/>
      <c r="K365" s="50"/>
      <c r="L365" s="50"/>
      <c r="M365" s="349"/>
      <c r="N365" s="161"/>
      <c r="O365" s="349"/>
      <c r="P365" s="50"/>
      <c r="Q365" s="50"/>
      <c r="R365" s="375"/>
      <c r="S365" s="161"/>
      <c r="T365" s="161"/>
      <c r="U365" s="161"/>
      <c r="V365" s="161"/>
      <c r="W365" s="161"/>
      <c r="X365" s="52"/>
      <c r="Y365" s="53"/>
      <c r="Z365" s="54"/>
      <c r="AA365" s="54"/>
    </row>
    <row r="366" spans="1:27">
      <c r="A366" s="64">
        <v>12</v>
      </c>
      <c r="B366" s="238"/>
      <c r="C366" s="64"/>
      <c r="D366" s="134"/>
      <c r="E366" s="241"/>
      <c r="F366" s="50"/>
      <c r="G366" s="51"/>
      <c r="H366" s="50"/>
      <c r="I366" s="50"/>
      <c r="J366" s="392"/>
      <c r="K366" s="50"/>
      <c r="L366" s="50"/>
      <c r="M366" s="349"/>
      <c r="N366" s="161"/>
      <c r="O366" s="349"/>
      <c r="P366" s="50"/>
      <c r="Q366" s="50"/>
      <c r="R366" s="375"/>
      <c r="S366" s="161"/>
      <c r="T366" s="161"/>
      <c r="U366" s="161"/>
      <c r="V366" s="161"/>
      <c r="W366" s="161"/>
      <c r="X366" s="52"/>
      <c r="Y366" s="53"/>
      <c r="Z366" s="54"/>
      <c r="AA366" s="54"/>
    </row>
    <row r="367" spans="1:27">
      <c r="A367" s="64">
        <v>13</v>
      </c>
      <c r="B367" s="238"/>
      <c r="C367" s="64"/>
      <c r="D367" s="134"/>
      <c r="E367" s="241"/>
      <c r="F367" s="50"/>
      <c r="G367" s="51"/>
      <c r="H367" s="50"/>
      <c r="I367" s="50"/>
      <c r="J367" s="392"/>
      <c r="K367" s="50"/>
      <c r="L367" s="50"/>
      <c r="M367" s="349"/>
      <c r="N367" s="161"/>
      <c r="O367" s="349"/>
      <c r="P367" s="50"/>
      <c r="Q367" s="50"/>
      <c r="R367" s="375"/>
      <c r="S367" s="161"/>
      <c r="T367" s="161"/>
      <c r="U367" s="161"/>
      <c r="V367" s="161"/>
      <c r="W367" s="161"/>
      <c r="X367" s="52"/>
      <c r="Y367" s="53"/>
      <c r="Z367" s="54"/>
      <c r="AA367" s="54"/>
    </row>
    <row r="368" spans="1:27">
      <c r="A368" s="64">
        <v>14</v>
      </c>
      <c r="B368" s="238"/>
      <c r="C368" s="64"/>
      <c r="D368" s="134"/>
      <c r="E368" s="241"/>
      <c r="F368" s="50"/>
      <c r="G368" s="51"/>
      <c r="H368" s="50"/>
      <c r="I368" s="50"/>
      <c r="J368" s="392"/>
      <c r="K368" s="50"/>
      <c r="L368" s="50"/>
      <c r="M368" s="349"/>
      <c r="N368" s="161"/>
      <c r="O368" s="349"/>
      <c r="P368" s="50"/>
      <c r="Q368" s="50"/>
      <c r="R368" s="375"/>
      <c r="S368" s="161"/>
      <c r="T368" s="161"/>
      <c r="U368" s="161"/>
      <c r="V368" s="161"/>
      <c r="W368" s="161"/>
      <c r="X368" s="52"/>
      <c r="Y368" s="53"/>
      <c r="Z368" s="54"/>
      <c r="AA368" s="54"/>
    </row>
    <row r="369" spans="1:27">
      <c r="A369" s="64">
        <v>15</v>
      </c>
      <c r="B369" s="238"/>
      <c r="C369" s="64"/>
      <c r="D369" s="134"/>
      <c r="E369" s="241"/>
      <c r="F369" s="50"/>
      <c r="G369" s="51"/>
      <c r="H369" s="50"/>
      <c r="I369" s="50"/>
      <c r="J369" s="392"/>
      <c r="K369" s="50"/>
      <c r="L369" s="50"/>
      <c r="M369" s="349"/>
      <c r="N369" s="161"/>
      <c r="O369" s="349"/>
      <c r="P369" s="50"/>
      <c r="Q369" s="50"/>
      <c r="R369" s="375"/>
      <c r="S369" s="161"/>
      <c r="T369" s="161"/>
      <c r="U369" s="161"/>
      <c r="V369" s="161"/>
      <c r="W369" s="161"/>
      <c r="X369" s="52"/>
      <c r="Y369" s="53"/>
      <c r="Z369" s="54"/>
      <c r="AA369" s="54"/>
    </row>
    <row r="370" spans="1:27">
      <c r="A370" s="64">
        <v>16</v>
      </c>
      <c r="B370" s="238"/>
      <c r="C370" s="64"/>
      <c r="D370" s="134"/>
      <c r="E370" s="241"/>
      <c r="F370" s="50"/>
      <c r="G370" s="51"/>
      <c r="H370" s="50"/>
      <c r="I370" s="50"/>
      <c r="J370" s="392"/>
      <c r="K370" s="50"/>
      <c r="L370" s="50"/>
      <c r="M370" s="349"/>
      <c r="N370" s="161"/>
      <c r="O370" s="349"/>
      <c r="P370" s="50"/>
      <c r="Q370" s="50"/>
      <c r="R370" s="375"/>
      <c r="S370" s="161"/>
      <c r="T370" s="161"/>
      <c r="U370" s="161"/>
      <c r="V370" s="161"/>
      <c r="W370" s="161"/>
      <c r="X370" s="52"/>
      <c r="Y370" s="53"/>
      <c r="Z370" s="54"/>
      <c r="AA370" s="54"/>
    </row>
    <row r="371" spans="1:27">
      <c r="A371" s="64">
        <v>17</v>
      </c>
      <c r="B371" s="238"/>
      <c r="C371" s="64"/>
      <c r="D371" s="134"/>
      <c r="E371" s="241"/>
      <c r="F371" s="50"/>
      <c r="G371" s="51"/>
      <c r="H371" s="50"/>
      <c r="I371" s="50"/>
      <c r="J371" s="392"/>
      <c r="K371" s="50"/>
      <c r="L371" s="50"/>
      <c r="M371" s="349"/>
      <c r="N371" s="161"/>
      <c r="O371" s="349"/>
      <c r="P371" s="50"/>
      <c r="Q371" s="50"/>
      <c r="R371" s="375"/>
      <c r="S371" s="161"/>
      <c r="T371" s="161"/>
      <c r="U371" s="161"/>
      <c r="V371" s="161"/>
      <c r="W371" s="161"/>
      <c r="X371" s="52"/>
      <c r="Y371" s="53"/>
      <c r="Z371" s="54"/>
      <c r="AA371" s="54"/>
    </row>
    <row r="372" spans="1:27">
      <c r="A372" s="64">
        <v>18</v>
      </c>
      <c r="B372" s="126"/>
      <c r="C372" s="64"/>
      <c r="D372" s="134"/>
      <c r="E372" s="241"/>
      <c r="F372" s="50"/>
      <c r="G372" s="51"/>
      <c r="H372" s="50"/>
      <c r="I372" s="50"/>
      <c r="J372" s="392"/>
      <c r="K372" s="50"/>
      <c r="L372" s="50"/>
      <c r="M372" s="349"/>
      <c r="N372" s="161"/>
      <c r="O372" s="349"/>
      <c r="P372" s="50"/>
      <c r="Q372" s="50"/>
      <c r="R372" s="375"/>
      <c r="S372" s="161"/>
      <c r="T372" s="161"/>
      <c r="U372" s="161"/>
      <c r="V372" s="161"/>
      <c r="W372" s="161"/>
      <c r="X372" s="52"/>
      <c r="Y372" s="53"/>
      <c r="Z372" s="54"/>
      <c r="AA372" s="54"/>
    </row>
    <row r="373" spans="1:27">
      <c r="A373" s="64">
        <v>19</v>
      </c>
      <c r="B373" s="126"/>
      <c r="C373" s="64"/>
      <c r="D373" s="134"/>
      <c r="E373" s="241"/>
      <c r="F373" s="50"/>
      <c r="G373" s="51"/>
      <c r="H373" s="50"/>
      <c r="I373" s="50"/>
      <c r="J373" s="392"/>
      <c r="K373" s="50"/>
      <c r="L373" s="50"/>
      <c r="M373" s="349"/>
      <c r="N373" s="161"/>
      <c r="O373" s="349"/>
      <c r="P373" s="50"/>
      <c r="Q373" s="50"/>
      <c r="R373" s="375"/>
      <c r="S373" s="161"/>
      <c r="T373" s="161"/>
      <c r="U373" s="161"/>
      <c r="V373" s="161"/>
      <c r="W373" s="161"/>
      <c r="X373" s="52"/>
      <c r="Y373" s="53"/>
      <c r="Z373" s="54"/>
      <c r="AA373" s="54"/>
    </row>
    <row r="374" spans="1:27">
      <c r="A374" s="64">
        <v>20</v>
      </c>
      <c r="B374" s="126"/>
      <c r="C374" s="237"/>
      <c r="D374" s="242"/>
      <c r="E374" s="241"/>
      <c r="F374" s="50"/>
      <c r="G374" s="51"/>
      <c r="H374" s="50"/>
      <c r="I374" s="50"/>
      <c r="J374" s="392"/>
      <c r="K374" s="50"/>
      <c r="L374" s="50"/>
      <c r="M374" s="349"/>
      <c r="N374" s="161"/>
      <c r="O374" s="349"/>
      <c r="P374" s="50"/>
      <c r="Q374" s="50"/>
      <c r="R374" s="375"/>
      <c r="S374" s="161"/>
      <c r="T374" s="161"/>
      <c r="U374" s="161"/>
      <c r="V374" s="161"/>
      <c r="W374" s="161"/>
      <c r="X374" s="52"/>
      <c r="Y374" s="53"/>
      <c r="Z374" s="54"/>
      <c r="AA374" s="54"/>
    </row>
    <row r="375" spans="1:27">
      <c r="A375" s="237">
        <v>21</v>
      </c>
      <c r="B375" s="238"/>
      <c r="C375" s="237"/>
      <c r="D375" s="242"/>
      <c r="E375" s="241"/>
      <c r="F375" s="50"/>
      <c r="G375" s="51"/>
      <c r="H375" s="50"/>
      <c r="I375" s="50"/>
      <c r="J375" s="392"/>
      <c r="K375" s="50"/>
      <c r="L375" s="50"/>
      <c r="M375" s="349"/>
      <c r="N375" s="161"/>
      <c r="O375" s="349"/>
      <c r="P375" s="50"/>
      <c r="Q375" s="50"/>
      <c r="R375" s="375"/>
      <c r="S375" s="161"/>
      <c r="T375" s="161"/>
      <c r="U375" s="161"/>
      <c r="V375" s="161"/>
      <c r="W375" s="161"/>
      <c r="X375" s="52"/>
      <c r="Y375" s="53"/>
      <c r="Z375" s="54"/>
      <c r="AA375" s="54"/>
    </row>
    <row r="376" spans="1:27">
      <c r="A376" s="237">
        <v>22</v>
      </c>
      <c r="B376" s="238"/>
      <c r="C376" s="237"/>
      <c r="D376" s="242"/>
      <c r="E376" s="241"/>
      <c r="F376" s="50"/>
      <c r="G376" s="51"/>
      <c r="H376" s="50"/>
      <c r="I376" s="50"/>
      <c r="J376" s="392"/>
      <c r="K376" s="50"/>
      <c r="L376" s="50"/>
      <c r="M376" s="349"/>
      <c r="N376" s="161"/>
      <c r="O376" s="349"/>
      <c r="P376" s="50"/>
      <c r="Q376" s="50"/>
      <c r="R376" s="375"/>
      <c r="S376" s="161"/>
      <c r="T376" s="161"/>
      <c r="U376" s="161"/>
      <c r="V376" s="161"/>
      <c r="W376" s="161"/>
      <c r="X376" s="52"/>
      <c r="Y376" s="53"/>
      <c r="Z376" s="54"/>
      <c r="AA376" s="54"/>
    </row>
    <row r="377" spans="1:27">
      <c r="A377" s="237">
        <v>23</v>
      </c>
      <c r="B377" s="238"/>
      <c r="C377" s="237"/>
      <c r="D377" s="242"/>
      <c r="E377" s="241"/>
      <c r="F377" s="50"/>
      <c r="G377" s="51"/>
      <c r="H377" s="50"/>
      <c r="I377" s="50"/>
      <c r="J377" s="392"/>
      <c r="K377" s="50"/>
      <c r="L377" s="50"/>
      <c r="M377" s="349"/>
      <c r="N377" s="161"/>
      <c r="O377" s="349"/>
      <c r="P377" s="50"/>
      <c r="Q377" s="50"/>
      <c r="R377" s="375"/>
      <c r="S377" s="161"/>
      <c r="T377" s="161"/>
      <c r="U377" s="161"/>
      <c r="V377" s="161"/>
      <c r="W377" s="161"/>
      <c r="X377" s="52"/>
      <c r="Y377" s="53"/>
      <c r="Z377" s="54"/>
      <c r="AA377" s="54"/>
    </row>
    <row r="378" spans="1:27">
      <c r="A378" s="237">
        <v>24</v>
      </c>
      <c r="B378" s="238"/>
      <c r="C378" s="237"/>
      <c r="D378" s="242"/>
      <c r="E378" s="241"/>
      <c r="F378" s="50"/>
      <c r="G378" s="51"/>
      <c r="H378" s="50"/>
      <c r="I378" s="50"/>
      <c r="J378" s="392"/>
      <c r="K378" s="50"/>
      <c r="L378" s="50"/>
      <c r="M378" s="349"/>
      <c r="N378" s="161"/>
      <c r="O378" s="349"/>
      <c r="P378" s="50"/>
      <c r="Q378" s="50"/>
      <c r="R378" s="375"/>
      <c r="S378" s="161"/>
      <c r="T378" s="161"/>
      <c r="U378" s="161"/>
      <c r="V378" s="161"/>
      <c r="W378" s="161"/>
      <c r="X378" s="52"/>
      <c r="Y378" s="53"/>
      <c r="Z378" s="54"/>
      <c r="AA378" s="54"/>
    </row>
    <row r="379" spans="1:27">
      <c r="A379" s="237">
        <v>25</v>
      </c>
      <c r="B379" s="238"/>
      <c r="C379" s="237"/>
      <c r="D379" s="242"/>
      <c r="E379" s="241"/>
      <c r="F379" s="50"/>
      <c r="G379" s="51"/>
      <c r="H379" s="50"/>
      <c r="I379" s="50"/>
      <c r="J379" s="392"/>
      <c r="K379" s="50"/>
      <c r="L379" s="50"/>
      <c r="M379" s="349"/>
      <c r="N379" s="161"/>
      <c r="O379" s="349"/>
      <c r="P379" s="50"/>
      <c r="Q379" s="50"/>
      <c r="R379" s="375"/>
      <c r="S379" s="161"/>
      <c r="T379" s="161"/>
      <c r="U379" s="161"/>
      <c r="V379" s="161"/>
      <c r="W379" s="161"/>
      <c r="X379" s="52"/>
      <c r="Y379" s="53"/>
      <c r="Z379" s="54"/>
      <c r="AA379" s="54"/>
    </row>
    <row r="380" spans="1:27">
      <c r="A380" s="942" t="s">
        <v>79</v>
      </c>
      <c r="B380" s="942"/>
      <c r="C380" s="942"/>
      <c r="D380" s="243"/>
      <c r="E380" s="244"/>
      <c r="F380" s="73"/>
      <c r="G380" s="207"/>
      <c r="H380" s="73"/>
      <c r="I380" s="73"/>
      <c r="J380" s="393"/>
      <c r="K380" s="73"/>
      <c r="L380" s="73"/>
      <c r="M380" s="349"/>
      <c r="N380" s="73"/>
      <c r="O380" s="349"/>
      <c r="P380" s="73"/>
      <c r="Q380" s="73"/>
      <c r="R380" s="375"/>
      <c r="S380" s="73"/>
      <c r="T380" s="73"/>
      <c r="U380" s="73"/>
      <c r="V380" s="73"/>
      <c r="W380" s="73"/>
      <c r="X380" s="106"/>
      <c r="Y380" s="107"/>
      <c r="Z380" s="294"/>
      <c r="AA380" s="108"/>
    </row>
    <row r="381" spans="1:27">
      <c r="A381" s="971" t="s">
        <v>80</v>
      </c>
      <c r="B381" s="972"/>
      <c r="C381" s="972"/>
      <c r="D381" s="972"/>
      <c r="E381" s="972"/>
      <c r="F381" s="936"/>
      <c r="G381" s="936"/>
      <c r="H381" s="936"/>
      <c r="I381" s="936"/>
      <c r="J381" s="936"/>
      <c r="K381" s="936"/>
      <c r="L381" s="936"/>
      <c r="M381" s="936"/>
      <c r="N381" s="936"/>
      <c r="O381" s="936"/>
      <c r="P381" s="936"/>
      <c r="Q381" s="936"/>
      <c r="R381" s="936"/>
      <c r="S381" s="936"/>
      <c r="T381" s="936"/>
      <c r="U381" s="936"/>
      <c r="V381" s="936"/>
      <c r="W381" s="936"/>
      <c r="X381" s="936"/>
      <c r="Y381" s="936"/>
      <c r="Z381" s="936"/>
      <c r="AA381" s="937"/>
    </row>
    <row r="382" spans="1:27">
      <c r="A382" s="982" t="s">
        <v>135</v>
      </c>
      <c r="B382" s="936"/>
      <c r="C382" s="936"/>
      <c r="D382" s="936"/>
      <c r="E382" s="936"/>
      <c r="F382" s="936"/>
      <c r="G382" s="936"/>
      <c r="H382" s="936"/>
      <c r="I382" s="936"/>
      <c r="J382" s="936"/>
      <c r="K382" s="936"/>
      <c r="L382" s="936"/>
      <c r="M382" s="936"/>
      <c r="N382" s="936"/>
      <c r="O382" s="936"/>
      <c r="P382" s="936"/>
      <c r="Q382" s="936"/>
      <c r="R382" s="936"/>
      <c r="S382" s="936"/>
      <c r="T382" s="936"/>
      <c r="U382" s="936"/>
      <c r="V382" s="936"/>
      <c r="W382" s="936"/>
      <c r="X382" s="936"/>
      <c r="Y382" s="936"/>
      <c r="Z382" s="936"/>
      <c r="AA382" s="937"/>
    </row>
    <row r="383" spans="1:27" ht="51">
      <c r="A383" s="35" t="s">
        <v>2</v>
      </c>
      <c r="B383" s="35" t="s">
        <v>3</v>
      </c>
      <c r="C383" s="35" t="s">
        <v>4</v>
      </c>
      <c r="D383" s="36" t="s">
        <v>5</v>
      </c>
      <c r="E383" s="35" t="s">
        <v>6</v>
      </c>
      <c r="F383" s="37" t="s">
        <v>7</v>
      </c>
      <c r="G383" s="37" t="s">
        <v>8</v>
      </c>
      <c r="H383" s="37" t="s">
        <v>9</v>
      </c>
      <c r="I383" s="37" t="s">
        <v>10</v>
      </c>
      <c r="J383" s="394"/>
      <c r="K383" s="37"/>
      <c r="L383" s="37"/>
      <c r="M383" s="346"/>
      <c r="N383" s="37"/>
      <c r="O383" s="346"/>
      <c r="P383" s="37"/>
      <c r="Q383" s="37"/>
      <c r="R383" s="449"/>
      <c r="S383" s="37"/>
      <c r="T383" s="37"/>
      <c r="U383" s="37"/>
      <c r="V383" s="37"/>
      <c r="W383" s="37"/>
      <c r="X383" s="38" t="s">
        <v>82</v>
      </c>
      <c r="Y383" s="39" t="s">
        <v>83</v>
      </c>
      <c r="Z383" s="39" t="s">
        <v>84</v>
      </c>
      <c r="AA383" s="39" t="s">
        <v>85</v>
      </c>
    </row>
    <row r="384" spans="1:27">
      <c r="A384" s="40">
        <v>1</v>
      </c>
      <c r="B384" s="41">
        <v>2</v>
      </c>
      <c r="C384" s="40">
        <v>3</v>
      </c>
      <c r="D384" s="95">
        <v>4</v>
      </c>
      <c r="E384" s="94">
        <v>5</v>
      </c>
      <c r="F384" s="245">
        <v>6</v>
      </c>
      <c r="G384" s="245">
        <v>7</v>
      </c>
      <c r="H384" s="245">
        <v>8</v>
      </c>
      <c r="I384" s="245">
        <v>9</v>
      </c>
      <c r="J384" s="413"/>
      <c r="K384" s="245"/>
      <c r="L384" s="245"/>
      <c r="M384" s="442"/>
      <c r="N384" s="245"/>
      <c r="O384" s="442"/>
      <c r="P384" s="245"/>
      <c r="Q384" s="245"/>
      <c r="R384" s="464"/>
      <c r="S384" s="245"/>
      <c r="T384" s="245"/>
      <c r="U384" s="245"/>
      <c r="V384" s="245"/>
      <c r="W384" s="245"/>
      <c r="X384" s="44">
        <v>10</v>
      </c>
      <c r="Y384" s="45">
        <v>11</v>
      </c>
      <c r="Z384" s="45">
        <f>Y384+1</f>
        <v>12</v>
      </c>
      <c r="AA384" s="45">
        <v>13</v>
      </c>
    </row>
    <row r="385" spans="1:32" ht="49.5" customHeight="1">
      <c r="A385" s="237">
        <v>1</v>
      </c>
      <c r="B385" s="246"/>
      <c r="C385" s="247"/>
      <c r="D385" s="43"/>
      <c r="E385" s="237"/>
      <c r="F385" s="50"/>
      <c r="G385" s="51"/>
      <c r="H385" s="50"/>
      <c r="I385" s="50"/>
      <c r="J385" s="392"/>
      <c r="K385" s="50"/>
      <c r="L385" s="50"/>
      <c r="M385" s="349"/>
      <c r="N385" s="161"/>
      <c r="O385" s="349"/>
      <c r="P385" s="50"/>
      <c r="Q385" s="50"/>
      <c r="R385" s="375"/>
      <c r="S385" s="161"/>
      <c r="T385" s="161"/>
      <c r="U385" s="161"/>
      <c r="V385" s="161"/>
      <c r="W385" s="161"/>
      <c r="X385" s="52"/>
      <c r="Y385" s="53"/>
      <c r="Z385" s="53"/>
      <c r="AA385" s="53"/>
    </row>
    <row r="386" spans="1:32">
      <c r="A386" s="248">
        <v>2</v>
      </c>
      <c r="B386" s="249"/>
      <c r="C386" s="250"/>
      <c r="D386" s="251"/>
      <c r="E386" s="252"/>
      <c r="F386" s="50"/>
      <c r="G386" s="51"/>
      <c r="H386" s="50"/>
      <c r="I386" s="50"/>
      <c r="J386" s="392"/>
      <c r="K386" s="50"/>
      <c r="L386" s="50"/>
      <c r="M386" s="349"/>
      <c r="N386" s="161"/>
      <c r="O386" s="349"/>
      <c r="P386" s="50"/>
      <c r="Q386" s="50"/>
      <c r="R386" s="375"/>
      <c r="S386" s="161"/>
      <c r="T386" s="161"/>
      <c r="U386" s="161"/>
      <c r="V386" s="161"/>
      <c r="W386" s="161"/>
      <c r="X386" s="52"/>
      <c r="Y386" s="53"/>
      <c r="Z386" s="54"/>
      <c r="AA386" s="54"/>
    </row>
    <row r="387" spans="1:32">
      <c r="A387" s="983" t="s">
        <v>88</v>
      </c>
      <c r="B387" s="983"/>
      <c r="C387" s="983"/>
      <c r="D387" s="253"/>
      <c r="E387" s="254"/>
      <c r="F387" s="73"/>
      <c r="G387" s="207"/>
      <c r="H387" s="73"/>
      <c r="I387" s="73"/>
      <c r="J387" s="393"/>
      <c r="K387" s="73"/>
      <c r="L387" s="73"/>
      <c r="M387" s="349"/>
      <c r="N387" s="73"/>
      <c r="O387" s="349"/>
      <c r="P387" s="73"/>
      <c r="Q387" s="73"/>
      <c r="R387" s="375"/>
      <c r="S387" s="73"/>
      <c r="T387" s="73"/>
      <c r="U387" s="73"/>
      <c r="V387" s="73"/>
      <c r="W387" s="73"/>
      <c r="X387" s="106"/>
      <c r="Y387" s="107"/>
      <c r="Z387" s="294"/>
      <c r="AA387" s="108"/>
    </row>
    <row r="388" spans="1:32">
      <c r="A388" s="971" t="s">
        <v>55</v>
      </c>
      <c r="B388" s="972"/>
      <c r="C388" s="972"/>
      <c r="D388" s="972"/>
      <c r="E388" s="972"/>
      <c r="F388" s="936"/>
      <c r="G388" s="936"/>
      <c r="H388" s="936"/>
      <c r="I388" s="936"/>
      <c r="J388" s="936"/>
      <c r="K388" s="936"/>
      <c r="L388" s="936"/>
      <c r="M388" s="936"/>
      <c r="N388" s="936"/>
      <c r="O388" s="936"/>
      <c r="P388" s="936"/>
      <c r="Q388" s="936"/>
      <c r="R388" s="936"/>
      <c r="S388" s="936"/>
      <c r="T388" s="936"/>
      <c r="U388" s="936"/>
      <c r="V388" s="936"/>
      <c r="W388" s="936"/>
      <c r="X388" s="936"/>
      <c r="Y388" s="936"/>
      <c r="Z388" s="936"/>
      <c r="AA388" s="937"/>
    </row>
    <row r="389" spans="1:32">
      <c r="A389" s="984" t="s">
        <v>81</v>
      </c>
      <c r="B389" s="984"/>
      <c r="C389" s="984"/>
      <c r="D389" s="262"/>
      <c r="E389" s="263"/>
      <c r="F389" s="325"/>
      <c r="G389" s="264"/>
      <c r="H389" s="325"/>
      <c r="I389" s="325"/>
      <c r="J389" s="414"/>
      <c r="K389" s="325"/>
      <c r="L389" s="325"/>
      <c r="M389" s="353"/>
      <c r="N389" s="370"/>
      <c r="O389" s="353"/>
      <c r="P389" s="325"/>
      <c r="Q389" s="325"/>
      <c r="R389" s="379"/>
      <c r="S389" s="370"/>
      <c r="T389" s="370"/>
      <c r="U389" s="370"/>
      <c r="V389" s="370"/>
      <c r="W389" s="370"/>
      <c r="X389" s="265"/>
      <c r="Y389" s="266"/>
      <c r="Z389" s="267"/>
      <c r="AA389" s="267"/>
      <c r="AB389" s="28"/>
      <c r="AC389" s="28"/>
      <c r="AD389" s="27"/>
      <c r="AE389" s="15"/>
      <c r="AF389" s="15"/>
    </row>
    <row r="390" spans="1:32">
      <c r="A390" s="985" t="s">
        <v>89</v>
      </c>
      <c r="B390" s="986"/>
      <c r="C390" s="986"/>
      <c r="D390" s="986"/>
      <c r="E390" s="986"/>
      <c r="F390" s="987"/>
      <c r="G390" s="987"/>
      <c r="H390" s="987"/>
      <c r="I390" s="987"/>
      <c r="J390" s="987"/>
      <c r="K390" s="987"/>
      <c r="L390" s="987"/>
      <c r="M390" s="987"/>
      <c r="N390" s="987"/>
      <c r="O390" s="987"/>
      <c r="P390" s="987"/>
      <c r="Q390" s="987"/>
      <c r="R390" s="987"/>
      <c r="S390" s="987"/>
      <c r="T390" s="987"/>
      <c r="U390" s="987"/>
      <c r="V390" s="987"/>
      <c r="W390" s="987"/>
      <c r="X390" s="987"/>
      <c r="Y390" s="987"/>
      <c r="Z390" s="987"/>
      <c r="AA390" s="988"/>
      <c r="AB390" s="28"/>
      <c r="AC390" s="28"/>
      <c r="AD390" s="27"/>
      <c r="AE390" s="15"/>
      <c r="AF390" s="15"/>
    </row>
    <row r="391" spans="1:32">
      <c r="A391" s="388"/>
      <c r="B391" s="989" t="s">
        <v>90</v>
      </c>
      <c r="C391" s="990"/>
      <c r="D391" s="990"/>
      <c r="E391" s="990"/>
      <c r="F391" s="990"/>
      <c r="G391" s="990"/>
      <c r="H391" s="990"/>
      <c r="I391" s="990"/>
      <c r="J391" s="990"/>
      <c r="K391" s="990"/>
      <c r="L391" s="990"/>
      <c r="M391" s="990"/>
      <c r="N391" s="990"/>
      <c r="O391" s="990"/>
      <c r="P391" s="990"/>
      <c r="Q391" s="990"/>
      <c r="R391" s="990"/>
      <c r="S391" s="990"/>
      <c r="T391" s="990"/>
      <c r="U391" s="990"/>
      <c r="V391" s="990"/>
      <c r="W391" s="990"/>
      <c r="X391" s="990"/>
      <c r="Y391" s="990"/>
      <c r="Z391" s="990"/>
      <c r="AA391" s="991"/>
      <c r="AB391" s="28"/>
      <c r="AC391" s="28"/>
      <c r="AD391" s="27"/>
      <c r="AE391" s="15"/>
      <c r="AF391" s="15"/>
    </row>
    <row r="392" spans="1:32" ht="51">
      <c r="A392" s="35" t="s">
        <v>2</v>
      </c>
      <c r="B392" s="35" t="s">
        <v>3</v>
      </c>
      <c r="C392" s="35" t="s">
        <v>4</v>
      </c>
      <c r="D392" s="36" t="s">
        <v>5</v>
      </c>
      <c r="E392" s="35" t="s">
        <v>6</v>
      </c>
      <c r="F392" s="37" t="s">
        <v>7</v>
      </c>
      <c r="G392" s="37" t="s">
        <v>8</v>
      </c>
      <c r="H392" s="37" t="s">
        <v>9</v>
      </c>
      <c r="I392" s="37" t="s">
        <v>10</v>
      </c>
      <c r="J392" s="394"/>
      <c r="K392" s="37"/>
      <c r="L392" s="37"/>
      <c r="M392" s="346"/>
      <c r="N392" s="37"/>
      <c r="O392" s="346"/>
      <c r="P392" s="37"/>
      <c r="Q392" s="37"/>
      <c r="R392" s="449"/>
      <c r="S392" s="37"/>
      <c r="T392" s="37"/>
      <c r="U392" s="37"/>
      <c r="V392" s="37"/>
      <c r="W392" s="37"/>
      <c r="X392" s="38" t="s">
        <v>82</v>
      </c>
      <c r="Y392" s="39" t="s">
        <v>83</v>
      </c>
      <c r="Z392" s="39" t="s">
        <v>84</v>
      </c>
      <c r="AA392" s="39" t="s">
        <v>85</v>
      </c>
      <c r="AB392" s="6"/>
      <c r="AC392" s="7"/>
    </row>
    <row r="393" spans="1:32">
      <c r="A393" s="40">
        <v>1</v>
      </c>
      <c r="B393" s="41">
        <v>2</v>
      </c>
      <c r="C393" s="40">
        <v>3</v>
      </c>
      <c r="D393" s="42">
        <v>4</v>
      </c>
      <c r="E393" s="40">
        <v>5</v>
      </c>
      <c r="F393" s="43">
        <v>6</v>
      </c>
      <c r="G393" s="43">
        <v>7</v>
      </c>
      <c r="H393" s="43">
        <v>8</v>
      </c>
      <c r="I393" s="43">
        <v>9</v>
      </c>
      <c r="J393" s="403"/>
      <c r="K393" s="43"/>
      <c r="L393" s="43"/>
      <c r="M393" s="436"/>
      <c r="N393" s="43"/>
      <c r="O393" s="436"/>
      <c r="P393" s="43"/>
      <c r="Q393" s="43"/>
      <c r="R393" s="458"/>
      <c r="S393" s="43"/>
      <c r="T393" s="43"/>
      <c r="U393" s="43"/>
      <c r="V393" s="43"/>
      <c r="W393" s="43"/>
      <c r="X393" s="44">
        <v>10</v>
      </c>
      <c r="Y393" s="45">
        <v>11</v>
      </c>
      <c r="Z393" s="45">
        <f>Y393+1</f>
        <v>12</v>
      </c>
      <c r="AA393" s="45">
        <v>13</v>
      </c>
      <c r="AB393" s="7"/>
      <c r="AC393" s="7"/>
    </row>
    <row r="394" spans="1:32" ht="73.5" customHeight="1">
      <c r="A394" s="255">
        <v>1</v>
      </c>
      <c r="B394" s="268"/>
      <c r="C394" s="255" t="s">
        <v>11</v>
      </c>
      <c r="D394" s="269">
        <v>25</v>
      </c>
      <c r="E394" s="256"/>
      <c r="F394" s="261"/>
      <c r="G394" s="270"/>
      <c r="H394" s="261"/>
      <c r="I394" s="261"/>
      <c r="J394" s="401"/>
      <c r="K394" s="261"/>
      <c r="L394" s="261"/>
      <c r="M394" s="435"/>
      <c r="N394" s="361"/>
      <c r="O394" s="435"/>
      <c r="P394" s="261"/>
      <c r="Q394" s="261"/>
      <c r="R394" s="456"/>
      <c r="S394" s="361"/>
      <c r="T394" s="361"/>
      <c r="U394" s="361"/>
      <c r="V394" s="361"/>
      <c r="W394" s="361"/>
      <c r="X394" s="258"/>
      <c r="Y394" s="259"/>
      <c r="Z394" s="260"/>
      <c r="AA394" s="260"/>
      <c r="AB394" s="28"/>
      <c r="AC394" s="28"/>
      <c r="AD394" s="27"/>
      <c r="AE394" s="15"/>
      <c r="AF394" s="15"/>
    </row>
    <row r="395" spans="1:32" ht="19.5" customHeight="1">
      <c r="A395" s="979" t="s">
        <v>91</v>
      </c>
      <c r="B395" s="980"/>
      <c r="C395" s="981"/>
      <c r="D395" s="314"/>
      <c r="E395" s="315"/>
      <c r="F395" s="313"/>
      <c r="G395" s="316"/>
      <c r="H395" s="313"/>
      <c r="I395" s="313"/>
      <c r="J395" s="401"/>
      <c r="K395" s="313"/>
      <c r="L395" s="313"/>
      <c r="M395" s="435"/>
      <c r="N395" s="361"/>
      <c r="O395" s="435"/>
      <c r="P395" s="313"/>
      <c r="Q395" s="313"/>
      <c r="R395" s="456"/>
      <c r="S395" s="361"/>
      <c r="T395" s="361"/>
      <c r="U395" s="361"/>
      <c r="V395" s="361"/>
      <c r="W395" s="361"/>
      <c r="X395" s="258"/>
      <c r="Y395" s="314"/>
      <c r="Z395" s="317"/>
      <c r="AA395" s="317"/>
      <c r="AB395" s="28"/>
      <c r="AC395" s="28"/>
      <c r="AD395" s="27"/>
      <c r="AE395" s="15"/>
      <c r="AF395" s="15"/>
    </row>
    <row r="396" spans="1:32" ht="24" customHeight="1">
      <c r="A396" s="979" t="s">
        <v>92</v>
      </c>
      <c r="B396" s="980"/>
      <c r="C396" s="980"/>
      <c r="D396" s="980"/>
      <c r="E396" s="980"/>
      <c r="F396" s="980"/>
      <c r="G396" s="980"/>
      <c r="H396" s="980"/>
      <c r="I396" s="980"/>
      <c r="J396" s="980"/>
      <c r="K396" s="980"/>
      <c r="L396" s="980"/>
      <c r="M396" s="980"/>
      <c r="N396" s="980"/>
      <c r="O396" s="980"/>
      <c r="P396" s="980"/>
      <c r="Q396" s="980"/>
      <c r="R396" s="980"/>
      <c r="S396" s="980"/>
      <c r="T396" s="980"/>
      <c r="U396" s="980"/>
      <c r="V396" s="980"/>
      <c r="W396" s="980"/>
      <c r="X396" s="980"/>
      <c r="Y396" s="980"/>
      <c r="Z396" s="980"/>
      <c r="AA396" s="981"/>
      <c r="AB396" s="28"/>
      <c r="AC396" s="28"/>
      <c r="AD396" s="27"/>
      <c r="AE396" s="15"/>
      <c r="AF396" s="15"/>
    </row>
    <row r="397" spans="1:32">
      <c r="A397" s="110"/>
      <c r="B397" s="110"/>
      <c r="C397" s="110"/>
      <c r="D397" s="111"/>
      <c r="E397" s="110"/>
      <c r="F397" s="112"/>
      <c r="G397" s="112"/>
      <c r="H397" s="112"/>
      <c r="I397" s="112"/>
      <c r="J397" s="415"/>
      <c r="K397" s="112"/>
      <c r="L397" s="112"/>
      <c r="M397" s="443"/>
      <c r="N397" s="371"/>
      <c r="O397" s="443"/>
      <c r="P397" s="112"/>
      <c r="Q397" s="112"/>
      <c r="R397" s="465"/>
      <c r="S397" s="371"/>
      <c r="T397" s="371"/>
      <c r="U397" s="371"/>
      <c r="V397" s="371"/>
      <c r="W397" s="371"/>
      <c r="X397" s="272"/>
      <c r="Y397" s="273"/>
      <c r="Z397" s="274"/>
      <c r="AA397" s="274"/>
    </row>
    <row r="398" spans="1:32">
      <c r="A398" s="110"/>
      <c r="B398" s="110"/>
      <c r="C398" s="110"/>
      <c r="D398" s="111"/>
      <c r="E398" s="110"/>
      <c r="F398" s="112"/>
      <c r="G398" s="112"/>
      <c r="H398" s="112"/>
      <c r="I398" s="112"/>
      <c r="J398" s="415"/>
      <c r="K398" s="112"/>
      <c r="L398" s="112"/>
      <c r="M398" s="443"/>
      <c r="N398" s="371"/>
      <c r="O398" s="443"/>
      <c r="P398" s="112"/>
      <c r="Q398" s="112"/>
      <c r="R398" s="465"/>
      <c r="S398" s="371"/>
      <c r="T398" s="371"/>
      <c r="U398" s="371"/>
      <c r="V398" s="371"/>
      <c r="W398" s="371"/>
      <c r="X398" s="272"/>
      <c r="Y398" s="273"/>
      <c r="Z398" s="274"/>
      <c r="AA398" s="274"/>
    </row>
    <row r="399" spans="1:32">
      <c r="A399" s="110"/>
      <c r="B399" s="110"/>
      <c r="C399" s="110"/>
      <c r="D399" s="111"/>
      <c r="E399" s="110"/>
      <c r="F399" s="112"/>
      <c r="G399" s="112"/>
      <c r="H399" s="112"/>
      <c r="I399" s="112"/>
      <c r="J399" s="415"/>
      <c r="K399" s="112"/>
      <c r="L399" s="112"/>
      <c r="M399" s="443"/>
      <c r="N399" s="371"/>
      <c r="O399" s="443"/>
      <c r="P399" s="112"/>
      <c r="Q399" s="112"/>
      <c r="R399" s="465"/>
      <c r="S399" s="371"/>
      <c r="T399" s="371"/>
      <c r="U399" s="371"/>
      <c r="V399" s="371"/>
      <c r="W399" s="371"/>
      <c r="X399" s="272"/>
      <c r="Y399" s="273"/>
      <c r="Z399" s="274"/>
      <c r="AA399" s="274"/>
    </row>
    <row r="400" spans="1:32">
      <c r="A400" s="110"/>
      <c r="B400" s="110"/>
      <c r="C400" s="110"/>
      <c r="D400" s="111"/>
      <c r="E400" s="110"/>
      <c r="F400" s="112"/>
      <c r="G400" s="112"/>
      <c r="H400" s="112"/>
      <c r="I400" s="112"/>
      <c r="J400" s="415"/>
      <c r="K400" s="112"/>
      <c r="L400" s="112"/>
      <c r="M400" s="443"/>
      <c r="N400" s="371"/>
      <c r="O400" s="443"/>
      <c r="P400" s="112"/>
      <c r="Q400" s="112"/>
      <c r="R400" s="465"/>
      <c r="S400" s="371"/>
      <c r="T400" s="371"/>
      <c r="U400" s="371"/>
      <c r="V400" s="371"/>
      <c r="W400" s="371"/>
      <c r="X400" s="272"/>
      <c r="Y400" s="273"/>
      <c r="Z400" s="274"/>
      <c r="AA400" s="274"/>
    </row>
    <row r="401" spans="1:27">
      <c r="A401" s="110"/>
      <c r="B401" s="110"/>
      <c r="C401" s="110"/>
      <c r="D401" s="111"/>
      <c r="E401" s="110"/>
      <c r="F401" s="112"/>
      <c r="G401" s="112" t="s">
        <v>94</v>
      </c>
      <c r="H401" s="112"/>
      <c r="I401" s="112"/>
      <c r="J401" s="415"/>
      <c r="K401" s="112"/>
      <c r="L401" s="112"/>
      <c r="M401" s="443"/>
      <c r="N401" s="371"/>
      <c r="O401" s="443"/>
      <c r="P401" s="112"/>
      <c r="Q401" s="112"/>
      <c r="R401" s="465"/>
      <c r="S401" s="371"/>
      <c r="T401" s="371"/>
      <c r="U401" s="371"/>
      <c r="V401" s="371"/>
      <c r="W401" s="371"/>
      <c r="X401" s="272"/>
      <c r="Y401" s="273"/>
      <c r="Z401" s="274" t="s">
        <v>96</v>
      </c>
      <c r="AA401" s="274"/>
    </row>
    <row r="402" spans="1:27">
      <c r="A402" s="110"/>
      <c r="B402" s="110"/>
      <c r="C402" s="110"/>
      <c r="D402" s="111"/>
      <c r="E402" s="110"/>
      <c r="F402" s="112"/>
      <c r="G402" s="9"/>
      <c r="H402" s="9"/>
      <c r="I402" s="9"/>
      <c r="J402" s="416"/>
      <c r="K402" s="9"/>
      <c r="L402" s="9"/>
      <c r="M402" s="444"/>
      <c r="N402" s="14"/>
      <c r="O402" s="444"/>
      <c r="P402" s="9"/>
      <c r="Q402" s="9"/>
      <c r="R402" s="466"/>
      <c r="S402" s="14"/>
      <c r="T402" s="14"/>
      <c r="U402" s="14"/>
      <c r="V402" s="14"/>
      <c r="W402" s="14"/>
      <c r="X402" s="112" t="s">
        <v>95</v>
      </c>
      <c r="Y402" s="112"/>
      <c r="Z402" s="112"/>
      <c r="AA402" s="274"/>
    </row>
    <row r="403" spans="1:27">
      <c r="A403" s="110"/>
      <c r="B403" s="110"/>
      <c r="C403" s="110"/>
      <c r="D403" s="111"/>
      <c r="E403" s="110"/>
      <c r="F403" s="112"/>
      <c r="G403" s="112"/>
      <c r="H403" s="112"/>
      <c r="I403" s="112"/>
      <c r="J403" s="415"/>
      <c r="K403" s="112"/>
      <c r="L403" s="112"/>
      <c r="M403" s="443"/>
      <c r="N403" s="371"/>
      <c r="O403" s="443"/>
      <c r="P403" s="112"/>
      <c r="Q403" s="112"/>
      <c r="R403" s="465"/>
      <c r="S403" s="371"/>
      <c r="T403" s="371"/>
      <c r="U403" s="371"/>
      <c r="V403" s="371"/>
      <c r="W403" s="371"/>
      <c r="X403" s="272"/>
      <c r="Y403" s="273"/>
      <c r="Z403" s="274"/>
      <c r="AA403" s="274"/>
    </row>
    <row r="404" spans="1:27">
      <c r="A404" s="110"/>
      <c r="B404" s="110"/>
      <c r="C404" s="110"/>
      <c r="D404" s="111"/>
      <c r="E404" s="110"/>
      <c r="F404" s="112"/>
      <c r="G404" s="112"/>
      <c r="H404" s="112"/>
      <c r="I404" s="112"/>
      <c r="J404" s="415"/>
      <c r="K404" s="112"/>
      <c r="L404" s="112"/>
      <c r="M404" s="443"/>
      <c r="N404" s="371"/>
      <c r="O404" s="443"/>
      <c r="P404" s="112"/>
      <c r="Q404" s="112"/>
      <c r="R404" s="465"/>
      <c r="S404" s="371"/>
      <c r="T404" s="371"/>
      <c r="U404" s="371"/>
      <c r="V404" s="371"/>
      <c r="W404" s="371"/>
      <c r="X404" s="272"/>
      <c r="Y404" s="273"/>
      <c r="Z404" s="274"/>
      <c r="AA404" s="274"/>
    </row>
    <row r="405" spans="1:27">
      <c r="A405" s="110"/>
      <c r="B405" s="110"/>
      <c r="C405" s="110"/>
      <c r="D405" s="111"/>
      <c r="E405" s="110"/>
      <c r="F405" s="112"/>
      <c r="G405" s="112"/>
      <c r="H405" s="112"/>
      <c r="I405" s="112"/>
      <c r="J405" s="415"/>
      <c r="K405" s="112"/>
      <c r="L405" s="112"/>
      <c r="M405" s="443"/>
      <c r="N405" s="371"/>
      <c r="O405" s="443"/>
      <c r="P405" s="112"/>
      <c r="Q405" s="112"/>
      <c r="R405" s="465"/>
      <c r="S405" s="371"/>
      <c r="T405" s="371"/>
      <c r="U405" s="371"/>
      <c r="V405" s="371"/>
      <c r="W405" s="371"/>
      <c r="X405" s="272"/>
      <c r="Y405" s="273"/>
      <c r="Z405" s="274"/>
      <c r="AA405" s="274"/>
    </row>
    <row r="406" spans="1:27">
      <c r="A406" s="110"/>
      <c r="B406" s="110"/>
      <c r="C406" s="110"/>
      <c r="D406" s="111"/>
      <c r="E406" s="110"/>
      <c r="F406" s="112"/>
      <c r="G406" s="112"/>
      <c r="H406" s="112"/>
      <c r="I406" s="112"/>
      <c r="J406" s="415"/>
      <c r="K406" s="112"/>
      <c r="L406" s="112"/>
      <c r="M406" s="443"/>
      <c r="N406" s="371"/>
      <c r="O406" s="443"/>
      <c r="P406" s="112"/>
      <c r="Q406" s="112"/>
      <c r="R406" s="465"/>
      <c r="S406" s="371"/>
      <c r="T406" s="371"/>
      <c r="U406" s="371"/>
      <c r="V406" s="371"/>
      <c r="W406" s="371"/>
      <c r="X406" s="272"/>
      <c r="Y406" s="273"/>
      <c r="Z406" s="274"/>
      <c r="AA406" s="274"/>
    </row>
    <row r="407" spans="1:27">
      <c r="A407" s="110"/>
      <c r="B407" s="110"/>
      <c r="C407" s="110"/>
      <c r="D407" s="111"/>
      <c r="E407" s="110"/>
      <c r="F407" s="112"/>
      <c r="G407" s="112"/>
      <c r="H407" s="112"/>
      <c r="I407" s="112"/>
      <c r="J407" s="415"/>
      <c r="K407" s="112"/>
      <c r="L407" s="112"/>
      <c r="M407" s="443"/>
      <c r="N407" s="371"/>
      <c r="O407" s="443"/>
      <c r="P407" s="112"/>
      <c r="Q407" s="112"/>
      <c r="R407" s="465"/>
      <c r="S407" s="371"/>
      <c r="T407" s="371"/>
      <c r="U407" s="371"/>
      <c r="V407" s="371"/>
      <c r="W407" s="371"/>
      <c r="X407" s="272"/>
      <c r="Y407" s="273"/>
      <c r="Z407" s="274"/>
      <c r="AA407" s="274"/>
    </row>
    <row r="408" spans="1:27">
      <c r="A408" s="110"/>
      <c r="B408" s="110"/>
      <c r="C408" s="110"/>
      <c r="D408" s="111"/>
      <c r="E408" s="110"/>
      <c r="F408" s="112"/>
      <c r="G408" s="112"/>
      <c r="H408" s="112"/>
      <c r="I408" s="112"/>
      <c r="J408" s="415"/>
      <c r="K408" s="112"/>
      <c r="L408" s="112"/>
      <c r="M408" s="443"/>
      <c r="N408" s="371"/>
      <c r="O408" s="443"/>
      <c r="P408" s="112"/>
      <c r="Q408" s="112"/>
      <c r="R408" s="465"/>
      <c r="S408" s="371"/>
      <c r="T408" s="371"/>
      <c r="U408" s="371"/>
      <c r="V408" s="371"/>
      <c r="W408" s="371"/>
      <c r="X408" s="272"/>
      <c r="Y408" s="273"/>
      <c r="Z408" s="274"/>
      <c r="AA408" s="274"/>
    </row>
    <row r="409" spans="1:27">
      <c r="A409" s="110"/>
      <c r="B409" s="110"/>
      <c r="C409" s="110"/>
      <c r="D409" s="111"/>
      <c r="E409" s="110"/>
      <c r="F409" s="112"/>
      <c r="G409" s="112"/>
      <c r="H409" s="112"/>
      <c r="I409" s="112"/>
      <c r="J409" s="415"/>
      <c r="K409" s="112"/>
      <c r="L409" s="112"/>
      <c r="M409" s="443"/>
      <c r="N409" s="371"/>
      <c r="O409" s="443"/>
      <c r="P409" s="112"/>
      <c r="Q409" s="112"/>
      <c r="R409" s="465"/>
      <c r="S409" s="371"/>
      <c r="T409" s="371"/>
      <c r="U409" s="371"/>
      <c r="V409" s="371"/>
      <c r="W409" s="371"/>
      <c r="X409" s="272"/>
      <c r="Y409" s="273"/>
      <c r="Z409" s="274"/>
      <c r="AA409" s="274"/>
    </row>
    <row r="410" spans="1:27">
      <c r="A410" s="110"/>
      <c r="B410" s="110"/>
      <c r="C410" s="110"/>
      <c r="D410" s="111"/>
      <c r="E410" s="110"/>
      <c r="F410" s="112"/>
      <c r="G410" s="112"/>
      <c r="H410" s="112"/>
      <c r="I410" s="112"/>
      <c r="J410" s="415"/>
      <c r="K410" s="112"/>
      <c r="L410" s="112"/>
      <c r="M410" s="443"/>
      <c r="N410" s="371"/>
      <c r="O410" s="443"/>
      <c r="P410" s="112"/>
      <c r="Q410" s="112"/>
      <c r="R410" s="465"/>
      <c r="S410" s="371"/>
      <c r="T410" s="371"/>
      <c r="U410" s="371"/>
      <c r="V410" s="371"/>
      <c r="W410" s="371"/>
      <c r="X410" s="272"/>
      <c r="Y410" s="273"/>
      <c r="Z410" s="274"/>
      <c r="AA410" s="274"/>
    </row>
    <row r="411" spans="1:27">
      <c r="A411" s="110"/>
      <c r="B411" s="110"/>
      <c r="C411" s="110"/>
      <c r="D411" s="111"/>
      <c r="E411" s="110"/>
      <c r="F411" s="112"/>
      <c r="G411" s="112"/>
      <c r="H411" s="112"/>
      <c r="I411" s="112"/>
      <c r="J411" s="415"/>
      <c r="K411" s="112"/>
      <c r="L411" s="112"/>
      <c r="M411" s="443"/>
      <c r="N411" s="371"/>
      <c r="O411" s="443"/>
      <c r="P411" s="112"/>
      <c r="Q411" s="112"/>
      <c r="R411" s="465"/>
      <c r="S411" s="371"/>
      <c r="T411" s="371"/>
      <c r="U411" s="371"/>
      <c r="V411" s="371"/>
      <c r="W411" s="371"/>
      <c r="X411" s="272"/>
      <c r="Y411" s="273"/>
      <c r="Z411" s="274"/>
      <c r="AA411" s="274"/>
    </row>
    <row r="412" spans="1:27">
      <c r="A412" s="110"/>
      <c r="B412" s="110"/>
      <c r="C412" s="110"/>
      <c r="D412" s="111"/>
      <c r="E412" s="110"/>
      <c r="F412" s="112"/>
      <c r="G412" s="112"/>
      <c r="H412" s="112"/>
      <c r="I412" s="112"/>
      <c r="J412" s="415"/>
      <c r="K412" s="112"/>
      <c r="L412" s="112"/>
      <c r="M412" s="443"/>
      <c r="N412" s="371"/>
      <c r="O412" s="443"/>
      <c r="P412" s="112"/>
      <c r="Q412" s="112"/>
      <c r="R412" s="465"/>
      <c r="S412" s="371"/>
      <c r="T412" s="371"/>
      <c r="U412" s="371"/>
      <c r="V412" s="371"/>
      <c r="W412" s="371"/>
      <c r="X412" s="272"/>
      <c r="Y412" s="273"/>
      <c r="Z412" s="274"/>
      <c r="AA412" s="274"/>
    </row>
    <row r="413" spans="1:27">
      <c r="A413" s="110"/>
      <c r="B413" s="110"/>
      <c r="C413" s="110"/>
      <c r="D413" s="111"/>
      <c r="E413" s="110"/>
      <c r="F413" s="112"/>
      <c r="G413" s="112"/>
      <c r="H413" s="112"/>
      <c r="I413" s="112"/>
      <c r="J413" s="415"/>
      <c r="K413" s="112"/>
      <c r="L413" s="112"/>
      <c r="M413" s="443"/>
      <c r="N413" s="371"/>
      <c r="O413" s="443"/>
      <c r="P413" s="112"/>
      <c r="Q413" s="112"/>
      <c r="R413" s="465"/>
      <c r="S413" s="371"/>
      <c r="T413" s="371"/>
      <c r="U413" s="371"/>
      <c r="V413" s="371"/>
      <c r="W413" s="371"/>
      <c r="X413" s="272"/>
      <c r="Y413" s="273"/>
      <c r="Z413" s="274"/>
      <c r="AA413" s="274"/>
    </row>
    <row r="414" spans="1:27">
      <c r="A414" s="110"/>
      <c r="B414" s="110"/>
      <c r="C414" s="110"/>
      <c r="D414" s="111"/>
      <c r="E414" s="110"/>
      <c r="F414" s="112"/>
      <c r="G414" s="112"/>
      <c r="H414" s="112"/>
      <c r="I414" s="112"/>
      <c r="J414" s="415"/>
      <c r="K414" s="112"/>
      <c r="L414" s="112"/>
      <c r="M414" s="443"/>
      <c r="N414" s="371"/>
      <c r="O414" s="443"/>
      <c r="P414" s="112"/>
      <c r="Q414" s="112"/>
      <c r="R414" s="465"/>
      <c r="S414" s="371"/>
      <c r="T414" s="371"/>
      <c r="U414" s="371"/>
      <c r="V414" s="371"/>
      <c r="W414" s="371"/>
      <c r="X414" s="272"/>
      <c r="Y414" s="273"/>
      <c r="Z414" s="274"/>
      <c r="AA414" s="274"/>
    </row>
    <row r="415" spans="1:27">
      <c r="A415" s="110"/>
      <c r="B415" s="110"/>
      <c r="C415" s="110"/>
      <c r="D415" s="111"/>
      <c r="E415" s="110"/>
      <c r="F415" s="112"/>
      <c r="G415" s="112"/>
      <c r="H415" s="112"/>
      <c r="I415" s="112"/>
      <c r="J415" s="415"/>
      <c r="K415" s="112"/>
      <c r="L415" s="112"/>
      <c r="M415" s="443"/>
      <c r="N415" s="371"/>
      <c r="O415" s="443"/>
      <c r="P415" s="112"/>
      <c r="Q415" s="112"/>
      <c r="R415" s="465"/>
      <c r="S415" s="371"/>
      <c r="T415" s="371"/>
      <c r="U415" s="371"/>
      <c r="V415" s="371"/>
      <c r="W415" s="371"/>
      <c r="X415" s="272"/>
      <c r="Y415" s="273"/>
      <c r="Z415" s="274"/>
      <c r="AA415" s="274"/>
    </row>
    <row r="416" spans="1:27">
      <c r="A416" s="110"/>
      <c r="B416" s="110"/>
      <c r="C416" s="110"/>
      <c r="D416" s="111"/>
      <c r="E416" s="110"/>
      <c r="F416" s="112"/>
      <c r="G416" s="112"/>
      <c r="H416" s="112"/>
      <c r="I416" s="112"/>
      <c r="J416" s="415"/>
      <c r="K416" s="112"/>
      <c r="L416" s="112"/>
      <c r="M416" s="443"/>
      <c r="N416" s="371"/>
      <c r="O416" s="443"/>
      <c r="P416" s="112"/>
      <c r="Q416" s="112"/>
      <c r="R416" s="465"/>
      <c r="S416" s="371"/>
      <c r="T416" s="371"/>
      <c r="U416" s="371"/>
      <c r="V416" s="371"/>
      <c r="W416" s="371"/>
      <c r="X416" s="272"/>
      <c r="Y416" s="273"/>
      <c r="Z416" s="274"/>
      <c r="AA416" s="274"/>
    </row>
    <row r="417" spans="1:27">
      <c r="A417" s="110"/>
      <c r="B417" s="110"/>
      <c r="C417" s="110"/>
      <c r="D417" s="111"/>
      <c r="E417" s="110"/>
      <c r="F417" s="112"/>
      <c r="G417" s="112"/>
      <c r="H417" s="112"/>
      <c r="I417" s="112"/>
      <c r="J417" s="415"/>
      <c r="K417" s="112"/>
      <c r="L417" s="112"/>
      <c r="M417" s="443"/>
      <c r="N417" s="371"/>
      <c r="O417" s="443"/>
      <c r="P417" s="112"/>
      <c r="Q417" s="112"/>
      <c r="R417" s="465"/>
      <c r="S417" s="371"/>
      <c r="T417" s="371"/>
      <c r="U417" s="371"/>
      <c r="V417" s="371"/>
      <c r="W417" s="371"/>
      <c r="X417" s="272"/>
      <c r="Y417" s="273"/>
      <c r="Z417" s="274"/>
      <c r="AA417" s="274"/>
    </row>
    <row r="418" spans="1:27">
      <c r="A418" s="110"/>
      <c r="B418" s="110"/>
      <c r="C418" s="110"/>
      <c r="D418" s="111"/>
      <c r="E418" s="110"/>
      <c r="F418" s="112"/>
      <c r="G418" s="112"/>
      <c r="H418" s="112"/>
      <c r="I418" s="112"/>
      <c r="J418" s="415"/>
      <c r="K418" s="112"/>
      <c r="L418" s="112"/>
      <c r="M418" s="443"/>
      <c r="N418" s="371"/>
      <c r="O418" s="443"/>
      <c r="P418" s="112"/>
      <c r="Q418" s="112"/>
      <c r="R418" s="465"/>
      <c r="S418" s="371"/>
      <c r="T418" s="371"/>
      <c r="U418" s="371"/>
      <c r="V418" s="371"/>
      <c r="W418" s="371"/>
      <c r="X418" s="272"/>
      <c r="Y418" s="273"/>
      <c r="Z418" s="274"/>
      <c r="AA418" s="274"/>
    </row>
    <row r="419" spans="1:27">
      <c r="A419" s="110"/>
      <c r="B419" s="110"/>
      <c r="C419" s="110"/>
      <c r="D419" s="111"/>
      <c r="E419" s="110"/>
      <c r="F419" s="112"/>
      <c r="G419" s="112"/>
      <c r="H419" s="112"/>
      <c r="I419" s="112"/>
      <c r="J419" s="415"/>
      <c r="K419" s="112"/>
      <c r="L419" s="112"/>
      <c r="M419" s="443"/>
      <c r="N419" s="371"/>
      <c r="O419" s="443"/>
      <c r="P419" s="112"/>
      <c r="Q419" s="112"/>
      <c r="R419" s="465"/>
      <c r="S419" s="371"/>
      <c r="T419" s="371"/>
      <c r="U419" s="371"/>
      <c r="V419" s="371"/>
      <c r="W419" s="371"/>
      <c r="X419" s="272"/>
      <c r="Y419" s="273"/>
      <c r="Z419" s="274"/>
      <c r="AA419" s="274"/>
    </row>
    <row r="420" spans="1:27">
      <c r="A420" s="110"/>
      <c r="B420" s="110"/>
      <c r="C420" s="110"/>
      <c r="D420" s="111"/>
      <c r="E420" s="110"/>
      <c r="F420" s="112"/>
      <c r="G420" s="112"/>
      <c r="H420" s="112"/>
      <c r="I420" s="112"/>
      <c r="J420" s="415"/>
      <c r="K420" s="112"/>
      <c r="L420" s="112"/>
      <c r="M420" s="443"/>
      <c r="N420" s="371"/>
      <c r="O420" s="443"/>
      <c r="P420" s="112"/>
      <c r="Q420" s="112"/>
      <c r="R420" s="465"/>
      <c r="S420" s="371"/>
      <c r="T420" s="371"/>
      <c r="U420" s="371"/>
      <c r="V420" s="371"/>
      <c r="W420" s="371"/>
      <c r="X420" s="272"/>
      <c r="Y420" s="273"/>
      <c r="Z420" s="274"/>
      <c r="AA420" s="274"/>
    </row>
    <row r="421" spans="1:27">
      <c r="A421" s="110"/>
      <c r="B421" s="110"/>
      <c r="C421" s="110"/>
      <c r="D421" s="111"/>
      <c r="E421" s="110"/>
      <c r="F421" s="112"/>
      <c r="G421" s="112"/>
      <c r="H421" s="112"/>
      <c r="I421" s="112"/>
      <c r="J421" s="415"/>
      <c r="K421" s="112"/>
      <c r="L421" s="112"/>
      <c r="M421" s="443"/>
      <c r="N421" s="371"/>
      <c r="O421" s="443"/>
      <c r="P421" s="112"/>
      <c r="Q421" s="112"/>
      <c r="R421" s="465"/>
      <c r="S421" s="371"/>
      <c r="T421" s="371"/>
      <c r="U421" s="371"/>
      <c r="V421" s="371"/>
      <c r="W421" s="371"/>
      <c r="X421" s="272"/>
      <c r="Y421" s="273"/>
      <c r="Z421" s="274"/>
      <c r="AA421" s="274"/>
    </row>
    <row r="422" spans="1:27">
      <c r="A422" s="110"/>
      <c r="B422" s="110"/>
      <c r="C422" s="110"/>
      <c r="D422" s="111"/>
      <c r="E422" s="110"/>
      <c r="F422" s="112"/>
      <c r="G422" s="112"/>
      <c r="H422" s="112"/>
      <c r="I422" s="112"/>
      <c r="J422" s="415"/>
      <c r="K422" s="112"/>
      <c r="L422" s="112"/>
      <c r="M422" s="443"/>
      <c r="N422" s="371"/>
      <c r="O422" s="443"/>
      <c r="P422" s="112"/>
      <c r="Q422" s="112"/>
      <c r="R422" s="465"/>
      <c r="S422" s="371"/>
      <c r="T422" s="371"/>
      <c r="U422" s="371"/>
      <c r="V422" s="371"/>
      <c r="W422" s="371"/>
      <c r="X422" s="272"/>
      <c r="Y422" s="273"/>
      <c r="Z422" s="274"/>
      <c r="AA422" s="274"/>
    </row>
    <row r="423" spans="1:27">
      <c r="A423" s="110"/>
      <c r="B423" s="110"/>
      <c r="C423" s="110"/>
      <c r="D423" s="111"/>
      <c r="E423" s="110"/>
      <c r="F423" s="112"/>
      <c r="G423" s="112"/>
      <c r="H423" s="112"/>
      <c r="I423" s="112"/>
      <c r="J423" s="415"/>
      <c r="K423" s="112"/>
      <c r="L423" s="112"/>
      <c r="M423" s="443"/>
      <c r="N423" s="371"/>
      <c r="O423" s="443"/>
      <c r="P423" s="112"/>
      <c r="Q423" s="112"/>
      <c r="R423" s="465"/>
      <c r="S423" s="371"/>
      <c r="T423" s="371"/>
      <c r="U423" s="371"/>
      <c r="V423" s="371"/>
      <c r="W423" s="371"/>
      <c r="X423" s="272"/>
      <c r="Y423" s="273"/>
      <c r="Z423" s="274"/>
      <c r="AA423" s="274"/>
    </row>
    <row r="424" spans="1:27">
      <c r="A424" s="110"/>
      <c r="B424" s="110"/>
      <c r="C424" s="110"/>
      <c r="D424" s="111"/>
      <c r="E424" s="110"/>
      <c r="F424" s="112"/>
      <c r="G424" s="112"/>
      <c r="H424" s="112"/>
      <c r="I424" s="112"/>
      <c r="J424" s="415"/>
      <c r="K424" s="112"/>
      <c r="L424" s="112"/>
      <c r="M424" s="443"/>
      <c r="N424" s="371"/>
      <c r="O424" s="443"/>
      <c r="P424" s="112"/>
      <c r="Q424" s="112"/>
      <c r="R424" s="465"/>
      <c r="S424" s="371"/>
      <c r="T424" s="371"/>
      <c r="U424" s="371"/>
      <c r="V424" s="371"/>
      <c r="W424" s="371"/>
      <c r="X424" s="272"/>
      <c r="Y424" s="273"/>
      <c r="Z424" s="274"/>
      <c r="AA424" s="274"/>
    </row>
    <row r="425" spans="1:27">
      <c r="A425" s="110"/>
      <c r="B425" s="110"/>
      <c r="C425" s="110"/>
      <c r="D425" s="111"/>
      <c r="E425" s="110"/>
      <c r="F425" s="112"/>
      <c r="G425" s="112"/>
      <c r="H425" s="112"/>
      <c r="I425" s="112"/>
      <c r="J425" s="415"/>
      <c r="K425" s="112"/>
      <c r="L425" s="112"/>
      <c r="M425" s="443"/>
      <c r="N425" s="371"/>
      <c r="O425" s="443"/>
      <c r="P425" s="112"/>
      <c r="Q425" s="112"/>
      <c r="R425" s="465"/>
      <c r="S425" s="371"/>
      <c r="T425" s="371"/>
      <c r="U425" s="371"/>
      <c r="V425" s="371"/>
      <c r="W425" s="371"/>
      <c r="X425" s="272"/>
      <c r="Y425" s="273"/>
      <c r="Z425" s="274"/>
      <c r="AA425" s="274"/>
    </row>
    <row r="426" spans="1:27">
      <c r="A426" s="110"/>
      <c r="B426" s="110"/>
      <c r="C426" s="110"/>
      <c r="D426" s="111"/>
      <c r="E426" s="110"/>
      <c r="F426" s="112"/>
      <c r="G426" s="112"/>
      <c r="H426" s="112"/>
      <c r="I426" s="112"/>
      <c r="J426" s="415"/>
      <c r="K426" s="112"/>
      <c r="L426" s="112"/>
      <c r="M426" s="443"/>
      <c r="N426" s="371"/>
      <c r="O426" s="443"/>
      <c r="P426" s="112"/>
      <c r="Q426" s="112"/>
      <c r="R426" s="465"/>
      <c r="S426" s="371"/>
      <c r="T426" s="371"/>
      <c r="U426" s="371"/>
      <c r="V426" s="371"/>
      <c r="W426" s="371"/>
      <c r="X426" s="272"/>
      <c r="Y426" s="273"/>
      <c r="Z426" s="274"/>
      <c r="AA426" s="274"/>
    </row>
    <row r="427" spans="1:27">
      <c r="A427" s="110"/>
      <c r="B427" s="110"/>
      <c r="C427" s="110"/>
      <c r="D427" s="111"/>
      <c r="E427" s="110"/>
      <c r="F427" s="112"/>
      <c r="G427" s="112"/>
      <c r="H427" s="112"/>
      <c r="I427" s="112"/>
      <c r="J427" s="415"/>
      <c r="K427" s="112"/>
      <c r="L427" s="112"/>
      <c r="M427" s="443"/>
      <c r="N427" s="371"/>
      <c r="O427" s="443"/>
      <c r="P427" s="112"/>
      <c r="Q427" s="112"/>
      <c r="R427" s="465"/>
      <c r="S427" s="371"/>
      <c r="T427" s="371"/>
      <c r="U427" s="371"/>
      <c r="V427" s="371"/>
      <c r="W427" s="371"/>
      <c r="X427" s="272"/>
      <c r="Y427" s="273"/>
      <c r="Z427" s="274"/>
      <c r="AA427" s="274"/>
    </row>
    <row r="428" spans="1:27">
      <c r="A428" s="110"/>
      <c r="B428" s="110"/>
      <c r="C428" s="110"/>
      <c r="D428" s="111"/>
      <c r="E428" s="110"/>
      <c r="F428" s="112"/>
      <c r="G428" s="112"/>
      <c r="H428" s="112"/>
      <c r="I428" s="112"/>
      <c r="J428" s="415"/>
      <c r="K428" s="112"/>
      <c r="L428" s="112"/>
      <c r="M428" s="443"/>
      <c r="N428" s="371"/>
      <c r="O428" s="443"/>
      <c r="P428" s="112"/>
      <c r="Q428" s="112"/>
      <c r="R428" s="465"/>
      <c r="S428" s="371"/>
      <c r="T428" s="371"/>
      <c r="U428" s="371"/>
      <c r="V428" s="371"/>
      <c r="W428" s="371"/>
      <c r="X428" s="272"/>
      <c r="Y428" s="273"/>
      <c r="Z428" s="274"/>
      <c r="AA428" s="274"/>
    </row>
    <row r="429" spans="1:27">
      <c r="A429" s="110"/>
      <c r="B429" s="110"/>
      <c r="C429" s="110"/>
      <c r="D429" s="111"/>
      <c r="E429" s="110"/>
      <c r="F429" s="112"/>
      <c r="G429" s="112"/>
      <c r="H429" s="112"/>
      <c r="I429" s="112"/>
      <c r="J429" s="415"/>
      <c r="K429" s="112"/>
      <c r="L429" s="112"/>
      <c r="M429" s="443"/>
      <c r="N429" s="371"/>
      <c r="O429" s="443"/>
      <c r="P429" s="112"/>
      <c r="Q429" s="112"/>
      <c r="R429" s="465"/>
      <c r="S429" s="371"/>
      <c r="T429" s="371"/>
      <c r="U429" s="371"/>
      <c r="V429" s="371"/>
      <c r="W429" s="371"/>
      <c r="X429" s="272"/>
      <c r="Y429" s="273"/>
      <c r="Z429" s="274"/>
      <c r="AA429" s="274"/>
    </row>
    <row r="430" spans="1:27">
      <c r="A430" s="110"/>
      <c r="B430" s="110"/>
      <c r="C430" s="110"/>
      <c r="D430" s="111"/>
      <c r="E430" s="110"/>
      <c r="F430" s="112"/>
      <c r="G430" s="112"/>
      <c r="H430" s="112"/>
      <c r="I430" s="112"/>
      <c r="J430" s="415"/>
      <c r="K430" s="112"/>
      <c r="L430" s="112"/>
      <c r="M430" s="443"/>
      <c r="N430" s="371"/>
      <c r="O430" s="443"/>
      <c r="P430" s="112"/>
      <c r="Q430" s="112"/>
      <c r="R430" s="465"/>
      <c r="S430" s="371"/>
      <c r="T430" s="371"/>
      <c r="U430" s="371"/>
      <c r="V430" s="371"/>
      <c r="W430" s="371"/>
      <c r="X430" s="272"/>
      <c r="Y430" s="273"/>
      <c r="Z430" s="274"/>
      <c r="AA430" s="274"/>
    </row>
    <row r="431" spans="1:27">
      <c r="A431" s="110"/>
      <c r="B431" s="110"/>
      <c r="C431" s="110"/>
      <c r="D431" s="111"/>
      <c r="E431" s="110"/>
      <c r="F431" s="112"/>
      <c r="G431" s="112"/>
      <c r="H431" s="112"/>
      <c r="I431" s="112"/>
      <c r="J431" s="415"/>
      <c r="K431" s="112"/>
      <c r="L431" s="112"/>
      <c r="M431" s="443"/>
      <c r="N431" s="371"/>
      <c r="O431" s="443"/>
      <c r="P431" s="112"/>
      <c r="Q431" s="112"/>
      <c r="R431" s="465"/>
      <c r="S431" s="371"/>
      <c r="T431" s="371"/>
      <c r="U431" s="371"/>
      <c r="V431" s="371"/>
      <c r="W431" s="371"/>
      <c r="X431" s="272"/>
      <c r="Y431" s="273"/>
      <c r="Z431" s="274"/>
      <c r="AA431" s="274"/>
    </row>
    <row r="432" spans="1:27">
      <c r="A432" s="110"/>
      <c r="B432" s="110"/>
      <c r="C432" s="110"/>
      <c r="D432" s="111"/>
      <c r="E432" s="110"/>
      <c r="F432" s="112"/>
      <c r="G432" s="112"/>
      <c r="H432" s="112"/>
      <c r="I432" s="112"/>
      <c r="J432" s="415"/>
      <c r="K432" s="112"/>
      <c r="L432" s="112"/>
      <c r="M432" s="443"/>
      <c r="N432" s="371"/>
      <c r="O432" s="443"/>
      <c r="P432" s="112"/>
      <c r="Q432" s="112"/>
      <c r="R432" s="465"/>
      <c r="S432" s="371"/>
      <c r="T432" s="371"/>
      <c r="U432" s="371"/>
      <c r="V432" s="371"/>
      <c r="W432" s="371"/>
      <c r="X432" s="272"/>
      <c r="Y432" s="273"/>
      <c r="Z432" s="274"/>
      <c r="AA432" s="274"/>
    </row>
    <row r="433" spans="1:27">
      <c r="A433" s="110"/>
      <c r="B433" s="110"/>
      <c r="C433" s="110"/>
      <c r="D433" s="111"/>
      <c r="E433" s="110"/>
      <c r="F433" s="112"/>
      <c r="G433" s="112"/>
      <c r="H433" s="112"/>
      <c r="I433" s="112"/>
      <c r="J433" s="415"/>
      <c r="K433" s="112"/>
      <c r="L433" s="112"/>
      <c r="M433" s="443"/>
      <c r="N433" s="371"/>
      <c r="O433" s="443"/>
      <c r="P433" s="112"/>
      <c r="Q433" s="112"/>
      <c r="R433" s="465"/>
      <c r="S433" s="371"/>
      <c r="T433" s="371"/>
      <c r="U433" s="371"/>
      <c r="V433" s="371"/>
      <c r="W433" s="371"/>
      <c r="X433" s="272"/>
      <c r="Y433" s="273"/>
      <c r="Z433" s="274"/>
      <c r="AA433" s="274"/>
    </row>
    <row r="434" spans="1:27">
      <c r="A434" s="110"/>
      <c r="B434" s="110"/>
      <c r="C434" s="110"/>
      <c r="D434" s="111"/>
      <c r="E434" s="110"/>
      <c r="F434" s="112"/>
      <c r="G434" s="112"/>
      <c r="H434" s="112"/>
      <c r="I434" s="112"/>
      <c r="J434" s="415"/>
      <c r="K434" s="112"/>
      <c r="L434" s="112"/>
      <c r="M434" s="443"/>
      <c r="N434" s="371"/>
      <c r="O434" s="443"/>
      <c r="P434" s="112"/>
      <c r="Q434" s="112"/>
      <c r="R434" s="465"/>
      <c r="S434" s="371"/>
      <c r="T434" s="371"/>
      <c r="U434" s="371"/>
      <c r="V434" s="371"/>
      <c r="W434" s="371"/>
      <c r="X434" s="272"/>
      <c r="Y434" s="273"/>
      <c r="Z434" s="274"/>
      <c r="AA434" s="274"/>
    </row>
    <row r="435" spans="1:27">
      <c r="A435" s="110"/>
      <c r="B435" s="110"/>
      <c r="C435" s="110"/>
      <c r="D435" s="111"/>
      <c r="E435" s="110"/>
      <c r="F435" s="112"/>
      <c r="G435" s="112"/>
      <c r="H435" s="112"/>
      <c r="I435" s="112"/>
      <c r="J435" s="415"/>
      <c r="K435" s="112"/>
      <c r="L435" s="112"/>
      <c r="M435" s="443"/>
      <c r="N435" s="371"/>
      <c r="O435" s="443"/>
      <c r="P435" s="112"/>
      <c r="Q435" s="112"/>
      <c r="R435" s="465"/>
      <c r="S435" s="371"/>
      <c r="T435" s="371"/>
      <c r="U435" s="371"/>
      <c r="V435" s="371"/>
      <c r="W435" s="371"/>
      <c r="X435" s="272"/>
      <c r="Y435" s="273"/>
      <c r="Z435" s="274"/>
      <c r="AA435" s="274"/>
    </row>
    <row r="436" spans="1:27">
      <c r="A436" s="110"/>
      <c r="B436" s="110"/>
      <c r="C436" s="110"/>
      <c r="D436" s="111"/>
      <c r="E436" s="110"/>
      <c r="F436" s="112"/>
      <c r="G436" s="112"/>
      <c r="H436" s="112"/>
      <c r="I436" s="112"/>
      <c r="J436" s="415"/>
      <c r="K436" s="112"/>
      <c r="L436" s="112"/>
      <c r="M436" s="443"/>
      <c r="N436" s="371"/>
      <c r="O436" s="443"/>
      <c r="P436" s="112"/>
      <c r="Q436" s="112"/>
      <c r="R436" s="465"/>
      <c r="S436" s="371"/>
      <c r="T436" s="371"/>
      <c r="U436" s="371"/>
      <c r="V436" s="371"/>
      <c r="W436" s="371"/>
      <c r="X436" s="272"/>
      <c r="Y436" s="273"/>
      <c r="Z436" s="274"/>
      <c r="AA436" s="274"/>
    </row>
    <row r="437" spans="1:27">
      <c r="A437" s="110"/>
      <c r="B437" s="110"/>
      <c r="C437" s="110"/>
      <c r="D437" s="111"/>
      <c r="E437" s="110"/>
      <c r="F437" s="112"/>
      <c r="G437" s="112"/>
      <c r="H437" s="112"/>
      <c r="I437" s="112"/>
      <c r="J437" s="415"/>
      <c r="K437" s="112"/>
      <c r="L437" s="112"/>
      <c r="M437" s="443"/>
      <c r="N437" s="371"/>
      <c r="O437" s="443"/>
      <c r="P437" s="112"/>
      <c r="Q437" s="112"/>
      <c r="R437" s="465"/>
      <c r="S437" s="371"/>
      <c r="T437" s="371"/>
      <c r="U437" s="371"/>
      <c r="V437" s="371"/>
      <c r="W437" s="371"/>
      <c r="X437" s="272"/>
      <c r="Y437" s="273"/>
      <c r="Z437" s="274"/>
      <c r="AA437" s="274"/>
    </row>
    <row r="438" spans="1:27">
      <c r="A438" s="110"/>
      <c r="B438" s="110"/>
      <c r="C438" s="110"/>
      <c r="D438" s="111"/>
      <c r="E438" s="110"/>
      <c r="F438" s="112"/>
      <c r="G438" s="112"/>
      <c r="H438" s="112"/>
      <c r="I438" s="112"/>
      <c r="J438" s="415"/>
      <c r="K438" s="112"/>
      <c r="L438" s="112"/>
      <c r="M438" s="443"/>
      <c r="N438" s="371"/>
      <c r="O438" s="443"/>
      <c r="P438" s="112"/>
      <c r="Q438" s="112"/>
      <c r="R438" s="465"/>
      <c r="S438" s="371"/>
      <c r="T438" s="371"/>
      <c r="U438" s="371"/>
      <c r="V438" s="371"/>
      <c r="W438" s="371"/>
      <c r="X438" s="272"/>
      <c r="Y438" s="273"/>
      <c r="Z438" s="274"/>
      <c r="AA438" s="274"/>
    </row>
    <row r="439" spans="1:27">
      <c r="A439" s="110"/>
      <c r="B439" s="110"/>
      <c r="C439" s="110"/>
      <c r="D439" s="111"/>
      <c r="E439" s="110"/>
      <c r="F439" s="112"/>
      <c r="G439" s="112"/>
      <c r="H439" s="112"/>
      <c r="I439" s="112"/>
      <c r="J439" s="415"/>
      <c r="K439" s="112"/>
      <c r="L439" s="112"/>
      <c r="M439" s="443"/>
      <c r="N439" s="371"/>
      <c r="O439" s="443"/>
      <c r="P439" s="112"/>
      <c r="Q439" s="112"/>
      <c r="R439" s="465"/>
      <c r="S439" s="371"/>
      <c r="T439" s="371"/>
      <c r="U439" s="371"/>
      <c r="V439" s="371"/>
      <c r="W439" s="371"/>
      <c r="X439" s="272"/>
      <c r="Y439" s="273"/>
      <c r="Z439" s="274"/>
      <c r="AA439" s="274"/>
    </row>
    <row r="440" spans="1:27">
      <c r="A440" s="110"/>
      <c r="B440" s="110"/>
      <c r="C440" s="110"/>
      <c r="D440" s="111"/>
      <c r="E440" s="110"/>
      <c r="F440" s="112"/>
      <c r="G440" s="112"/>
      <c r="H440" s="112"/>
      <c r="I440" s="112"/>
      <c r="J440" s="415"/>
      <c r="K440" s="112"/>
      <c r="L440" s="112"/>
      <c r="M440" s="443"/>
      <c r="N440" s="371"/>
      <c r="O440" s="443"/>
      <c r="P440" s="112"/>
      <c r="Q440" s="112"/>
      <c r="R440" s="465"/>
      <c r="S440" s="371"/>
      <c r="T440" s="371"/>
      <c r="U440" s="371"/>
      <c r="V440" s="371"/>
      <c r="W440" s="371"/>
      <c r="X440" s="272"/>
      <c r="Y440" s="273"/>
      <c r="Z440" s="274"/>
      <c r="AA440" s="274"/>
    </row>
    <row r="441" spans="1:27">
      <c r="A441" s="110"/>
      <c r="B441" s="110"/>
      <c r="C441" s="110"/>
      <c r="D441" s="111"/>
      <c r="E441" s="110"/>
      <c r="F441" s="112"/>
      <c r="G441" s="112"/>
      <c r="H441" s="112"/>
      <c r="I441" s="112"/>
      <c r="J441" s="415"/>
      <c r="K441" s="112"/>
      <c r="L441" s="112"/>
      <c r="M441" s="443"/>
      <c r="N441" s="371"/>
      <c r="O441" s="443"/>
      <c r="P441" s="112"/>
      <c r="Q441" s="112"/>
      <c r="R441" s="465"/>
      <c r="S441" s="371"/>
      <c r="T441" s="371"/>
      <c r="U441" s="371"/>
      <c r="V441" s="371"/>
      <c r="W441" s="371"/>
      <c r="X441" s="272"/>
      <c r="Y441" s="273"/>
      <c r="Z441" s="274"/>
      <c r="AA441" s="274"/>
    </row>
    <row r="442" spans="1:27">
      <c r="A442" s="110"/>
      <c r="B442" s="110"/>
      <c r="C442" s="110"/>
      <c r="D442" s="111"/>
      <c r="E442" s="110"/>
      <c r="F442" s="112"/>
      <c r="G442" s="112"/>
      <c r="H442" s="112"/>
      <c r="I442" s="112"/>
      <c r="J442" s="415"/>
      <c r="K442" s="112"/>
      <c r="L442" s="112"/>
      <c r="M442" s="443"/>
      <c r="N442" s="371"/>
      <c r="O442" s="443"/>
      <c r="P442" s="112"/>
      <c r="Q442" s="112"/>
      <c r="R442" s="465"/>
      <c r="S442" s="371"/>
      <c r="T442" s="371"/>
      <c r="U442" s="371"/>
      <c r="V442" s="371"/>
      <c r="W442" s="371"/>
      <c r="X442" s="272"/>
      <c r="Y442" s="273"/>
      <c r="Z442" s="274"/>
      <c r="AA442" s="274"/>
    </row>
    <row r="443" spans="1:27">
      <c r="A443" s="110"/>
      <c r="B443" s="110"/>
      <c r="C443" s="110"/>
      <c r="D443" s="111"/>
      <c r="E443" s="110"/>
      <c r="F443" s="112"/>
      <c r="G443" s="112"/>
      <c r="H443" s="112"/>
      <c r="I443" s="112"/>
      <c r="J443" s="415"/>
      <c r="K443" s="112"/>
      <c r="L443" s="112"/>
      <c r="M443" s="443"/>
      <c r="N443" s="371"/>
      <c r="O443" s="443"/>
      <c r="P443" s="112"/>
      <c r="Q443" s="112"/>
      <c r="R443" s="465"/>
      <c r="S443" s="371"/>
      <c r="T443" s="371"/>
      <c r="U443" s="371"/>
      <c r="V443" s="371"/>
      <c r="W443" s="371"/>
      <c r="X443" s="272"/>
      <c r="Y443" s="273"/>
      <c r="Z443" s="274"/>
      <c r="AA443" s="274"/>
    </row>
    <row r="444" spans="1:27">
      <c r="A444" s="110"/>
      <c r="B444" s="110"/>
      <c r="C444" s="110"/>
      <c r="D444" s="111"/>
      <c r="E444" s="110"/>
      <c r="F444" s="112"/>
      <c r="G444" s="112"/>
      <c r="H444" s="112"/>
      <c r="I444" s="112"/>
      <c r="J444" s="415"/>
      <c r="K444" s="112"/>
      <c r="L444" s="112"/>
      <c r="M444" s="443"/>
      <c r="N444" s="371"/>
      <c r="O444" s="443"/>
      <c r="P444" s="112"/>
      <c r="Q444" s="112"/>
      <c r="R444" s="465"/>
      <c r="S444" s="371"/>
      <c r="T444" s="371"/>
      <c r="U444" s="371"/>
      <c r="V444" s="371"/>
      <c r="W444" s="371"/>
      <c r="X444" s="272"/>
      <c r="Y444" s="273"/>
      <c r="Z444" s="274"/>
      <c r="AA444" s="274"/>
    </row>
    <row r="445" spans="1:27">
      <c r="A445" s="110"/>
      <c r="B445" s="110"/>
      <c r="C445" s="110"/>
      <c r="D445" s="111"/>
      <c r="E445" s="110"/>
      <c r="F445" s="112"/>
      <c r="G445" s="112"/>
      <c r="H445" s="112"/>
      <c r="I445" s="112"/>
      <c r="J445" s="415"/>
      <c r="K445" s="112"/>
      <c r="L445" s="112"/>
      <c r="M445" s="443"/>
      <c r="N445" s="371"/>
      <c r="O445" s="443"/>
      <c r="P445" s="112"/>
      <c r="Q445" s="112"/>
      <c r="R445" s="465"/>
      <c r="S445" s="371"/>
      <c r="T445" s="371"/>
      <c r="U445" s="371"/>
      <c r="V445" s="371"/>
      <c r="W445" s="371"/>
      <c r="X445" s="272"/>
      <c r="Y445" s="273"/>
      <c r="Z445" s="274"/>
      <c r="AA445" s="274"/>
    </row>
    <row r="446" spans="1:27">
      <c r="A446" s="110"/>
      <c r="B446" s="110"/>
      <c r="C446" s="110"/>
      <c r="D446" s="111"/>
      <c r="E446" s="110"/>
      <c r="F446" s="112"/>
      <c r="G446" s="112"/>
      <c r="H446" s="112"/>
      <c r="I446" s="112"/>
      <c r="J446" s="415"/>
      <c r="K446" s="112"/>
      <c r="L446" s="112"/>
      <c r="M446" s="443"/>
      <c r="N446" s="371"/>
      <c r="O446" s="443"/>
      <c r="P446" s="112"/>
      <c r="Q446" s="112"/>
      <c r="R446" s="465"/>
      <c r="S446" s="371"/>
      <c r="T446" s="371"/>
      <c r="U446" s="371"/>
      <c r="V446" s="371"/>
      <c r="W446" s="371"/>
      <c r="X446" s="272"/>
      <c r="Y446" s="273"/>
      <c r="Z446" s="274"/>
      <c r="AA446" s="274"/>
    </row>
    <row r="447" spans="1:27">
      <c r="A447" s="110"/>
      <c r="B447" s="110"/>
      <c r="C447" s="110"/>
      <c r="D447" s="111"/>
      <c r="E447" s="110"/>
      <c r="F447" s="112"/>
      <c r="G447" s="112"/>
      <c r="H447" s="112"/>
      <c r="I447" s="112"/>
      <c r="J447" s="415"/>
      <c r="K447" s="112"/>
      <c r="L447" s="112"/>
      <c r="M447" s="443"/>
      <c r="N447" s="371"/>
      <c r="O447" s="443"/>
      <c r="P447" s="112"/>
      <c r="Q447" s="112"/>
      <c r="R447" s="465"/>
      <c r="S447" s="371"/>
      <c r="T447" s="371"/>
      <c r="U447" s="371"/>
      <c r="V447" s="371"/>
      <c r="W447" s="371"/>
      <c r="X447" s="272"/>
      <c r="Y447" s="273"/>
      <c r="Z447" s="274"/>
      <c r="AA447" s="274"/>
    </row>
    <row r="448" spans="1:27">
      <c r="A448" s="110"/>
      <c r="B448" s="110"/>
      <c r="C448" s="110"/>
      <c r="D448" s="111"/>
      <c r="E448" s="110"/>
      <c r="F448" s="112"/>
      <c r="G448" s="112"/>
      <c r="H448" s="112"/>
      <c r="I448" s="112"/>
      <c r="J448" s="415"/>
      <c r="K448" s="112"/>
      <c r="L448" s="112"/>
      <c r="M448" s="443"/>
      <c r="N448" s="371"/>
      <c r="O448" s="443"/>
      <c r="P448" s="112"/>
      <c r="Q448" s="112"/>
      <c r="R448" s="465"/>
      <c r="S448" s="371"/>
      <c r="T448" s="371"/>
      <c r="U448" s="371"/>
      <c r="V448" s="371"/>
      <c r="W448" s="371"/>
      <c r="X448" s="272"/>
      <c r="Y448" s="273"/>
      <c r="Z448" s="274"/>
      <c r="AA448" s="274"/>
    </row>
    <row r="449" spans="1:27">
      <c r="A449" s="110"/>
      <c r="B449" s="110"/>
      <c r="C449" s="110"/>
      <c r="D449" s="111"/>
      <c r="E449" s="110"/>
      <c r="F449" s="112"/>
      <c r="G449" s="112"/>
      <c r="H449" s="112"/>
      <c r="I449" s="112"/>
      <c r="J449" s="415"/>
      <c r="K449" s="112"/>
      <c r="L449" s="112"/>
      <c r="M449" s="443"/>
      <c r="N449" s="371"/>
      <c r="O449" s="443"/>
      <c r="P449" s="112"/>
      <c r="Q449" s="112"/>
      <c r="R449" s="465"/>
      <c r="S449" s="371"/>
      <c r="T449" s="371"/>
      <c r="U449" s="371"/>
      <c r="V449" s="371"/>
      <c r="W449" s="371"/>
      <c r="X449" s="272"/>
      <c r="Y449" s="273"/>
      <c r="Z449" s="274"/>
      <c r="AA449" s="274"/>
    </row>
    <row r="450" spans="1:27">
      <c r="A450" s="110"/>
      <c r="B450" s="110"/>
      <c r="C450" s="110"/>
      <c r="D450" s="111"/>
      <c r="E450" s="110"/>
      <c r="F450" s="112"/>
      <c r="G450" s="112"/>
      <c r="H450" s="112"/>
      <c r="I450" s="112"/>
      <c r="J450" s="415"/>
      <c r="K450" s="112"/>
      <c r="L450" s="112"/>
      <c r="M450" s="443"/>
      <c r="N450" s="371"/>
      <c r="O450" s="443"/>
      <c r="P450" s="112"/>
      <c r="Q450" s="112"/>
      <c r="R450" s="465"/>
      <c r="S450" s="371"/>
      <c r="T450" s="371"/>
      <c r="U450" s="371"/>
      <c r="V450" s="371"/>
      <c r="W450" s="371"/>
      <c r="X450" s="272"/>
      <c r="Y450" s="273"/>
      <c r="Z450" s="274"/>
      <c r="AA450" s="274"/>
    </row>
    <row r="451" spans="1:27">
      <c r="A451" s="110"/>
      <c r="B451" s="110"/>
      <c r="C451" s="110"/>
      <c r="D451" s="111"/>
      <c r="E451" s="110"/>
      <c r="F451" s="112"/>
      <c r="G451" s="112"/>
      <c r="H451" s="112"/>
      <c r="I451" s="112"/>
      <c r="J451" s="415"/>
      <c r="K451" s="112"/>
      <c r="L451" s="112"/>
      <c r="M451" s="443"/>
      <c r="N451" s="371"/>
      <c r="O451" s="443"/>
      <c r="P451" s="112"/>
      <c r="Q451" s="112"/>
      <c r="R451" s="465"/>
      <c r="S451" s="371"/>
      <c r="T451" s="371"/>
      <c r="U451" s="371"/>
      <c r="V451" s="371"/>
      <c r="W451" s="371"/>
      <c r="X451" s="272"/>
      <c r="Y451" s="273"/>
      <c r="Z451" s="274"/>
      <c r="AA451" s="274"/>
    </row>
    <row r="452" spans="1:27">
      <c r="A452" s="110"/>
      <c r="B452" s="110"/>
      <c r="C452" s="110"/>
      <c r="D452" s="111"/>
      <c r="E452" s="110"/>
      <c r="F452" s="112"/>
      <c r="G452" s="112"/>
      <c r="H452" s="112"/>
      <c r="I452" s="112"/>
      <c r="J452" s="415"/>
      <c r="K452" s="112"/>
      <c r="L452" s="112"/>
      <c r="M452" s="443"/>
      <c r="N452" s="371"/>
      <c r="O452" s="443"/>
      <c r="P452" s="112"/>
      <c r="Q452" s="112"/>
      <c r="R452" s="465"/>
      <c r="S452" s="371"/>
      <c r="T452" s="371"/>
      <c r="U452" s="371"/>
      <c r="V452" s="371"/>
      <c r="W452" s="371"/>
      <c r="X452" s="272"/>
      <c r="Y452" s="273"/>
      <c r="Z452" s="274"/>
      <c r="AA452" s="274"/>
    </row>
    <row r="453" spans="1:27">
      <c r="A453" s="110"/>
      <c r="B453" s="110"/>
      <c r="C453" s="110"/>
      <c r="D453" s="111"/>
      <c r="E453" s="110"/>
      <c r="F453" s="112"/>
      <c r="G453" s="112"/>
      <c r="H453" s="112"/>
      <c r="I453" s="112"/>
      <c r="J453" s="415"/>
      <c r="K453" s="112"/>
      <c r="L453" s="112"/>
      <c r="M453" s="443"/>
      <c r="N453" s="371"/>
      <c r="O453" s="443"/>
      <c r="P453" s="112"/>
      <c r="Q453" s="112"/>
      <c r="R453" s="465"/>
      <c r="S453" s="371"/>
      <c r="T453" s="371"/>
      <c r="U453" s="371"/>
      <c r="V453" s="371"/>
      <c r="W453" s="371"/>
      <c r="X453" s="272"/>
      <c r="Y453" s="273"/>
      <c r="Z453" s="274"/>
      <c r="AA453" s="274"/>
    </row>
    <row r="454" spans="1:27">
      <c r="A454" s="110"/>
      <c r="B454" s="110"/>
      <c r="C454" s="110"/>
      <c r="D454" s="111"/>
      <c r="E454" s="110"/>
      <c r="F454" s="112"/>
      <c r="G454" s="112"/>
      <c r="H454" s="112"/>
      <c r="I454" s="112"/>
      <c r="J454" s="415"/>
      <c r="K454" s="112"/>
      <c r="L454" s="112"/>
      <c r="M454" s="443"/>
      <c r="N454" s="371"/>
      <c r="O454" s="443"/>
      <c r="P454" s="112"/>
      <c r="Q454" s="112"/>
      <c r="R454" s="465"/>
      <c r="S454" s="371"/>
      <c r="T454" s="371"/>
      <c r="U454" s="371"/>
      <c r="V454" s="371"/>
      <c r="W454" s="371"/>
      <c r="X454" s="272"/>
      <c r="Y454" s="273"/>
      <c r="Z454" s="274"/>
      <c r="AA454" s="274"/>
    </row>
    <row r="455" spans="1:27">
      <c r="A455" s="110"/>
      <c r="B455" s="110"/>
      <c r="C455" s="110"/>
      <c r="D455" s="111"/>
      <c r="E455" s="110"/>
      <c r="F455" s="112"/>
      <c r="G455" s="112"/>
      <c r="H455" s="112"/>
      <c r="I455" s="112"/>
      <c r="J455" s="415"/>
      <c r="K455" s="112"/>
      <c r="L455" s="112"/>
      <c r="M455" s="443"/>
      <c r="N455" s="371"/>
      <c r="O455" s="443"/>
      <c r="P455" s="112"/>
      <c r="Q455" s="112"/>
      <c r="R455" s="465"/>
      <c r="S455" s="371"/>
      <c r="T455" s="371"/>
      <c r="U455" s="371"/>
      <c r="V455" s="371"/>
      <c r="W455" s="371"/>
      <c r="X455" s="272"/>
      <c r="Y455" s="273"/>
      <c r="Z455" s="274"/>
      <c r="AA455" s="274"/>
    </row>
    <row r="456" spans="1:27">
      <c r="A456" s="110"/>
      <c r="B456" s="110"/>
      <c r="C456" s="110"/>
      <c r="D456" s="111"/>
      <c r="E456" s="110"/>
      <c r="F456" s="112"/>
      <c r="G456" s="112"/>
      <c r="H456" s="112"/>
      <c r="I456" s="112"/>
      <c r="J456" s="415"/>
      <c r="K456" s="112"/>
      <c r="L456" s="112"/>
      <c r="M456" s="443"/>
      <c r="N456" s="371"/>
      <c r="O456" s="443"/>
      <c r="P456" s="112"/>
      <c r="Q456" s="112"/>
      <c r="R456" s="465"/>
      <c r="S456" s="371"/>
      <c r="T456" s="371"/>
      <c r="U456" s="371"/>
      <c r="V456" s="371"/>
      <c r="W456" s="371"/>
      <c r="X456" s="272"/>
      <c r="Y456" s="273"/>
      <c r="Z456" s="274"/>
      <c r="AA456" s="274"/>
    </row>
    <row r="457" spans="1:27">
      <c r="A457" s="110"/>
      <c r="B457" s="110"/>
      <c r="C457" s="110"/>
      <c r="D457" s="111"/>
      <c r="E457" s="110"/>
      <c r="F457" s="112"/>
      <c r="G457" s="112"/>
      <c r="H457" s="112"/>
      <c r="I457" s="112"/>
      <c r="J457" s="415"/>
      <c r="K457" s="112"/>
      <c r="L457" s="112"/>
      <c r="M457" s="443"/>
      <c r="N457" s="371"/>
      <c r="O457" s="443"/>
      <c r="P457" s="112"/>
      <c r="Q457" s="112"/>
      <c r="R457" s="465"/>
      <c r="S457" s="371"/>
      <c r="T457" s="371"/>
      <c r="U457" s="371"/>
      <c r="V457" s="371"/>
      <c r="W457" s="371"/>
      <c r="X457" s="272"/>
      <c r="Y457" s="273"/>
      <c r="Z457" s="274"/>
      <c r="AA457" s="274"/>
    </row>
    <row r="458" spans="1:27">
      <c r="A458" s="110"/>
      <c r="B458" s="110"/>
      <c r="C458" s="110"/>
      <c r="D458" s="111"/>
      <c r="E458" s="110"/>
      <c r="F458" s="112"/>
      <c r="G458" s="112"/>
      <c r="H458" s="112"/>
      <c r="I458" s="112"/>
      <c r="J458" s="415"/>
      <c r="K458" s="112"/>
      <c r="L458" s="112"/>
      <c r="M458" s="443"/>
      <c r="N458" s="371"/>
      <c r="O458" s="443"/>
      <c r="P458" s="112"/>
      <c r="Q458" s="112"/>
      <c r="R458" s="465"/>
      <c r="S458" s="371"/>
      <c r="T458" s="371"/>
      <c r="U458" s="371"/>
      <c r="V458" s="371"/>
      <c r="W458" s="371"/>
      <c r="X458" s="272"/>
      <c r="Y458" s="273"/>
      <c r="Z458" s="274"/>
      <c r="AA458" s="274"/>
    </row>
    <row r="459" spans="1:27">
      <c r="A459" s="110"/>
      <c r="B459" s="110"/>
      <c r="C459" s="110"/>
      <c r="D459" s="111"/>
      <c r="E459" s="110"/>
      <c r="F459" s="112"/>
      <c r="G459" s="112"/>
      <c r="H459" s="112"/>
      <c r="I459" s="112"/>
      <c r="J459" s="415"/>
      <c r="K459" s="112"/>
      <c r="L459" s="112"/>
      <c r="M459" s="443"/>
      <c r="N459" s="371"/>
      <c r="O459" s="443"/>
      <c r="P459" s="112"/>
      <c r="Q459" s="112"/>
      <c r="R459" s="465"/>
      <c r="S459" s="371"/>
      <c r="T459" s="371"/>
      <c r="U459" s="371"/>
      <c r="V459" s="371"/>
      <c r="W459" s="371"/>
      <c r="X459" s="272"/>
      <c r="Y459" s="273"/>
      <c r="Z459" s="274"/>
      <c r="AA459" s="274"/>
    </row>
    <row r="460" spans="1:27">
      <c r="A460" s="110"/>
      <c r="B460" s="110"/>
      <c r="C460" s="110"/>
      <c r="D460" s="111"/>
      <c r="E460" s="110"/>
      <c r="F460" s="112"/>
      <c r="G460" s="112"/>
      <c r="H460" s="112"/>
      <c r="I460" s="112"/>
      <c r="J460" s="415"/>
      <c r="K460" s="112"/>
      <c r="L460" s="112"/>
      <c r="M460" s="443"/>
      <c r="N460" s="371"/>
      <c r="O460" s="443"/>
      <c r="P460" s="112"/>
      <c r="Q460" s="112"/>
      <c r="R460" s="465"/>
      <c r="S460" s="371"/>
      <c r="T460" s="371"/>
      <c r="U460" s="371"/>
      <c r="V460" s="371"/>
      <c r="W460" s="371"/>
      <c r="X460" s="272"/>
      <c r="Y460" s="273"/>
      <c r="Z460" s="274"/>
      <c r="AA460" s="274"/>
    </row>
    <row r="461" spans="1:27">
      <c r="A461" s="110"/>
      <c r="B461" s="110"/>
      <c r="C461" s="110"/>
      <c r="D461" s="111"/>
      <c r="E461" s="110"/>
      <c r="F461" s="112"/>
      <c r="G461" s="112"/>
      <c r="H461" s="112"/>
      <c r="I461" s="112"/>
      <c r="J461" s="415"/>
      <c r="K461" s="112"/>
      <c r="L461" s="112"/>
      <c r="M461" s="443"/>
      <c r="N461" s="371"/>
      <c r="O461" s="443"/>
      <c r="P461" s="112"/>
      <c r="Q461" s="112"/>
      <c r="R461" s="465"/>
      <c r="S461" s="371"/>
      <c r="T461" s="371"/>
      <c r="U461" s="371"/>
      <c r="V461" s="371"/>
      <c r="W461" s="371"/>
      <c r="X461" s="272"/>
      <c r="Y461" s="273"/>
      <c r="Z461" s="274"/>
      <c r="AA461" s="274"/>
    </row>
    <row r="462" spans="1:27">
      <c r="A462" s="110"/>
      <c r="B462" s="110"/>
      <c r="C462" s="110"/>
      <c r="D462" s="111"/>
      <c r="E462" s="110"/>
      <c r="F462" s="112"/>
      <c r="G462" s="112"/>
      <c r="H462" s="112"/>
      <c r="I462" s="112"/>
      <c r="J462" s="415"/>
      <c r="K462" s="112"/>
      <c r="L462" s="112"/>
      <c r="M462" s="443"/>
      <c r="N462" s="371"/>
      <c r="O462" s="443"/>
      <c r="P462" s="112"/>
      <c r="Q462" s="112"/>
      <c r="R462" s="465"/>
      <c r="S462" s="371"/>
      <c r="T462" s="371"/>
      <c r="U462" s="371"/>
      <c r="V462" s="371"/>
      <c r="W462" s="371"/>
      <c r="X462" s="272"/>
      <c r="Y462" s="273"/>
      <c r="Z462" s="274"/>
      <c r="AA462" s="274"/>
    </row>
    <row r="463" spans="1:27">
      <c r="A463" s="110"/>
      <c r="B463" s="110"/>
      <c r="C463" s="110"/>
      <c r="D463" s="111"/>
      <c r="E463" s="110"/>
      <c r="F463" s="112"/>
      <c r="G463" s="112"/>
      <c r="H463" s="112"/>
      <c r="I463" s="112"/>
      <c r="J463" s="415"/>
      <c r="K463" s="112"/>
      <c r="L463" s="112"/>
      <c r="M463" s="443"/>
      <c r="N463" s="371"/>
      <c r="O463" s="443"/>
      <c r="P463" s="112"/>
      <c r="Q463" s="112"/>
      <c r="R463" s="465"/>
      <c r="S463" s="371"/>
      <c r="T463" s="371"/>
      <c r="U463" s="371"/>
      <c r="V463" s="371"/>
      <c r="W463" s="371"/>
      <c r="X463" s="272"/>
      <c r="Y463" s="273"/>
      <c r="Z463" s="274"/>
      <c r="AA463" s="274"/>
    </row>
    <row r="464" spans="1:27">
      <c r="A464" s="110"/>
      <c r="B464" s="110"/>
      <c r="C464" s="110"/>
      <c r="D464" s="111"/>
      <c r="E464" s="110"/>
      <c r="F464" s="112"/>
      <c r="G464" s="112"/>
      <c r="H464" s="112"/>
      <c r="I464" s="112"/>
      <c r="J464" s="415"/>
      <c r="K464" s="112"/>
      <c r="L464" s="112"/>
      <c r="M464" s="443"/>
      <c r="N464" s="371"/>
      <c r="O464" s="443"/>
      <c r="P464" s="112"/>
      <c r="Q464" s="112"/>
      <c r="R464" s="465"/>
      <c r="S464" s="371"/>
      <c r="T464" s="371"/>
      <c r="U464" s="371"/>
      <c r="V464" s="371"/>
      <c r="W464" s="371"/>
      <c r="X464" s="272"/>
      <c r="Y464" s="273"/>
      <c r="Z464" s="274"/>
      <c r="AA464" s="274"/>
    </row>
    <row r="465" spans="1:27">
      <c r="A465" s="110"/>
      <c r="B465" s="110"/>
      <c r="C465" s="110"/>
      <c r="D465" s="111"/>
      <c r="E465" s="110"/>
      <c r="F465" s="112"/>
      <c r="G465" s="112"/>
      <c r="H465" s="112"/>
      <c r="I465" s="112"/>
      <c r="J465" s="415"/>
      <c r="K465" s="112"/>
      <c r="L465" s="112"/>
      <c r="M465" s="443"/>
      <c r="N465" s="371"/>
      <c r="O465" s="443"/>
      <c r="P465" s="112"/>
      <c r="Q465" s="112"/>
      <c r="R465" s="465"/>
      <c r="S465" s="371"/>
      <c r="T465" s="371"/>
      <c r="U465" s="371"/>
      <c r="V465" s="371"/>
      <c r="W465" s="371"/>
      <c r="X465" s="272"/>
      <c r="Y465" s="273"/>
      <c r="Z465" s="274"/>
      <c r="AA465" s="274"/>
    </row>
    <row r="466" spans="1:27">
      <c r="A466" s="110"/>
      <c r="B466" s="110"/>
      <c r="C466" s="110"/>
      <c r="D466" s="111"/>
      <c r="E466" s="110"/>
      <c r="F466" s="112"/>
      <c r="G466" s="112"/>
      <c r="H466" s="112"/>
      <c r="I466" s="112"/>
      <c r="J466" s="415"/>
      <c r="K466" s="112"/>
      <c r="L466" s="112"/>
      <c r="M466" s="443"/>
      <c r="N466" s="371"/>
      <c r="O466" s="443"/>
      <c r="P466" s="112"/>
      <c r="Q466" s="112"/>
      <c r="R466" s="465"/>
      <c r="S466" s="371"/>
      <c r="T466" s="371"/>
      <c r="U466" s="371"/>
      <c r="V466" s="371"/>
      <c r="W466" s="371"/>
      <c r="X466" s="272"/>
      <c r="Y466" s="273"/>
      <c r="Z466" s="274"/>
      <c r="AA466" s="274"/>
    </row>
    <row r="467" spans="1:27">
      <c r="A467" s="110"/>
      <c r="B467" s="110"/>
      <c r="C467" s="110"/>
      <c r="D467" s="111"/>
      <c r="E467" s="110"/>
      <c r="F467" s="112"/>
      <c r="G467" s="112"/>
      <c r="H467" s="112"/>
      <c r="I467" s="112"/>
      <c r="J467" s="415"/>
      <c r="K467" s="112"/>
      <c r="L467" s="112"/>
      <c r="M467" s="443"/>
      <c r="N467" s="371"/>
      <c r="O467" s="443"/>
      <c r="P467" s="112"/>
      <c r="Q467" s="112"/>
      <c r="R467" s="465"/>
      <c r="S467" s="371"/>
      <c r="T467" s="371"/>
      <c r="U467" s="371"/>
      <c r="V467" s="371"/>
      <c r="W467" s="371"/>
      <c r="X467" s="272"/>
      <c r="Y467" s="273"/>
      <c r="Z467" s="274"/>
      <c r="AA467" s="274"/>
    </row>
    <row r="468" spans="1:27">
      <c r="A468" s="110"/>
      <c r="B468" s="110"/>
      <c r="C468" s="110"/>
      <c r="D468" s="111"/>
      <c r="E468" s="110"/>
      <c r="F468" s="112"/>
      <c r="G468" s="112"/>
      <c r="H468" s="112"/>
      <c r="I468" s="112"/>
      <c r="J468" s="415"/>
      <c r="K468" s="112"/>
      <c r="L468" s="112"/>
      <c r="M468" s="443"/>
      <c r="N468" s="371"/>
      <c r="O468" s="443"/>
      <c r="P468" s="112"/>
      <c r="Q468" s="112"/>
      <c r="R468" s="465"/>
      <c r="S468" s="371"/>
      <c r="T468" s="371"/>
      <c r="U468" s="371"/>
      <c r="V468" s="371"/>
      <c r="W468" s="371"/>
      <c r="X468" s="272"/>
      <c r="Y468" s="273"/>
      <c r="Z468" s="274"/>
      <c r="AA468" s="274"/>
    </row>
    <row r="469" spans="1:27">
      <c r="A469" s="110"/>
      <c r="B469" s="110"/>
      <c r="C469" s="110"/>
      <c r="D469" s="111"/>
      <c r="E469" s="110"/>
      <c r="F469" s="112"/>
      <c r="G469" s="112"/>
      <c r="H469" s="112"/>
      <c r="I469" s="112"/>
      <c r="J469" s="415"/>
      <c r="K469" s="112"/>
      <c r="L469" s="112"/>
      <c r="M469" s="443"/>
      <c r="N469" s="371"/>
      <c r="O469" s="443"/>
      <c r="P469" s="112"/>
      <c r="Q469" s="112"/>
      <c r="R469" s="465"/>
      <c r="S469" s="371"/>
      <c r="T469" s="371"/>
      <c r="U469" s="371"/>
      <c r="V469" s="371"/>
      <c r="W469" s="371"/>
      <c r="X469" s="272"/>
      <c r="Y469" s="273"/>
      <c r="Z469" s="274"/>
      <c r="AA469" s="274"/>
    </row>
    <row r="470" spans="1:27">
      <c r="A470" s="110"/>
      <c r="B470" s="110"/>
      <c r="C470" s="110"/>
      <c r="D470" s="111"/>
      <c r="E470" s="110"/>
      <c r="F470" s="112"/>
      <c r="G470" s="112"/>
      <c r="H470" s="112"/>
      <c r="I470" s="112"/>
      <c r="J470" s="415"/>
      <c r="K470" s="112"/>
      <c r="L470" s="112"/>
      <c r="M470" s="443"/>
      <c r="N470" s="371"/>
      <c r="O470" s="443"/>
      <c r="P470" s="112"/>
      <c r="Q470" s="112"/>
      <c r="R470" s="465"/>
      <c r="S470" s="371"/>
      <c r="T470" s="371"/>
      <c r="U470" s="371"/>
      <c r="V470" s="371"/>
      <c r="W470" s="371"/>
      <c r="X470" s="272"/>
      <c r="Y470" s="273"/>
      <c r="Z470" s="274"/>
      <c r="AA470" s="274"/>
    </row>
    <row r="471" spans="1:27">
      <c r="A471" s="110"/>
      <c r="B471" s="110"/>
      <c r="C471" s="110"/>
      <c r="D471" s="111"/>
      <c r="E471" s="110"/>
      <c r="F471" s="112"/>
      <c r="G471" s="112"/>
      <c r="H471" s="112"/>
      <c r="I471" s="112"/>
      <c r="J471" s="415"/>
      <c r="K471" s="112"/>
      <c r="L471" s="112"/>
      <c r="M471" s="443"/>
      <c r="N471" s="371"/>
      <c r="O471" s="443"/>
      <c r="P471" s="112"/>
      <c r="Q471" s="112"/>
      <c r="R471" s="465"/>
      <c r="S471" s="371"/>
      <c r="T471" s="371"/>
      <c r="U471" s="371"/>
      <c r="V471" s="371"/>
      <c r="W471" s="371"/>
      <c r="X471" s="272"/>
      <c r="Y471" s="273"/>
      <c r="Z471" s="274"/>
      <c r="AA471" s="274"/>
    </row>
    <row r="472" spans="1:27">
      <c r="A472" s="110"/>
      <c r="B472" s="110"/>
      <c r="C472" s="110"/>
      <c r="D472" s="111"/>
      <c r="E472" s="110"/>
      <c r="F472" s="112"/>
      <c r="G472" s="112"/>
      <c r="H472" s="112"/>
      <c r="I472" s="112"/>
      <c r="J472" s="415"/>
      <c r="K472" s="112"/>
      <c r="L472" s="112"/>
      <c r="M472" s="443"/>
      <c r="N472" s="371"/>
      <c r="O472" s="443"/>
      <c r="P472" s="112"/>
      <c r="Q472" s="112"/>
      <c r="R472" s="465"/>
      <c r="S472" s="371"/>
      <c r="T472" s="371"/>
      <c r="U472" s="371"/>
      <c r="V472" s="371"/>
      <c r="W472" s="371"/>
      <c r="X472" s="272"/>
      <c r="Y472" s="273"/>
      <c r="Z472" s="274"/>
      <c r="AA472" s="274"/>
    </row>
    <row r="473" spans="1:27">
      <c r="A473" s="110"/>
      <c r="B473" s="110"/>
      <c r="C473" s="110"/>
      <c r="D473" s="111"/>
      <c r="E473" s="110"/>
      <c r="F473" s="112"/>
      <c r="G473" s="112"/>
      <c r="H473" s="112"/>
      <c r="I473" s="112"/>
      <c r="J473" s="415"/>
      <c r="K473" s="112"/>
      <c r="L473" s="112"/>
      <c r="M473" s="443"/>
      <c r="N473" s="371"/>
      <c r="O473" s="443"/>
      <c r="P473" s="112"/>
      <c r="Q473" s="112"/>
      <c r="R473" s="465"/>
      <c r="S473" s="371"/>
      <c r="T473" s="371"/>
      <c r="U473" s="371"/>
      <c r="V473" s="371"/>
      <c r="W473" s="371"/>
      <c r="X473" s="272"/>
      <c r="Y473" s="273"/>
      <c r="Z473" s="274"/>
      <c r="AA473" s="274"/>
    </row>
    <row r="474" spans="1:27">
      <c r="A474" s="110"/>
      <c r="B474" s="110"/>
      <c r="C474" s="110"/>
      <c r="D474" s="111"/>
      <c r="E474" s="110"/>
      <c r="F474" s="112"/>
      <c r="G474" s="112"/>
      <c r="H474" s="112"/>
      <c r="I474" s="112"/>
      <c r="J474" s="415"/>
      <c r="K474" s="112"/>
      <c r="L474" s="112"/>
      <c r="M474" s="443"/>
      <c r="N474" s="371"/>
      <c r="O474" s="443"/>
      <c r="P474" s="112"/>
      <c r="Q474" s="112"/>
      <c r="R474" s="465"/>
      <c r="S474" s="371"/>
      <c r="T474" s="371"/>
      <c r="U474" s="371"/>
      <c r="V474" s="371"/>
      <c r="W474" s="371"/>
      <c r="X474" s="272"/>
      <c r="Y474" s="273"/>
      <c r="Z474" s="274"/>
      <c r="AA474" s="274"/>
    </row>
    <row r="475" spans="1:27">
      <c r="A475" s="110"/>
      <c r="B475" s="110"/>
      <c r="C475" s="110"/>
      <c r="D475" s="111"/>
      <c r="E475" s="110"/>
      <c r="F475" s="112"/>
      <c r="G475" s="112"/>
      <c r="H475" s="112"/>
      <c r="I475" s="112"/>
      <c r="J475" s="415"/>
      <c r="K475" s="112"/>
      <c r="L475" s="112"/>
      <c r="M475" s="443"/>
      <c r="N475" s="371"/>
      <c r="O475" s="443"/>
      <c r="P475" s="112"/>
      <c r="Q475" s="112"/>
      <c r="R475" s="465"/>
      <c r="S475" s="371"/>
      <c r="T475" s="371"/>
      <c r="U475" s="371"/>
      <c r="V475" s="371"/>
      <c r="W475" s="371"/>
      <c r="X475" s="272"/>
      <c r="Y475" s="273"/>
      <c r="Z475" s="274"/>
      <c r="AA475" s="274"/>
    </row>
    <row r="476" spans="1:27">
      <c r="A476" s="110"/>
      <c r="B476" s="110"/>
      <c r="C476" s="110"/>
      <c r="D476" s="111"/>
      <c r="E476" s="110"/>
      <c r="F476" s="112"/>
      <c r="G476" s="112"/>
      <c r="H476" s="112"/>
      <c r="I476" s="112"/>
      <c r="J476" s="415"/>
      <c r="K476" s="112"/>
      <c r="L476" s="112"/>
      <c r="M476" s="443"/>
      <c r="N476" s="371"/>
      <c r="O476" s="443"/>
      <c r="P476" s="112"/>
      <c r="Q476" s="112"/>
      <c r="R476" s="465"/>
      <c r="S476" s="371"/>
      <c r="T476" s="371"/>
      <c r="U476" s="371"/>
      <c r="V476" s="371"/>
      <c r="W476" s="371"/>
      <c r="X476" s="272"/>
      <c r="Y476" s="273"/>
      <c r="Z476" s="274"/>
      <c r="AA476" s="274"/>
    </row>
    <row r="477" spans="1:27">
      <c r="A477" s="110"/>
      <c r="B477" s="110"/>
      <c r="C477" s="110"/>
      <c r="D477" s="111"/>
      <c r="E477" s="110"/>
      <c r="F477" s="112"/>
      <c r="G477" s="112"/>
      <c r="H477" s="112"/>
      <c r="I477" s="112"/>
      <c r="J477" s="415"/>
      <c r="K477" s="112"/>
      <c r="L477" s="112"/>
      <c r="M477" s="443"/>
      <c r="N477" s="371"/>
      <c r="O477" s="443"/>
      <c r="P477" s="112"/>
      <c r="Q477" s="112"/>
      <c r="R477" s="465"/>
      <c r="S477" s="371"/>
      <c r="T477" s="371"/>
      <c r="U477" s="371"/>
      <c r="V477" s="371"/>
      <c r="W477" s="371"/>
      <c r="X477" s="272"/>
      <c r="Y477" s="273"/>
      <c r="Z477" s="274"/>
      <c r="AA477" s="274"/>
    </row>
    <row r="478" spans="1:27">
      <c r="A478" s="110"/>
      <c r="B478" s="110"/>
      <c r="C478" s="110"/>
      <c r="D478" s="111"/>
      <c r="E478" s="110"/>
      <c r="F478" s="112"/>
      <c r="G478" s="112"/>
      <c r="H478" s="112"/>
      <c r="I478" s="112"/>
      <c r="J478" s="415"/>
      <c r="K478" s="112"/>
      <c r="L478" s="112"/>
      <c r="M478" s="443"/>
      <c r="N478" s="371"/>
      <c r="O478" s="443"/>
      <c r="P478" s="112"/>
      <c r="Q478" s="112"/>
      <c r="R478" s="465"/>
      <c r="S478" s="371"/>
      <c r="T478" s="371"/>
      <c r="U478" s="371"/>
      <c r="V478" s="371"/>
      <c r="W478" s="371"/>
      <c r="X478" s="272"/>
      <c r="Y478" s="273"/>
      <c r="Z478" s="274"/>
      <c r="AA478" s="274"/>
    </row>
    <row r="479" spans="1:27">
      <c r="A479" s="110"/>
      <c r="B479" s="110"/>
      <c r="C479" s="110"/>
      <c r="D479" s="111"/>
      <c r="E479" s="110"/>
      <c r="F479" s="112"/>
      <c r="G479" s="112"/>
      <c r="H479" s="112"/>
      <c r="I479" s="112"/>
      <c r="J479" s="415"/>
      <c r="K479" s="112"/>
      <c r="L479" s="112"/>
      <c r="M479" s="443"/>
      <c r="N479" s="371"/>
      <c r="O479" s="443"/>
      <c r="P479" s="112"/>
      <c r="Q479" s="112"/>
      <c r="R479" s="465"/>
      <c r="S479" s="371"/>
      <c r="T479" s="371"/>
      <c r="U479" s="371"/>
      <c r="V479" s="371"/>
      <c r="W479" s="371"/>
      <c r="X479" s="272"/>
      <c r="Y479" s="273"/>
      <c r="Z479" s="274"/>
      <c r="AA479" s="274"/>
    </row>
    <row r="480" spans="1:27">
      <c r="A480" s="110"/>
      <c r="B480" s="110"/>
      <c r="C480" s="110"/>
      <c r="D480" s="111"/>
      <c r="E480" s="110"/>
      <c r="F480" s="112"/>
      <c r="G480" s="112"/>
      <c r="H480" s="112"/>
      <c r="I480" s="112"/>
      <c r="J480" s="415"/>
      <c r="K480" s="112"/>
      <c r="L480" s="112"/>
      <c r="M480" s="443"/>
      <c r="N480" s="371"/>
      <c r="O480" s="443"/>
      <c r="P480" s="112"/>
      <c r="Q480" s="112"/>
      <c r="R480" s="465"/>
      <c r="S480" s="371"/>
      <c r="T480" s="371"/>
      <c r="U480" s="371"/>
      <c r="V480" s="371"/>
      <c r="W480" s="371"/>
      <c r="X480" s="272"/>
      <c r="Y480" s="273"/>
      <c r="Z480" s="274"/>
      <c r="AA480" s="274"/>
    </row>
    <row r="481" spans="1:27">
      <c r="A481" s="110"/>
      <c r="B481" s="110"/>
      <c r="C481" s="110"/>
      <c r="D481" s="111"/>
      <c r="E481" s="110"/>
      <c r="F481" s="112"/>
      <c r="G481" s="112"/>
      <c r="H481" s="112"/>
      <c r="I481" s="112"/>
      <c r="J481" s="415"/>
      <c r="K481" s="112"/>
      <c r="L481" s="112"/>
      <c r="M481" s="443"/>
      <c r="N481" s="371"/>
      <c r="O481" s="443"/>
      <c r="P481" s="112"/>
      <c r="Q481" s="112"/>
      <c r="R481" s="465"/>
      <c r="S481" s="371"/>
      <c r="T481" s="371"/>
      <c r="U481" s="371"/>
      <c r="V481" s="371"/>
      <c r="W481" s="371"/>
      <c r="X481" s="272"/>
      <c r="Y481" s="273"/>
      <c r="Z481" s="274"/>
      <c r="AA481" s="274"/>
    </row>
    <row r="482" spans="1:27">
      <c r="A482" s="110"/>
      <c r="B482" s="110"/>
      <c r="C482" s="110"/>
      <c r="D482" s="111"/>
      <c r="E482" s="110"/>
      <c r="F482" s="112"/>
      <c r="G482" s="112"/>
      <c r="H482" s="112"/>
      <c r="I482" s="112"/>
      <c r="J482" s="415"/>
      <c r="K482" s="112"/>
      <c r="L482" s="112"/>
      <c r="M482" s="443"/>
      <c r="N482" s="371"/>
      <c r="O482" s="443"/>
      <c r="P482" s="112"/>
      <c r="Q482" s="112"/>
      <c r="R482" s="465"/>
      <c r="S482" s="371"/>
      <c r="T482" s="371"/>
      <c r="U482" s="371"/>
      <c r="V482" s="371"/>
      <c r="W482" s="371"/>
      <c r="X482" s="272"/>
      <c r="Y482" s="273"/>
      <c r="Z482" s="274"/>
      <c r="AA482" s="274"/>
    </row>
    <row r="483" spans="1:27">
      <c r="A483" s="110"/>
      <c r="B483" s="110"/>
      <c r="C483" s="110"/>
      <c r="D483" s="111"/>
      <c r="E483" s="110"/>
      <c r="F483" s="112"/>
      <c r="G483" s="112"/>
      <c r="H483" s="112"/>
      <c r="I483" s="112"/>
      <c r="J483" s="415"/>
      <c r="K483" s="112"/>
      <c r="L483" s="112"/>
      <c r="M483" s="443"/>
      <c r="N483" s="371"/>
      <c r="O483" s="443"/>
      <c r="P483" s="112"/>
      <c r="Q483" s="112"/>
      <c r="R483" s="465"/>
      <c r="S483" s="371"/>
      <c r="T483" s="371"/>
      <c r="U483" s="371"/>
      <c r="V483" s="371"/>
      <c r="W483" s="371"/>
      <c r="X483" s="272"/>
      <c r="Y483" s="273"/>
      <c r="Z483" s="274"/>
      <c r="AA483" s="274"/>
    </row>
    <row r="484" spans="1:27">
      <c r="A484" s="110"/>
      <c r="B484" s="110"/>
      <c r="C484" s="110"/>
      <c r="D484" s="111"/>
      <c r="E484" s="110"/>
      <c r="F484" s="112"/>
      <c r="G484" s="112"/>
      <c r="H484" s="112"/>
      <c r="I484" s="112"/>
      <c r="J484" s="415"/>
      <c r="K484" s="112"/>
      <c r="L484" s="112"/>
      <c r="M484" s="443"/>
      <c r="N484" s="371"/>
      <c r="O484" s="443"/>
      <c r="P484" s="112"/>
      <c r="Q484" s="112"/>
      <c r="R484" s="465"/>
      <c r="S484" s="371"/>
      <c r="T484" s="371"/>
      <c r="U484" s="371"/>
      <c r="V484" s="371"/>
      <c r="W484" s="371"/>
      <c r="X484" s="272"/>
      <c r="Y484" s="273"/>
      <c r="Z484" s="274"/>
      <c r="AA484" s="274"/>
    </row>
    <row r="485" spans="1:27">
      <c r="A485" s="110"/>
      <c r="B485" s="110"/>
      <c r="C485" s="110"/>
      <c r="D485" s="111"/>
      <c r="E485" s="110"/>
      <c r="F485" s="112"/>
      <c r="G485" s="112"/>
      <c r="H485" s="112"/>
      <c r="I485" s="112"/>
      <c r="J485" s="415"/>
      <c r="K485" s="112"/>
      <c r="L485" s="112"/>
      <c r="M485" s="443"/>
      <c r="N485" s="371"/>
      <c r="O485" s="443"/>
      <c r="P485" s="112"/>
      <c r="Q485" s="112"/>
      <c r="R485" s="465"/>
      <c r="S485" s="371"/>
      <c r="T485" s="371"/>
      <c r="U485" s="371"/>
      <c r="V485" s="371"/>
      <c r="W485" s="371"/>
      <c r="X485" s="272"/>
      <c r="Y485" s="273"/>
      <c r="Z485" s="274"/>
      <c r="AA485" s="274"/>
    </row>
    <row r="486" spans="1:27">
      <c r="A486" s="110"/>
      <c r="B486" s="110"/>
      <c r="C486" s="110"/>
      <c r="D486" s="111"/>
      <c r="E486" s="110"/>
      <c r="F486" s="112"/>
      <c r="G486" s="112"/>
      <c r="H486" s="112"/>
      <c r="I486" s="112"/>
      <c r="J486" s="415"/>
      <c r="K486" s="112"/>
      <c r="L486" s="112"/>
      <c r="M486" s="443"/>
      <c r="N486" s="371"/>
      <c r="O486" s="443"/>
      <c r="P486" s="112"/>
      <c r="Q486" s="112"/>
      <c r="R486" s="465"/>
      <c r="S486" s="371"/>
      <c r="T486" s="371"/>
      <c r="U486" s="371"/>
      <c r="V486" s="371"/>
      <c r="W486" s="371"/>
      <c r="X486" s="272"/>
      <c r="Y486" s="273"/>
      <c r="Z486" s="274"/>
      <c r="AA486" s="274"/>
    </row>
    <row r="487" spans="1:27">
      <c r="A487" s="110"/>
      <c r="B487" s="110"/>
      <c r="C487" s="110"/>
      <c r="D487" s="111"/>
      <c r="E487" s="110"/>
      <c r="F487" s="112"/>
      <c r="G487" s="112"/>
      <c r="H487" s="112"/>
      <c r="I487" s="112"/>
      <c r="J487" s="415"/>
      <c r="K487" s="112"/>
      <c r="L487" s="112"/>
      <c r="M487" s="443"/>
      <c r="N487" s="371"/>
      <c r="O487" s="443"/>
      <c r="P487" s="112"/>
      <c r="Q487" s="112"/>
      <c r="R487" s="465"/>
      <c r="S487" s="371"/>
      <c r="T487" s="371"/>
      <c r="U487" s="371"/>
      <c r="V487" s="371"/>
      <c r="W487" s="371"/>
      <c r="X487" s="272"/>
      <c r="Y487" s="273"/>
      <c r="Z487" s="274"/>
      <c r="AA487" s="274"/>
    </row>
    <row r="488" spans="1:27">
      <c r="A488" s="110"/>
      <c r="B488" s="110"/>
      <c r="C488" s="110"/>
      <c r="D488" s="111"/>
      <c r="E488" s="110"/>
      <c r="F488" s="112"/>
      <c r="G488" s="112"/>
      <c r="H488" s="112"/>
      <c r="I488" s="112"/>
      <c r="J488" s="415"/>
      <c r="K488" s="112"/>
      <c r="L488" s="112"/>
      <c r="M488" s="443"/>
      <c r="N488" s="371"/>
      <c r="O488" s="443"/>
      <c r="P488" s="112"/>
      <c r="Q488" s="112"/>
      <c r="R488" s="465"/>
      <c r="S488" s="371"/>
      <c r="T488" s="371"/>
      <c r="U488" s="371"/>
      <c r="V488" s="371"/>
      <c r="W488" s="371"/>
      <c r="X488" s="272"/>
      <c r="Y488" s="273"/>
      <c r="Z488" s="274"/>
      <c r="AA488" s="274"/>
    </row>
    <row r="489" spans="1:27">
      <c r="A489" s="110"/>
      <c r="B489" s="110"/>
      <c r="C489" s="110"/>
      <c r="D489" s="111"/>
      <c r="E489" s="110"/>
      <c r="F489" s="112"/>
      <c r="G489" s="112"/>
      <c r="H489" s="112"/>
      <c r="I489" s="112"/>
      <c r="J489" s="415"/>
      <c r="K489" s="112"/>
      <c r="L489" s="112"/>
      <c r="M489" s="443"/>
      <c r="N489" s="371"/>
      <c r="O489" s="443"/>
      <c r="P489" s="112"/>
      <c r="Q489" s="112"/>
      <c r="R489" s="465"/>
      <c r="S489" s="371"/>
      <c r="T489" s="371"/>
      <c r="U489" s="371"/>
      <c r="V489" s="371"/>
      <c r="W489" s="371"/>
      <c r="X489" s="272"/>
      <c r="Y489" s="273"/>
      <c r="Z489" s="274"/>
      <c r="AA489" s="274"/>
    </row>
    <row r="490" spans="1:27">
      <c r="A490" s="110"/>
      <c r="B490" s="110"/>
      <c r="C490" s="110"/>
      <c r="D490" s="111"/>
      <c r="E490" s="110"/>
      <c r="F490" s="112"/>
      <c r="G490" s="112"/>
      <c r="H490" s="112"/>
      <c r="I490" s="112"/>
      <c r="J490" s="415"/>
      <c r="K490" s="112"/>
      <c r="L490" s="112"/>
      <c r="M490" s="443"/>
      <c r="N490" s="371"/>
      <c r="O490" s="443"/>
      <c r="P490" s="112"/>
      <c r="Q490" s="112"/>
      <c r="R490" s="465"/>
      <c r="S490" s="371"/>
      <c r="T490" s="371"/>
      <c r="U490" s="371"/>
      <c r="V490" s="371"/>
      <c r="W490" s="371"/>
      <c r="X490" s="272"/>
      <c r="Y490" s="273"/>
      <c r="Z490" s="274"/>
      <c r="AA490" s="274"/>
    </row>
    <row r="491" spans="1:27">
      <c r="A491" s="110"/>
      <c r="B491" s="110"/>
      <c r="C491" s="110"/>
      <c r="D491" s="111"/>
      <c r="E491" s="110"/>
      <c r="F491" s="112"/>
      <c r="G491" s="112"/>
      <c r="H491" s="112"/>
      <c r="I491" s="112"/>
      <c r="J491" s="415"/>
      <c r="K491" s="112"/>
      <c r="L491" s="112"/>
      <c r="M491" s="443"/>
      <c r="N491" s="371"/>
      <c r="O491" s="443"/>
      <c r="P491" s="112"/>
      <c r="Q491" s="112"/>
      <c r="R491" s="465"/>
      <c r="S491" s="371"/>
      <c r="T491" s="371"/>
      <c r="U491" s="371"/>
      <c r="V491" s="371"/>
      <c r="W491" s="371"/>
      <c r="X491" s="272"/>
      <c r="Y491" s="273"/>
      <c r="Z491" s="274"/>
      <c r="AA491" s="274"/>
    </row>
    <row r="492" spans="1:27">
      <c r="A492" s="110"/>
      <c r="B492" s="110"/>
      <c r="C492" s="110"/>
      <c r="D492" s="111"/>
      <c r="E492" s="110"/>
      <c r="F492" s="112"/>
      <c r="G492" s="112"/>
      <c r="H492" s="112"/>
      <c r="I492" s="112"/>
      <c r="J492" s="415"/>
      <c r="K492" s="112"/>
      <c r="L492" s="112"/>
      <c r="M492" s="443"/>
      <c r="N492" s="371"/>
      <c r="O492" s="443"/>
      <c r="P492" s="112"/>
      <c r="Q492" s="112"/>
      <c r="R492" s="465"/>
      <c r="S492" s="371"/>
      <c r="T492" s="371"/>
      <c r="U492" s="371"/>
      <c r="V492" s="371"/>
      <c r="W492" s="371"/>
      <c r="X492" s="272"/>
      <c r="Y492" s="273"/>
      <c r="Z492" s="274"/>
      <c r="AA492" s="274"/>
    </row>
    <row r="493" spans="1:27">
      <c r="A493" s="110"/>
      <c r="B493" s="110"/>
      <c r="C493" s="110"/>
      <c r="D493" s="111"/>
      <c r="E493" s="110"/>
      <c r="F493" s="112"/>
      <c r="G493" s="112"/>
      <c r="H493" s="112"/>
      <c r="I493" s="112"/>
      <c r="J493" s="415"/>
      <c r="K493" s="112"/>
      <c r="L493" s="112"/>
      <c r="M493" s="443"/>
      <c r="N493" s="371"/>
      <c r="O493" s="443"/>
      <c r="P493" s="112"/>
      <c r="Q493" s="112"/>
      <c r="R493" s="465"/>
      <c r="S493" s="371"/>
      <c r="T493" s="371"/>
      <c r="U493" s="371"/>
      <c r="V493" s="371"/>
      <c r="W493" s="371"/>
      <c r="X493" s="272"/>
      <c r="Y493" s="273"/>
      <c r="Z493" s="274"/>
      <c r="AA493" s="274"/>
    </row>
    <row r="494" spans="1:27">
      <c r="A494" s="110"/>
      <c r="B494" s="110"/>
      <c r="C494" s="110"/>
      <c r="D494" s="111"/>
      <c r="E494" s="110"/>
      <c r="F494" s="112"/>
      <c r="G494" s="112"/>
      <c r="H494" s="112"/>
      <c r="I494" s="112"/>
      <c r="J494" s="415"/>
      <c r="K494" s="112"/>
      <c r="L494" s="112"/>
      <c r="M494" s="443"/>
      <c r="N494" s="371"/>
      <c r="O494" s="443"/>
      <c r="P494" s="112"/>
      <c r="Q494" s="112"/>
      <c r="R494" s="465"/>
      <c r="S494" s="371"/>
      <c r="T494" s="371"/>
      <c r="U494" s="371"/>
      <c r="V494" s="371"/>
      <c r="W494" s="371"/>
      <c r="X494" s="272"/>
      <c r="Y494" s="273"/>
      <c r="Z494" s="274"/>
      <c r="AA494" s="274"/>
    </row>
    <row r="495" spans="1:27">
      <c r="A495" s="110"/>
      <c r="B495" s="110"/>
      <c r="C495" s="110"/>
      <c r="D495" s="111"/>
      <c r="E495" s="110"/>
      <c r="F495" s="112"/>
      <c r="G495" s="112"/>
      <c r="H495" s="112"/>
      <c r="I495" s="112"/>
      <c r="J495" s="415"/>
      <c r="K495" s="112"/>
      <c r="L495" s="112"/>
      <c r="M495" s="443"/>
      <c r="N495" s="371"/>
      <c r="O495" s="443"/>
      <c r="P495" s="112"/>
      <c r="Q495" s="112"/>
      <c r="R495" s="465"/>
      <c r="S495" s="371"/>
      <c r="T495" s="371"/>
      <c r="U495" s="371"/>
      <c r="V495" s="371"/>
      <c r="W495" s="371"/>
      <c r="X495" s="272"/>
      <c r="Y495" s="273"/>
      <c r="Z495" s="274"/>
      <c r="AA495" s="274"/>
    </row>
    <row r="496" spans="1:27">
      <c r="A496" s="110"/>
      <c r="B496" s="110"/>
      <c r="C496" s="110"/>
      <c r="D496" s="111"/>
      <c r="E496" s="110"/>
      <c r="F496" s="112"/>
      <c r="G496" s="112"/>
      <c r="H496" s="112"/>
      <c r="I496" s="112"/>
      <c r="J496" s="415"/>
      <c r="K496" s="112"/>
      <c r="L496" s="112"/>
      <c r="M496" s="443"/>
      <c r="N496" s="371"/>
      <c r="O496" s="443"/>
      <c r="P496" s="112"/>
      <c r="Q496" s="112"/>
      <c r="R496" s="465"/>
      <c r="S496" s="371"/>
      <c r="T496" s="371"/>
      <c r="U496" s="371"/>
      <c r="V496" s="371"/>
      <c r="W496" s="371"/>
      <c r="X496" s="272"/>
      <c r="Y496" s="273"/>
      <c r="Z496" s="274"/>
      <c r="AA496" s="274"/>
    </row>
    <row r="497" spans="1:27">
      <c r="A497" s="110"/>
      <c r="B497" s="110"/>
      <c r="C497" s="110"/>
      <c r="D497" s="111"/>
      <c r="E497" s="110"/>
      <c r="F497" s="112"/>
      <c r="G497" s="112"/>
      <c r="H497" s="112"/>
      <c r="I497" s="112"/>
      <c r="J497" s="415"/>
      <c r="K497" s="112"/>
      <c r="L497" s="112"/>
      <c r="M497" s="443"/>
      <c r="N497" s="371"/>
      <c r="O497" s="443"/>
      <c r="P497" s="112"/>
      <c r="Q497" s="112"/>
      <c r="R497" s="465"/>
      <c r="S497" s="371"/>
      <c r="T497" s="371"/>
      <c r="U497" s="371"/>
      <c r="V497" s="371"/>
      <c r="W497" s="371"/>
      <c r="X497" s="272"/>
      <c r="Y497" s="273"/>
      <c r="Z497" s="274"/>
      <c r="AA497" s="274"/>
    </row>
    <row r="498" spans="1:27">
      <c r="A498" s="110"/>
      <c r="B498" s="110"/>
      <c r="C498" s="110"/>
      <c r="D498" s="111"/>
      <c r="E498" s="110"/>
      <c r="F498" s="112"/>
      <c r="G498" s="112"/>
      <c r="H498" s="112"/>
      <c r="I498" s="112"/>
      <c r="J498" s="415"/>
      <c r="K498" s="112"/>
      <c r="L498" s="112"/>
      <c r="M498" s="443"/>
      <c r="N498" s="371"/>
      <c r="O498" s="443"/>
      <c r="P498" s="112"/>
      <c r="Q498" s="112"/>
      <c r="R498" s="465"/>
      <c r="S498" s="371"/>
      <c r="T498" s="371"/>
      <c r="U498" s="371"/>
      <c r="V498" s="371"/>
      <c r="W498" s="371"/>
      <c r="X498" s="272"/>
      <c r="Y498" s="273"/>
      <c r="Z498" s="274"/>
      <c r="AA498" s="274"/>
    </row>
    <row r="499" spans="1:27">
      <c r="A499" s="110"/>
      <c r="B499" s="110"/>
      <c r="C499" s="110"/>
      <c r="D499" s="111"/>
      <c r="E499" s="110"/>
      <c r="F499" s="112"/>
      <c r="G499" s="112"/>
      <c r="H499" s="112"/>
      <c r="I499" s="112"/>
      <c r="J499" s="415"/>
      <c r="K499" s="112"/>
      <c r="L499" s="112"/>
      <c r="M499" s="443"/>
      <c r="N499" s="371"/>
      <c r="O499" s="443"/>
      <c r="P499" s="112"/>
      <c r="Q499" s="112"/>
      <c r="R499" s="465"/>
      <c r="S499" s="371"/>
      <c r="T499" s="371"/>
      <c r="U499" s="371"/>
      <c r="V499" s="371"/>
      <c r="W499" s="371"/>
      <c r="X499" s="272"/>
      <c r="Y499" s="273"/>
      <c r="Z499" s="274"/>
      <c r="AA499" s="274"/>
    </row>
    <row r="500" spans="1:27">
      <c r="A500" s="110"/>
      <c r="B500" s="110"/>
      <c r="C500" s="110"/>
      <c r="D500" s="111"/>
      <c r="E500" s="110"/>
      <c r="F500" s="112"/>
      <c r="G500" s="112"/>
      <c r="H500" s="112"/>
      <c r="I500" s="112"/>
      <c r="J500" s="415"/>
      <c r="K500" s="112"/>
      <c r="L500" s="112"/>
      <c r="M500" s="443"/>
      <c r="N500" s="371"/>
      <c r="O500" s="443"/>
      <c r="P500" s="112"/>
      <c r="Q500" s="112"/>
      <c r="R500" s="465"/>
      <c r="S500" s="371"/>
      <c r="T500" s="371"/>
      <c r="U500" s="371"/>
      <c r="V500" s="371"/>
      <c r="W500" s="371"/>
      <c r="X500" s="272"/>
      <c r="Y500" s="273"/>
      <c r="Z500" s="274"/>
      <c r="AA500" s="274"/>
    </row>
    <row r="501" spans="1:27">
      <c r="A501" s="110"/>
      <c r="B501" s="110"/>
      <c r="C501" s="110"/>
      <c r="D501" s="111"/>
      <c r="E501" s="110"/>
      <c r="F501" s="112"/>
      <c r="G501" s="112"/>
      <c r="H501" s="112"/>
      <c r="I501" s="112"/>
      <c r="J501" s="415"/>
      <c r="K501" s="112"/>
      <c r="L501" s="112"/>
      <c r="M501" s="443"/>
      <c r="N501" s="371"/>
      <c r="O501" s="443"/>
      <c r="P501" s="112"/>
      <c r="Q501" s="112"/>
      <c r="R501" s="465"/>
      <c r="S501" s="371"/>
      <c r="T501" s="371"/>
      <c r="U501" s="371"/>
      <c r="V501" s="371"/>
      <c r="W501" s="371"/>
      <c r="X501" s="272"/>
      <c r="Y501" s="273"/>
      <c r="Z501" s="274"/>
      <c r="AA501" s="274"/>
    </row>
    <row r="502" spans="1:27">
      <c r="A502" s="110"/>
      <c r="B502" s="110"/>
      <c r="C502" s="110"/>
      <c r="D502" s="111"/>
      <c r="E502" s="110"/>
      <c r="F502" s="112"/>
      <c r="G502" s="112"/>
      <c r="H502" s="112"/>
      <c r="I502" s="112"/>
      <c r="J502" s="415"/>
      <c r="K502" s="112"/>
      <c r="L502" s="112"/>
      <c r="M502" s="443"/>
      <c r="N502" s="371"/>
      <c r="O502" s="443"/>
      <c r="P502" s="112"/>
      <c r="Q502" s="112"/>
      <c r="R502" s="465"/>
      <c r="S502" s="371"/>
      <c r="T502" s="371"/>
      <c r="U502" s="371"/>
      <c r="V502" s="371"/>
      <c r="W502" s="371"/>
      <c r="X502" s="272"/>
      <c r="Y502" s="273"/>
      <c r="Z502" s="274"/>
      <c r="AA502" s="274"/>
    </row>
    <row r="503" spans="1:27">
      <c r="A503" s="110"/>
      <c r="B503" s="110"/>
      <c r="C503" s="110"/>
      <c r="D503" s="111"/>
      <c r="E503" s="110"/>
      <c r="F503" s="112"/>
      <c r="G503" s="112"/>
      <c r="H503" s="112"/>
      <c r="I503" s="112"/>
      <c r="J503" s="415"/>
      <c r="K503" s="112"/>
      <c r="L503" s="112"/>
      <c r="M503" s="443"/>
      <c r="N503" s="371"/>
      <c r="O503" s="443"/>
      <c r="P503" s="112"/>
      <c r="Q503" s="112"/>
      <c r="R503" s="465"/>
      <c r="S503" s="371"/>
      <c r="T503" s="371"/>
      <c r="U503" s="371"/>
      <c r="V503" s="371"/>
      <c r="W503" s="371"/>
      <c r="X503" s="272"/>
      <c r="Y503" s="273"/>
      <c r="Z503" s="274"/>
      <c r="AA503" s="274"/>
    </row>
    <row r="504" spans="1:27">
      <c r="A504" s="110"/>
      <c r="B504" s="110"/>
      <c r="C504" s="110"/>
      <c r="D504" s="111"/>
      <c r="E504" s="110"/>
      <c r="F504" s="112"/>
      <c r="G504" s="112"/>
      <c r="H504" s="112"/>
      <c r="I504" s="112"/>
      <c r="J504" s="415"/>
      <c r="K504" s="112"/>
      <c r="L504" s="112"/>
      <c r="M504" s="443"/>
      <c r="N504" s="371"/>
      <c r="O504" s="443"/>
      <c r="P504" s="112"/>
      <c r="Q504" s="112"/>
      <c r="R504" s="465"/>
      <c r="S504" s="371"/>
      <c r="T504" s="371"/>
      <c r="U504" s="371"/>
      <c r="V504" s="371"/>
      <c r="W504" s="371"/>
      <c r="X504" s="272"/>
      <c r="Y504" s="273"/>
      <c r="Z504" s="274"/>
      <c r="AA504" s="274"/>
    </row>
    <row r="505" spans="1:27">
      <c r="A505" s="110"/>
      <c r="B505" s="110"/>
      <c r="C505" s="110"/>
      <c r="D505" s="111"/>
      <c r="E505" s="110"/>
      <c r="F505" s="112"/>
      <c r="G505" s="112"/>
      <c r="H505" s="112"/>
      <c r="I505" s="112"/>
      <c r="J505" s="415"/>
      <c r="K505" s="112"/>
      <c r="L505" s="112"/>
      <c r="M505" s="443"/>
      <c r="N505" s="371"/>
      <c r="O505" s="443"/>
      <c r="P505" s="112"/>
      <c r="Q505" s="112"/>
      <c r="R505" s="465"/>
      <c r="S505" s="371"/>
      <c r="T505" s="371"/>
      <c r="U505" s="371"/>
      <c r="V505" s="371"/>
      <c r="W505" s="371"/>
      <c r="X505" s="272"/>
      <c r="Y505" s="273"/>
      <c r="Z505" s="274"/>
      <c r="AA505" s="274"/>
    </row>
    <row r="506" spans="1:27">
      <c r="A506" s="110"/>
      <c r="B506" s="110"/>
      <c r="C506" s="110"/>
      <c r="D506" s="111"/>
      <c r="E506" s="110"/>
      <c r="F506" s="112"/>
      <c r="G506" s="112"/>
      <c r="H506" s="112"/>
      <c r="I506" s="112"/>
      <c r="J506" s="415"/>
      <c r="K506" s="112"/>
      <c r="L506" s="112"/>
      <c r="M506" s="443"/>
      <c r="N506" s="371"/>
      <c r="O506" s="443"/>
      <c r="P506" s="112"/>
      <c r="Q506" s="112"/>
      <c r="R506" s="465"/>
      <c r="S506" s="371"/>
      <c r="T506" s="371"/>
      <c r="U506" s="371"/>
      <c r="V506" s="371"/>
      <c r="W506" s="371"/>
      <c r="X506" s="272"/>
      <c r="Y506" s="273"/>
      <c r="Z506" s="274"/>
      <c r="AA506" s="274"/>
    </row>
    <row r="507" spans="1:27">
      <c r="A507" s="110"/>
      <c r="B507" s="110"/>
      <c r="C507" s="110"/>
      <c r="D507" s="111"/>
      <c r="E507" s="110"/>
      <c r="F507" s="112"/>
      <c r="G507" s="112"/>
      <c r="H507" s="112"/>
      <c r="I507" s="112"/>
      <c r="J507" s="415"/>
      <c r="K507" s="112"/>
      <c r="L507" s="112"/>
      <c r="M507" s="443"/>
      <c r="N507" s="371"/>
      <c r="O507" s="443"/>
      <c r="P507" s="112"/>
      <c r="Q507" s="112"/>
      <c r="R507" s="465"/>
      <c r="S507" s="371"/>
      <c r="T507" s="371"/>
      <c r="U507" s="371"/>
      <c r="V507" s="371"/>
      <c r="W507" s="371"/>
      <c r="X507" s="272"/>
      <c r="Y507" s="273"/>
      <c r="Z507" s="274"/>
      <c r="AA507" s="274"/>
    </row>
    <row r="508" spans="1:27">
      <c r="A508" s="110"/>
      <c r="B508" s="110"/>
      <c r="C508" s="110"/>
      <c r="D508" s="111"/>
      <c r="E508" s="110"/>
      <c r="F508" s="112"/>
      <c r="G508" s="112"/>
      <c r="H508" s="112"/>
      <c r="I508" s="112"/>
      <c r="J508" s="415"/>
      <c r="K508" s="112"/>
      <c r="L508" s="112"/>
      <c r="M508" s="443"/>
      <c r="N508" s="371"/>
      <c r="O508" s="443"/>
      <c r="P508" s="112"/>
      <c r="Q508" s="112"/>
      <c r="R508" s="465"/>
      <c r="S508" s="371"/>
      <c r="T508" s="371"/>
      <c r="U508" s="371"/>
      <c r="V508" s="371"/>
      <c r="W508" s="371"/>
      <c r="X508" s="272"/>
      <c r="Y508" s="273"/>
      <c r="Z508" s="274"/>
      <c r="AA508" s="274"/>
    </row>
    <row r="509" spans="1:27">
      <c r="A509" s="110"/>
      <c r="B509" s="110"/>
      <c r="C509" s="110"/>
      <c r="D509" s="111"/>
      <c r="E509" s="110"/>
      <c r="F509" s="112"/>
      <c r="G509" s="112"/>
      <c r="H509" s="112"/>
      <c r="I509" s="112"/>
      <c r="J509" s="415"/>
      <c r="K509" s="112"/>
      <c r="L509" s="112"/>
      <c r="M509" s="443"/>
      <c r="N509" s="371"/>
      <c r="O509" s="443"/>
      <c r="P509" s="112"/>
      <c r="Q509" s="112"/>
      <c r="R509" s="465"/>
      <c r="S509" s="371"/>
      <c r="T509" s="371"/>
      <c r="U509" s="371"/>
      <c r="V509" s="371"/>
      <c r="W509" s="371"/>
      <c r="X509" s="272"/>
      <c r="Y509" s="273"/>
      <c r="Z509" s="274"/>
      <c r="AA509" s="274"/>
    </row>
    <row r="510" spans="1:27">
      <c r="A510" s="110"/>
      <c r="B510" s="110"/>
      <c r="C510" s="110"/>
      <c r="D510" s="111"/>
      <c r="E510" s="110"/>
      <c r="F510" s="112"/>
      <c r="G510" s="112"/>
      <c r="H510" s="112"/>
      <c r="I510" s="112"/>
      <c r="J510" s="415"/>
      <c r="K510" s="112"/>
      <c r="L510" s="112"/>
      <c r="M510" s="443"/>
      <c r="N510" s="371"/>
      <c r="O510" s="443"/>
      <c r="P510" s="112"/>
      <c r="Q510" s="112"/>
      <c r="R510" s="465"/>
      <c r="S510" s="371"/>
      <c r="T510" s="371"/>
      <c r="U510" s="371"/>
      <c r="V510" s="371"/>
      <c r="W510" s="371"/>
      <c r="X510" s="272"/>
      <c r="Y510" s="273"/>
      <c r="Z510" s="274"/>
      <c r="AA510" s="274"/>
    </row>
    <row r="511" spans="1:27">
      <c r="A511" s="110"/>
      <c r="B511" s="110"/>
      <c r="C511" s="110"/>
      <c r="D511" s="111"/>
      <c r="E511" s="110"/>
      <c r="F511" s="112"/>
      <c r="G511" s="112"/>
      <c r="H511" s="112"/>
      <c r="I511" s="112"/>
      <c r="J511" s="415"/>
      <c r="K511" s="112"/>
      <c r="L511" s="112"/>
      <c r="M511" s="443"/>
      <c r="N511" s="371"/>
      <c r="O511" s="443"/>
      <c r="P511" s="112"/>
      <c r="Q511" s="112"/>
      <c r="R511" s="465"/>
      <c r="S511" s="371"/>
      <c r="T511" s="371"/>
      <c r="U511" s="371"/>
      <c r="V511" s="371"/>
      <c r="W511" s="371"/>
      <c r="X511" s="272"/>
      <c r="Y511" s="273"/>
      <c r="Z511" s="274"/>
      <c r="AA511" s="274"/>
    </row>
    <row r="512" spans="1:27">
      <c r="A512" s="110"/>
      <c r="B512" s="110"/>
      <c r="C512" s="110"/>
      <c r="D512" s="111"/>
      <c r="E512" s="110"/>
      <c r="F512" s="112"/>
      <c r="G512" s="112"/>
      <c r="H512" s="112"/>
      <c r="I512" s="112"/>
      <c r="J512" s="415"/>
      <c r="K512" s="112"/>
      <c r="L512" s="112"/>
      <c r="M512" s="443"/>
      <c r="N512" s="371"/>
      <c r="O512" s="443"/>
      <c r="P512" s="112"/>
      <c r="Q512" s="112"/>
      <c r="R512" s="465"/>
      <c r="S512" s="371"/>
      <c r="T512" s="371"/>
      <c r="U512" s="371"/>
      <c r="V512" s="371"/>
      <c r="W512" s="371"/>
      <c r="X512" s="272"/>
      <c r="Y512" s="273"/>
      <c r="Z512" s="274"/>
      <c r="AA512" s="274"/>
    </row>
    <row r="513" spans="1:27">
      <c r="A513" s="110"/>
      <c r="B513" s="110"/>
      <c r="C513" s="110"/>
      <c r="D513" s="111"/>
      <c r="E513" s="110"/>
      <c r="F513" s="112"/>
      <c r="G513" s="112"/>
      <c r="H513" s="112"/>
      <c r="I513" s="112"/>
      <c r="J513" s="415"/>
      <c r="K513" s="112"/>
      <c r="L513" s="112"/>
      <c r="M513" s="443"/>
      <c r="N513" s="371"/>
      <c r="O513" s="443"/>
      <c r="P513" s="112"/>
      <c r="Q513" s="112"/>
      <c r="R513" s="465"/>
      <c r="S513" s="371"/>
      <c r="T513" s="371"/>
      <c r="U513" s="371"/>
      <c r="V513" s="371"/>
      <c r="W513" s="371"/>
      <c r="X513" s="272"/>
      <c r="Y513" s="273"/>
      <c r="Z513" s="274"/>
      <c r="AA513" s="274"/>
    </row>
    <row r="514" spans="1:27">
      <c r="A514" s="110"/>
      <c r="B514" s="110"/>
      <c r="C514" s="110"/>
      <c r="D514" s="111"/>
      <c r="E514" s="110"/>
      <c r="F514" s="112"/>
      <c r="G514" s="112"/>
      <c r="H514" s="112"/>
      <c r="I514" s="112"/>
      <c r="J514" s="415"/>
      <c r="K514" s="112"/>
      <c r="L514" s="112"/>
      <c r="M514" s="443"/>
      <c r="N514" s="371"/>
      <c r="O514" s="443"/>
      <c r="P514" s="112"/>
      <c r="Q514" s="112"/>
      <c r="R514" s="465"/>
      <c r="S514" s="371"/>
      <c r="T514" s="371"/>
      <c r="U514" s="371"/>
      <c r="V514" s="371"/>
      <c r="W514" s="371"/>
      <c r="X514" s="272"/>
      <c r="Y514" s="273"/>
      <c r="Z514" s="274"/>
      <c r="AA514" s="274"/>
    </row>
    <row r="515" spans="1:27">
      <c r="A515" s="110"/>
      <c r="B515" s="110"/>
      <c r="C515" s="110"/>
      <c r="D515" s="111"/>
      <c r="E515" s="110"/>
      <c r="F515" s="112"/>
      <c r="G515" s="112"/>
      <c r="H515" s="112"/>
      <c r="I515" s="112"/>
      <c r="J515" s="415"/>
      <c r="K515" s="112"/>
      <c r="L515" s="112"/>
      <c r="M515" s="443"/>
      <c r="N515" s="371"/>
      <c r="O515" s="443"/>
      <c r="P515" s="112"/>
      <c r="Q515" s="112"/>
      <c r="R515" s="465"/>
      <c r="S515" s="371"/>
      <c r="T515" s="371"/>
      <c r="U515" s="371"/>
      <c r="V515" s="371"/>
      <c r="W515" s="371"/>
      <c r="X515" s="272"/>
      <c r="Y515" s="273"/>
      <c r="Z515" s="274"/>
      <c r="AA515" s="274"/>
    </row>
    <row r="516" spans="1:27">
      <c r="A516" s="110"/>
      <c r="B516" s="110"/>
      <c r="C516" s="110"/>
      <c r="D516" s="111"/>
      <c r="E516" s="110"/>
      <c r="F516" s="112"/>
      <c r="G516" s="112"/>
      <c r="H516" s="112"/>
      <c r="I516" s="112"/>
      <c r="J516" s="415"/>
      <c r="K516" s="112"/>
      <c r="L516" s="112"/>
      <c r="M516" s="443"/>
      <c r="N516" s="371"/>
      <c r="O516" s="443"/>
      <c r="P516" s="112"/>
      <c r="Q516" s="112"/>
      <c r="R516" s="465"/>
      <c r="S516" s="371"/>
      <c r="T516" s="371"/>
      <c r="U516" s="371"/>
      <c r="V516" s="371"/>
      <c r="W516" s="371"/>
      <c r="X516" s="272"/>
      <c r="Y516" s="273"/>
      <c r="Z516" s="274"/>
      <c r="AA516" s="274"/>
    </row>
    <row r="517" spans="1:27">
      <c r="A517" s="110"/>
      <c r="B517" s="110"/>
      <c r="C517" s="110"/>
      <c r="D517" s="111"/>
      <c r="E517" s="110"/>
      <c r="F517" s="112"/>
      <c r="G517" s="112"/>
      <c r="H517" s="112"/>
      <c r="I517" s="112"/>
      <c r="J517" s="415"/>
      <c r="K517" s="112"/>
      <c r="L517" s="112"/>
      <c r="M517" s="443"/>
      <c r="N517" s="371"/>
      <c r="O517" s="443"/>
      <c r="P517" s="112"/>
      <c r="Q517" s="112"/>
      <c r="R517" s="465"/>
      <c r="S517" s="371"/>
      <c r="T517" s="371"/>
      <c r="U517" s="371"/>
      <c r="V517" s="371"/>
      <c r="W517" s="371"/>
      <c r="X517" s="272"/>
      <c r="Y517" s="273"/>
      <c r="Z517" s="274"/>
      <c r="AA517" s="274"/>
    </row>
    <row r="518" spans="1:27">
      <c r="A518" s="110"/>
      <c r="B518" s="110"/>
      <c r="C518" s="110"/>
      <c r="D518" s="111"/>
      <c r="E518" s="110"/>
      <c r="F518" s="112"/>
      <c r="G518" s="112"/>
      <c r="H518" s="112"/>
      <c r="I518" s="112"/>
      <c r="J518" s="415"/>
      <c r="K518" s="112"/>
      <c r="L518" s="112"/>
      <c r="M518" s="443"/>
      <c r="N518" s="371"/>
      <c r="O518" s="443"/>
      <c r="P518" s="112"/>
      <c r="Q518" s="112"/>
      <c r="R518" s="465"/>
      <c r="S518" s="371"/>
      <c r="T518" s="371"/>
      <c r="U518" s="371"/>
      <c r="V518" s="371"/>
      <c r="W518" s="371"/>
      <c r="X518" s="272"/>
      <c r="Y518" s="273"/>
      <c r="Z518" s="274"/>
      <c r="AA518" s="274"/>
    </row>
    <row r="519" spans="1:27">
      <c r="A519" s="110"/>
      <c r="B519" s="110"/>
      <c r="C519" s="110"/>
      <c r="D519" s="111"/>
      <c r="E519" s="110"/>
      <c r="F519" s="112"/>
      <c r="G519" s="112"/>
      <c r="H519" s="112"/>
      <c r="I519" s="112"/>
      <c r="J519" s="415"/>
      <c r="K519" s="112"/>
      <c r="L519" s="112"/>
      <c r="M519" s="443"/>
      <c r="N519" s="371"/>
      <c r="O519" s="443"/>
      <c r="P519" s="112"/>
      <c r="Q519" s="112"/>
      <c r="R519" s="465"/>
      <c r="S519" s="371"/>
      <c r="T519" s="371"/>
      <c r="U519" s="371"/>
      <c r="V519" s="371"/>
      <c r="W519" s="371"/>
      <c r="X519" s="272"/>
      <c r="Y519" s="273"/>
      <c r="Z519" s="274"/>
      <c r="AA519" s="274"/>
    </row>
    <row r="520" spans="1:27">
      <c r="A520" s="110"/>
      <c r="B520" s="110"/>
      <c r="C520" s="110"/>
      <c r="D520" s="111"/>
      <c r="E520" s="110"/>
      <c r="F520" s="112"/>
      <c r="G520" s="112"/>
      <c r="H520" s="112"/>
      <c r="I520" s="112"/>
      <c r="J520" s="415"/>
      <c r="K520" s="112"/>
      <c r="L520" s="112"/>
      <c r="M520" s="443"/>
      <c r="N520" s="371"/>
      <c r="O520" s="443"/>
      <c r="P520" s="112"/>
      <c r="Q520" s="112"/>
      <c r="R520" s="465"/>
      <c r="S520" s="371"/>
      <c r="T520" s="371"/>
      <c r="U520" s="371"/>
      <c r="V520" s="371"/>
      <c r="W520" s="371"/>
      <c r="X520" s="272"/>
      <c r="Y520" s="273"/>
      <c r="Z520" s="274"/>
      <c r="AA520" s="274"/>
    </row>
    <row r="521" spans="1:27">
      <c r="A521" s="110"/>
      <c r="B521" s="110"/>
      <c r="C521" s="110"/>
      <c r="D521" s="111"/>
      <c r="E521" s="110"/>
      <c r="F521" s="112"/>
      <c r="G521" s="112"/>
      <c r="H521" s="112"/>
      <c r="I521" s="112"/>
      <c r="J521" s="415"/>
      <c r="K521" s="112"/>
      <c r="L521" s="112"/>
      <c r="M521" s="443"/>
      <c r="N521" s="371"/>
      <c r="O521" s="443"/>
      <c r="P521" s="112"/>
      <c r="Q521" s="112"/>
      <c r="R521" s="465"/>
      <c r="S521" s="371"/>
      <c r="T521" s="371"/>
      <c r="U521" s="371"/>
      <c r="V521" s="371"/>
      <c r="W521" s="371"/>
      <c r="X521" s="272"/>
      <c r="Y521" s="273"/>
      <c r="Z521" s="274"/>
      <c r="AA521" s="274"/>
    </row>
    <row r="522" spans="1:27">
      <c r="A522" s="110"/>
      <c r="B522" s="110"/>
      <c r="C522" s="110"/>
      <c r="D522" s="111"/>
      <c r="E522" s="110"/>
      <c r="F522" s="112"/>
      <c r="G522" s="112"/>
      <c r="H522" s="112"/>
      <c r="I522" s="112"/>
      <c r="J522" s="415"/>
      <c r="K522" s="112"/>
      <c r="L522" s="112"/>
      <c r="M522" s="443"/>
      <c r="N522" s="371"/>
      <c r="O522" s="443"/>
      <c r="P522" s="112"/>
      <c r="Q522" s="112"/>
      <c r="R522" s="465"/>
      <c r="S522" s="371"/>
      <c r="T522" s="371"/>
      <c r="U522" s="371"/>
      <c r="V522" s="371"/>
      <c r="W522" s="371"/>
      <c r="X522" s="272"/>
      <c r="Y522" s="273"/>
      <c r="Z522" s="274"/>
      <c r="AA522" s="274"/>
    </row>
    <row r="523" spans="1:27">
      <c r="A523" s="110"/>
      <c r="B523" s="110"/>
      <c r="C523" s="110"/>
      <c r="D523" s="111"/>
      <c r="E523" s="110"/>
      <c r="F523" s="112"/>
      <c r="G523" s="112"/>
      <c r="H523" s="112"/>
      <c r="I523" s="112"/>
      <c r="J523" s="415"/>
      <c r="K523" s="112"/>
      <c r="L523" s="112"/>
      <c r="M523" s="443"/>
      <c r="N523" s="371"/>
      <c r="O523" s="443"/>
      <c r="P523" s="112"/>
      <c r="Q523" s="112"/>
      <c r="R523" s="465"/>
      <c r="S523" s="371"/>
      <c r="T523" s="371"/>
      <c r="U523" s="371"/>
      <c r="V523" s="371"/>
      <c r="W523" s="371"/>
      <c r="X523" s="272"/>
      <c r="Y523" s="273"/>
      <c r="Z523" s="274"/>
      <c r="AA523" s="274"/>
    </row>
    <row r="524" spans="1:27">
      <c r="A524" s="110"/>
      <c r="B524" s="110"/>
      <c r="C524" s="110"/>
      <c r="D524" s="111"/>
      <c r="E524" s="110"/>
      <c r="F524" s="112"/>
      <c r="G524" s="112"/>
      <c r="H524" s="112"/>
      <c r="I524" s="112"/>
      <c r="J524" s="415"/>
      <c r="K524" s="112"/>
      <c r="L524" s="112"/>
      <c r="M524" s="443"/>
      <c r="N524" s="371"/>
      <c r="O524" s="443"/>
      <c r="P524" s="112"/>
      <c r="Q524" s="112"/>
      <c r="R524" s="465"/>
      <c r="S524" s="371"/>
      <c r="T524" s="371"/>
      <c r="U524" s="371"/>
      <c r="V524" s="371"/>
      <c r="W524" s="371"/>
      <c r="X524" s="272"/>
      <c r="Y524" s="273"/>
      <c r="Z524" s="274"/>
      <c r="AA524" s="274"/>
    </row>
    <row r="525" spans="1:27">
      <c r="A525" s="110"/>
      <c r="B525" s="110"/>
      <c r="C525" s="110"/>
      <c r="D525" s="111"/>
      <c r="E525" s="110"/>
      <c r="F525" s="112"/>
      <c r="G525" s="112"/>
      <c r="H525" s="112"/>
      <c r="I525" s="112"/>
      <c r="J525" s="415"/>
      <c r="K525" s="112"/>
      <c r="L525" s="112"/>
      <c r="M525" s="443"/>
      <c r="N525" s="371"/>
      <c r="O525" s="443"/>
      <c r="P525" s="112"/>
      <c r="Q525" s="112"/>
      <c r="R525" s="465"/>
      <c r="S525" s="371"/>
      <c r="T525" s="371"/>
      <c r="U525" s="371"/>
      <c r="V525" s="371"/>
      <c r="W525" s="371"/>
      <c r="X525" s="272"/>
      <c r="Y525" s="273"/>
      <c r="Z525" s="274"/>
      <c r="AA525" s="274"/>
    </row>
    <row r="526" spans="1:27">
      <c r="A526" s="110"/>
      <c r="B526" s="110"/>
      <c r="C526" s="110"/>
      <c r="D526" s="111"/>
      <c r="E526" s="110"/>
      <c r="F526" s="112"/>
      <c r="G526" s="112"/>
      <c r="H526" s="112"/>
      <c r="I526" s="112"/>
      <c r="J526" s="415"/>
      <c r="K526" s="112"/>
      <c r="L526" s="112"/>
      <c r="M526" s="443"/>
      <c r="N526" s="371"/>
      <c r="O526" s="443"/>
      <c r="P526" s="112"/>
      <c r="Q526" s="112"/>
      <c r="R526" s="465"/>
      <c r="S526" s="371"/>
      <c r="T526" s="371"/>
      <c r="U526" s="371"/>
      <c r="V526" s="371"/>
      <c r="W526" s="371"/>
      <c r="X526" s="272"/>
      <c r="Y526" s="273"/>
      <c r="Z526" s="274"/>
      <c r="AA526" s="274"/>
    </row>
    <row r="527" spans="1:27">
      <c r="A527" s="110"/>
      <c r="B527" s="110"/>
      <c r="C527" s="110"/>
      <c r="D527" s="111"/>
      <c r="E527" s="110"/>
      <c r="F527" s="112"/>
      <c r="G527" s="112"/>
      <c r="H527" s="112"/>
      <c r="I527" s="112"/>
      <c r="J527" s="415"/>
      <c r="K527" s="112"/>
      <c r="L527" s="112"/>
      <c r="M527" s="443"/>
      <c r="N527" s="371"/>
      <c r="O527" s="443"/>
      <c r="P527" s="112"/>
      <c r="Q527" s="112"/>
      <c r="R527" s="465"/>
      <c r="S527" s="371"/>
      <c r="T527" s="371"/>
      <c r="U527" s="371"/>
      <c r="V527" s="371"/>
      <c r="W527" s="371"/>
      <c r="X527" s="272"/>
      <c r="Y527" s="273"/>
      <c r="Z527" s="274"/>
      <c r="AA527" s="274"/>
    </row>
    <row r="528" spans="1:27">
      <c r="A528" s="110"/>
      <c r="B528" s="110"/>
      <c r="C528" s="110"/>
      <c r="D528" s="111"/>
      <c r="E528" s="110"/>
      <c r="F528" s="112"/>
      <c r="G528" s="112"/>
      <c r="H528" s="112"/>
      <c r="I528" s="112"/>
      <c r="J528" s="415"/>
      <c r="K528" s="112"/>
      <c r="L528" s="112"/>
      <c r="M528" s="443"/>
      <c r="N528" s="371"/>
      <c r="O528" s="443"/>
      <c r="P528" s="112"/>
      <c r="Q528" s="112"/>
      <c r="R528" s="465"/>
      <c r="S528" s="371"/>
      <c r="T528" s="371"/>
      <c r="U528" s="371"/>
      <c r="V528" s="371"/>
      <c r="W528" s="371"/>
      <c r="X528" s="272"/>
      <c r="Y528" s="273"/>
      <c r="Z528" s="274"/>
      <c r="AA528" s="274"/>
    </row>
    <row r="529" spans="1:27">
      <c r="A529" s="110"/>
      <c r="B529" s="110"/>
      <c r="C529" s="110"/>
      <c r="D529" s="111"/>
      <c r="E529" s="110"/>
      <c r="F529" s="112"/>
      <c r="G529" s="112"/>
      <c r="H529" s="112"/>
      <c r="I529" s="112"/>
      <c r="J529" s="415"/>
      <c r="K529" s="112"/>
      <c r="L529" s="112"/>
      <c r="M529" s="443"/>
      <c r="N529" s="371"/>
      <c r="O529" s="443"/>
      <c r="P529" s="112"/>
      <c r="Q529" s="112"/>
      <c r="R529" s="465"/>
      <c r="S529" s="371"/>
      <c r="T529" s="371"/>
      <c r="U529" s="371"/>
      <c r="V529" s="371"/>
      <c r="W529" s="371"/>
      <c r="X529" s="272"/>
      <c r="Y529" s="273"/>
      <c r="Z529" s="274"/>
      <c r="AA529" s="274"/>
    </row>
    <row r="530" spans="1:27">
      <c r="A530" s="110"/>
      <c r="B530" s="110"/>
      <c r="C530" s="110"/>
      <c r="D530" s="111"/>
      <c r="E530" s="110"/>
      <c r="F530" s="112"/>
      <c r="G530" s="112"/>
      <c r="H530" s="112"/>
      <c r="I530" s="112"/>
      <c r="J530" s="415"/>
      <c r="K530" s="112"/>
      <c r="L530" s="112"/>
      <c r="M530" s="443"/>
      <c r="N530" s="371"/>
      <c r="O530" s="443"/>
      <c r="P530" s="112"/>
      <c r="Q530" s="112"/>
      <c r="R530" s="465"/>
      <c r="S530" s="371"/>
      <c r="T530" s="371"/>
      <c r="U530" s="371"/>
      <c r="V530" s="371"/>
      <c r="W530" s="371"/>
      <c r="X530" s="272"/>
      <c r="Y530" s="273"/>
      <c r="Z530" s="274"/>
      <c r="AA530" s="274"/>
    </row>
    <row r="531" spans="1:27">
      <c r="A531" s="110"/>
      <c r="B531" s="110"/>
      <c r="C531" s="110"/>
      <c r="D531" s="111"/>
      <c r="E531" s="110"/>
      <c r="F531" s="112"/>
      <c r="G531" s="112"/>
      <c r="H531" s="112"/>
      <c r="I531" s="112"/>
      <c r="J531" s="415"/>
      <c r="K531" s="112"/>
      <c r="L531" s="112"/>
      <c r="M531" s="443"/>
      <c r="N531" s="371"/>
      <c r="O531" s="443"/>
      <c r="P531" s="112"/>
      <c r="Q531" s="112"/>
      <c r="R531" s="465"/>
      <c r="S531" s="371"/>
      <c r="T531" s="371"/>
      <c r="U531" s="371"/>
      <c r="V531" s="371"/>
      <c r="W531" s="371"/>
      <c r="X531" s="272"/>
      <c r="Y531" s="273"/>
      <c r="Z531" s="274"/>
      <c r="AA531" s="274"/>
    </row>
    <row r="532" spans="1:27">
      <c r="A532" s="110"/>
      <c r="B532" s="110"/>
      <c r="C532" s="110"/>
      <c r="D532" s="111"/>
      <c r="E532" s="110"/>
      <c r="F532" s="112"/>
      <c r="G532" s="112"/>
      <c r="H532" s="112"/>
      <c r="I532" s="112"/>
      <c r="J532" s="415"/>
      <c r="K532" s="112"/>
      <c r="L532" s="112"/>
      <c r="M532" s="443"/>
      <c r="N532" s="371"/>
      <c r="O532" s="443"/>
      <c r="P532" s="112"/>
      <c r="Q532" s="112"/>
      <c r="R532" s="465"/>
      <c r="S532" s="371"/>
      <c r="T532" s="371"/>
      <c r="U532" s="371"/>
      <c r="V532" s="371"/>
      <c r="W532" s="371"/>
      <c r="X532" s="272"/>
      <c r="Y532" s="273"/>
      <c r="Z532" s="274"/>
      <c r="AA532" s="274"/>
    </row>
    <row r="533" spans="1:27">
      <c r="A533" s="110"/>
      <c r="B533" s="110"/>
      <c r="C533" s="110"/>
      <c r="D533" s="111"/>
      <c r="E533" s="110"/>
      <c r="F533" s="112"/>
      <c r="G533" s="112"/>
      <c r="H533" s="112"/>
      <c r="I533" s="112"/>
      <c r="J533" s="415"/>
      <c r="K533" s="112"/>
      <c r="L533" s="112"/>
      <c r="M533" s="443"/>
      <c r="N533" s="371"/>
      <c r="O533" s="443"/>
      <c r="P533" s="112"/>
      <c r="Q533" s="112"/>
      <c r="R533" s="465"/>
      <c r="S533" s="371"/>
      <c r="T533" s="371"/>
      <c r="U533" s="371"/>
      <c r="V533" s="371"/>
      <c r="W533" s="371"/>
      <c r="X533" s="272"/>
      <c r="Y533" s="273"/>
      <c r="Z533" s="274"/>
      <c r="AA533" s="274"/>
    </row>
    <row r="534" spans="1:27">
      <c r="A534" s="110"/>
      <c r="B534" s="110"/>
      <c r="C534" s="110"/>
      <c r="D534" s="111"/>
      <c r="E534" s="110"/>
      <c r="F534" s="112"/>
      <c r="G534" s="112"/>
      <c r="H534" s="112"/>
      <c r="I534" s="112"/>
      <c r="J534" s="415"/>
      <c r="K534" s="112"/>
      <c r="L534" s="112"/>
      <c r="M534" s="443"/>
      <c r="N534" s="371"/>
      <c r="O534" s="443"/>
      <c r="P534" s="112"/>
      <c r="Q534" s="112"/>
      <c r="R534" s="465"/>
      <c r="S534" s="371"/>
      <c r="T534" s="371"/>
      <c r="U534" s="371"/>
      <c r="V534" s="371"/>
      <c r="W534" s="371"/>
      <c r="X534" s="272"/>
      <c r="Y534" s="273"/>
      <c r="Z534" s="274"/>
      <c r="AA534" s="274"/>
    </row>
    <row r="535" spans="1:27">
      <c r="A535" s="110"/>
      <c r="B535" s="110"/>
      <c r="C535" s="110"/>
      <c r="D535" s="111"/>
      <c r="E535" s="110"/>
      <c r="F535" s="112"/>
      <c r="G535" s="112"/>
      <c r="H535" s="112"/>
      <c r="I535" s="112"/>
      <c r="J535" s="415"/>
      <c r="K535" s="112"/>
      <c r="L535" s="112"/>
      <c r="M535" s="443"/>
      <c r="N535" s="371"/>
      <c r="O535" s="443"/>
      <c r="P535" s="112"/>
      <c r="Q535" s="112"/>
      <c r="R535" s="465"/>
      <c r="S535" s="371"/>
      <c r="T535" s="371"/>
      <c r="U535" s="371"/>
      <c r="V535" s="371"/>
      <c r="W535" s="371"/>
      <c r="X535" s="272"/>
      <c r="Y535" s="273"/>
      <c r="Z535" s="274"/>
      <c r="AA535" s="274"/>
    </row>
    <row r="536" spans="1:27">
      <c r="A536" s="110"/>
      <c r="B536" s="110"/>
      <c r="C536" s="110"/>
      <c r="D536" s="111"/>
      <c r="E536" s="110"/>
      <c r="F536" s="112"/>
      <c r="G536" s="112"/>
      <c r="H536" s="112"/>
      <c r="I536" s="112"/>
      <c r="J536" s="415"/>
      <c r="K536" s="112"/>
      <c r="L536" s="112"/>
      <c r="M536" s="443"/>
      <c r="N536" s="371"/>
      <c r="O536" s="443"/>
      <c r="P536" s="112"/>
      <c r="Q536" s="112"/>
      <c r="R536" s="465"/>
      <c r="S536" s="371"/>
      <c r="T536" s="371"/>
      <c r="U536" s="371"/>
      <c r="V536" s="371"/>
      <c r="W536" s="371"/>
      <c r="X536" s="272"/>
      <c r="Y536" s="273"/>
      <c r="Z536" s="274"/>
      <c r="AA536" s="274"/>
    </row>
    <row r="537" spans="1:27">
      <c r="A537" s="110"/>
      <c r="B537" s="110"/>
      <c r="C537" s="110"/>
      <c r="D537" s="111"/>
      <c r="E537" s="110"/>
      <c r="F537" s="112"/>
      <c r="G537" s="112"/>
      <c r="H537" s="112"/>
      <c r="I537" s="112"/>
      <c r="J537" s="415"/>
      <c r="K537" s="112"/>
      <c r="L537" s="112"/>
      <c r="M537" s="443"/>
      <c r="N537" s="371"/>
      <c r="O537" s="443"/>
      <c r="P537" s="112"/>
      <c r="Q537" s="112"/>
      <c r="R537" s="465"/>
      <c r="S537" s="371"/>
      <c r="T537" s="371"/>
      <c r="U537" s="371"/>
      <c r="V537" s="371"/>
      <c r="W537" s="371"/>
      <c r="X537" s="272"/>
      <c r="Y537" s="273"/>
      <c r="Z537" s="274"/>
      <c r="AA537" s="274"/>
    </row>
    <row r="538" spans="1:27">
      <c r="A538" s="110"/>
      <c r="B538" s="110"/>
      <c r="C538" s="110"/>
      <c r="D538" s="111"/>
      <c r="E538" s="110"/>
      <c r="F538" s="112"/>
      <c r="G538" s="112"/>
      <c r="H538" s="112"/>
      <c r="I538" s="112"/>
      <c r="J538" s="415"/>
      <c r="K538" s="112"/>
      <c r="L538" s="112"/>
      <c r="M538" s="443"/>
      <c r="N538" s="371"/>
      <c r="O538" s="443"/>
      <c r="P538" s="112"/>
      <c r="Q538" s="112"/>
      <c r="R538" s="465"/>
      <c r="S538" s="371"/>
      <c r="T538" s="371"/>
      <c r="U538" s="371"/>
      <c r="V538" s="371"/>
      <c r="W538" s="371"/>
      <c r="X538" s="272"/>
      <c r="Y538" s="273"/>
      <c r="Z538" s="274"/>
      <c r="AA538" s="274"/>
    </row>
    <row r="539" spans="1:27">
      <c r="A539" s="110"/>
      <c r="B539" s="110"/>
      <c r="C539" s="110"/>
      <c r="D539" s="111"/>
      <c r="E539" s="110"/>
      <c r="F539" s="112"/>
      <c r="G539" s="112"/>
      <c r="H539" s="112"/>
      <c r="I539" s="112"/>
      <c r="J539" s="415"/>
      <c r="K539" s="112"/>
      <c r="L539" s="112"/>
      <c r="M539" s="443"/>
      <c r="N539" s="371"/>
      <c r="O539" s="443"/>
      <c r="P539" s="112"/>
      <c r="Q539" s="112"/>
      <c r="R539" s="465"/>
      <c r="S539" s="371"/>
      <c r="T539" s="371"/>
      <c r="U539" s="371"/>
      <c r="V539" s="371"/>
      <c r="W539" s="371"/>
      <c r="X539" s="272"/>
      <c r="Y539" s="273"/>
      <c r="Z539" s="274"/>
      <c r="AA539" s="274"/>
    </row>
    <row r="540" spans="1:27">
      <c r="A540" s="110"/>
      <c r="B540" s="110"/>
      <c r="C540" s="110"/>
      <c r="D540" s="111"/>
      <c r="E540" s="110"/>
      <c r="F540" s="112"/>
      <c r="G540" s="112"/>
      <c r="H540" s="112"/>
      <c r="I540" s="112"/>
      <c r="J540" s="415"/>
      <c r="K540" s="112"/>
      <c r="L540" s="112"/>
      <c r="M540" s="443"/>
      <c r="N540" s="371"/>
      <c r="O540" s="443"/>
      <c r="P540" s="112"/>
      <c r="Q540" s="112"/>
      <c r="R540" s="465"/>
      <c r="S540" s="371"/>
      <c r="T540" s="371"/>
      <c r="U540" s="371"/>
      <c r="V540" s="371"/>
      <c r="W540" s="371"/>
      <c r="X540" s="272"/>
      <c r="Y540" s="273"/>
      <c r="Z540" s="274"/>
      <c r="AA540" s="274"/>
    </row>
    <row r="541" spans="1:27">
      <c r="A541" s="110"/>
      <c r="B541" s="110"/>
      <c r="C541" s="110"/>
      <c r="D541" s="111"/>
      <c r="E541" s="110"/>
      <c r="F541" s="112"/>
      <c r="G541" s="112"/>
      <c r="H541" s="112"/>
      <c r="I541" s="112"/>
      <c r="J541" s="415"/>
      <c r="K541" s="112"/>
      <c r="L541" s="112"/>
      <c r="M541" s="443"/>
      <c r="N541" s="371"/>
      <c r="O541" s="443"/>
      <c r="P541" s="112"/>
      <c r="Q541" s="112"/>
      <c r="R541" s="465"/>
      <c r="S541" s="371"/>
      <c r="T541" s="371"/>
      <c r="U541" s="371"/>
      <c r="V541" s="371"/>
      <c r="W541" s="371"/>
      <c r="X541" s="272"/>
      <c r="Y541" s="273"/>
      <c r="Z541" s="274"/>
      <c r="AA541" s="274"/>
    </row>
    <row r="542" spans="1:27">
      <c r="A542" s="110"/>
      <c r="B542" s="110"/>
      <c r="C542" s="110"/>
      <c r="D542" s="111"/>
      <c r="E542" s="110"/>
      <c r="F542" s="112"/>
      <c r="G542" s="112"/>
      <c r="H542" s="112"/>
      <c r="I542" s="112"/>
      <c r="J542" s="415"/>
      <c r="K542" s="112"/>
      <c r="L542" s="112"/>
      <c r="M542" s="443"/>
      <c r="N542" s="371"/>
      <c r="O542" s="443"/>
      <c r="P542" s="112"/>
      <c r="Q542" s="112"/>
      <c r="R542" s="465"/>
      <c r="S542" s="371"/>
      <c r="T542" s="371"/>
      <c r="U542" s="371"/>
      <c r="V542" s="371"/>
      <c r="W542" s="371"/>
      <c r="X542" s="272"/>
      <c r="Y542" s="273"/>
      <c r="Z542" s="274"/>
      <c r="AA542" s="274"/>
    </row>
    <row r="543" spans="1:27">
      <c r="A543" s="110"/>
      <c r="B543" s="110"/>
      <c r="C543" s="110"/>
      <c r="D543" s="111"/>
      <c r="E543" s="110"/>
      <c r="F543" s="112"/>
      <c r="G543" s="112"/>
      <c r="H543" s="112"/>
      <c r="I543" s="112"/>
      <c r="J543" s="415"/>
      <c r="K543" s="112"/>
      <c r="L543" s="112"/>
      <c r="M543" s="443"/>
      <c r="N543" s="371"/>
      <c r="O543" s="443"/>
      <c r="P543" s="112"/>
      <c r="Q543" s="112"/>
      <c r="R543" s="465"/>
      <c r="S543" s="371"/>
      <c r="T543" s="371"/>
      <c r="U543" s="371"/>
      <c r="V543" s="371"/>
      <c r="W543" s="371"/>
      <c r="X543" s="272"/>
      <c r="Y543" s="273"/>
      <c r="Z543" s="274"/>
      <c r="AA543" s="274"/>
    </row>
    <row r="544" spans="1:27">
      <c r="A544" s="110"/>
      <c r="B544" s="110"/>
      <c r="C544" s="110"/>
      <c r="D544" s="111"/>
      <c r="E544" s="110"/>
      <c r="F544" s="112"/>
      <c r="G544" s="112"/>
      <c r="H544" s="112"/>
      <c r="I544" s="112"/>
      <c r="J544" s="415"/>
      <c r="K544" s="112"/>
      <c r="L544" s="112"/>
      <c r="M544" s="443"/>
      <c r="N544" s="371"/>
      <c r="O544" s="443"/>
      <c r="P544" s="112"/>
      <c r="Q544" s="112"/>
      <c r="R544" s="465"/>
      <c r="S544" s="371"/>
      <c r="T544" s="371"/>
      <c r="U544" s="371"/>
      <c r="V544" s="371"/>
      <c r="W544" s="371"/>
      <c r="X544" s="272"/>
      <c r="Y544" s="273"/>
      <c r="Z544" s="274"/>
      <c r="AA544" s="274"/>
    </row>
    <row r="545" spans="1:27">
      <c r="A545" s="110"/>
      <c r="B545" s="110"/>
      <c r="C545" s="110"/>
      <c r="D545" s="111"/>
      <c r="E545" s="110"/>
      <c r="F545" s="112"/>
      <c r="G545" s="112"/>
      <c r="H545" s="112"/>
      <c r="I545" s="112"/>
      <c r="J545" s="415"/>
      <c r="K545" s="112"/>
      <c r="L545" s="112"/>
      <c r="M545" s="443"/>
      <c r="N545" s="371"/>
      <c r="O545" s="443"/>
      <c r="P545" s="112"/>
      <c r="Q545" s="112"/>
      <c r="R545" s="465"/>
      <c r="S545" s="371"/>
      <c r="T545" s="371"/>
      <c r="U545" s="371"/>
      <c r="V545" s="371"/>
      <c r="W545" s="371"/>
      <c r="X545" s="272"/>
      <c r="Y545" s="273"/>
      <c r="Z545" s="274"/>
      <c r="AA545" s="274"/>
    </row>
    <row r="546" spans="1:27">
      <c r="A546" s="110"/>
      <c r="B546" s="110"/>
      <c r="C546" s="110"/>
      <c r="D546" s="111"/>
      <c r="E546" s="110"/>
      <c r="F546" s="112"/>
      <c r="G546" s="112"/>
      <c r="H546" s="112"/>
      <c r="I546" s="112"/>
      <c r="J546" s="415"/>
      <c r="K546" s="112"/>
      <c r="L546" s="112"/>
      <c r="M546" s="443"/>
      <c r="N546" s="371"/>
      <c r="O546" s="443"/>
      <c r="P546" s="112"/>
      <c r="Q546" s="112"/>
      <c r="R546" s="465"/>
      <c r="S546" s="371"/>
      <c r="T546" s="371"/>
      <c r="U546" s="371"/>
      <c r="V546" s="371"/>
      <c r="W546" s="371"/>
      <c r="X546" s="272"/>
      <c r="Y546" s="273"/>
      <c r="Z546" s="274"/>
      <c r="AA546" s="274"/>
    </row>
    <row r="547" spans="1:27">
      <c r="A547" s="110"/>
      <c r="B547" s="110"/>
      <c r="C547" s="110"/>
      <c r="D547" s="111"/>
      <c r="E547" s="110"/>
      <c r="F547" s="112"/>
      <c r="G547" s="112"/>
      <c r="H547" s="112"/>
      <c r="I547" s="112"/>
      <c r="J547" s="415"/>
      <c r="K547" s="112"/>
      <c r="L547" s="112"/>
      <c r="M547" s="443"/>
      <c r="N547" s="371"/>
      <c r="O547" s="443"/>
      <c r="P547" s="112"/>
      <c r="Q547" s="112"/>
      <c r="R547" s="465"/>
      <c r="S547" s="371"/>
      <c r="T547" s="371"/>
      <c r="U547" s="371"/>
      <c r="V547" s="371"/>
      <c r="W547" s="371"/>
      <c r="X547" s="272"/>
      <c r="Y547" s="273"/>
      <c r="Z547" s="274"/>
      <c r="AA547" s="274"/>
    </row>
    <row r="548" spans="1:27">
      <c r="A548" s="110"/>
      <c r="B548" s="110"/>
      <c r="C548" s="110"/>
      <c r="D548" s="111"/>
      <c r="E548" s="110"/>
      <c r="F548" s="112"/>
      <c r="G548" s="112"/>
      <c r="H548" s="112"/>
      <c r="I548" s="112"/>
      <c r="J548" s="415"/>
      <c r="K548" s="112"/>
      <c r="L548" s="112"/>
      <c r="M548" s="443"/>
      <c r="N548" s="371"/>
      <c r="O548" s="443"/>
      <c r="P548" s="112"/>
      <c r="Q548" s="112"/>
      <c r="R548" s="465"/>
      <c r="S548" s="371"/>
      <c r="T548" s="371"/>
      <c r="U548" s="371"/>
      <c r="V548" s="371"/>
      <c r="W548" s="371"/>
      <c r="X548" s="272"/>
      <c r="Y548" s="273"/>
      <c r="Z548" s="274"/>
      <c r="AA548" s="274"/>
    </row>
    <row r="549" spans="1:27">
      <c r="A549" s="110"/>
      <c r="B549" s="110"/>
      <c r="C549" s="110"/>
      <c r="D549" s="111"/>
      <c r="E549" s="110"/>
      <c r="F549" s="112"/>
      <c r="G549" s="112"/>
      <c r="H549" s="112"/>
      <c r="I549" s="112"/>
      <c r="J549" s="415"/>
      <c r="K549" s="112"/>
      <c r="L549" s="112"/>
      <c r="M549" s="443"/>
      <c r="N549" s="371"/>
      <c r="O549" s="443"/>
      <c r="P549" s="112"/>
      <c r="Q549" s="112"/>
      <c r="R549" s="465"/>
      <c r="S549" s="371"/>
      <c r="T549" s="371"/>
      <c r="U549" s="371"/>
      <c r="V549" s="371"/>
      <c r="W549" s="371"/>
      <c r="X549" s="272"/>
      <c r="Y549" s="273"/>
      <c r="Z549" s="274"/>
      <c r="AA549" s="274"/>
    </row>
    <row r="550" spans="1:27">
      <c r="A550" s="110"/>
      <c r="B550" s="110"/>
      <c r="C550" s="110"/>
      <c r="D550" s="111"/>
      <c r="E550" s="110"/>
      <c r="F550" s="112"/>
      <c r="G550" s="112"/>
      <c r="H550" s="112"/>
      <c r="I550" s="112"/>
      <c r="J550" s="415"/>
      <c r="K550" s="112"/>
      <c r="L550" s="112"/>
      <c r="M550" s="443"/>
      <c r="N550" s="371"/>
      <c r="O550" s="443"/>
      <c r="P550" s="112"/>
      <c r="Q550" s="112"/>
      <c r="R550" s="465"/>
      <c r="S550" s="371"/>
      <c r="T550" s="371"/>
      <c r="U550" s="371"/>
      <c r="V550" s="371"/>
      <c r="W550" s="371"/>
      <c r="X550" s="272"/>
      <c r="Y550" s="273"/>
      <c r="Z550" s="274"/>
      <c r="AA550" s="274"/>
    </row>
    <row r="551" spans="1:27">
      <c r="A551" s="110"/>
      <c r="B551" s="110"/>
      <c r="C551" s="110"/>
      <c r="D551" s="111"/>
      <c r="E551" s="110"/>
      <c r="F551" s="112"/>
      <c r="G551" s="112"/>
      <c r="H551" s="112"/>
      <c r="I551" s="112"/>
      <c r="J551" s="415"/>
      <c r="K551" s="112"/>
      <c r="L551" s="112"/>
      <c r="M551" s="443"/>
      <c r="N551" s="371"/>
      <c r="O551" s="443"/>
      <c r="P551" s="112"/>
      <c r="Q551" s="112"/>
      <c r="R551" s="465"/>
      <c r="S551" s="371"/>
      <c r="T551" s="371"/>
      <c r="U551" s="371"/>
      <c r="V551" s="371"/>
      <c r="W551" s="371"/>
      <c r="X551" s="272"/>
      <c r="Y551" s="273"/>
      <c r="Z551" s="274"/>
      <c r="AA551" s="274"/>
    </row>
    <row r="552" spans="1:27">
      <c r="A552" s="110"/>
      <c r="B552" s="110"/>
      <c r="C552" s="110"/>
      <c r="D552" s="111"/>
      <c r="E552" s="110"/>
      <c r="F552" s="112"/>
      <c r="G552" s="112"/>
      <c r="H552" s="112"/>
      <c r="I552" s="112"/>
      <c r="J552" s="415"/>
      <c r="K552" s="112"/>
      <c r="L552" s="112"/>
      <c r="M552" s="443"/>
      <c r="N552" s="371"/>
      <c r="O552" s="443"/>
      <c r="P552" s="112"/>
      <c r="Q552" s="112"/>
      <c r="R552" s="465"/>
      <c r="S552" s="371"/>
      <c r="T552" s="371"/>
      <c r="U552" s="371"/>
      <c r="V552" s="371"/>
      <c r="W552" s="371"/>
      <c r="X552" s="272"/>
      <c r="Y552" s="273"/>
      <c r="Z552" s="274"/>
      <c r="AA552" s="274"/>
    </row>
    <row r="553" spans="1:27">
      <c r="A553" s="110"/>
      <c r="B553" s="110"/>
      <c r="C553" s="110"/>
      <c r="D553" s="111"/>
      <c r="E553" s="110"/>
      <c r="F553" s="112"/>
      <c r="G553" s="112"/>
      <c r="H553" s="112"/>
      <c r="I553" s="112"/>
      <c r="J553" s="415"/>
      <c r="K553" s="112"/>
      <c r="L553" s="112"/>
      <c r="M553" s="443"/>
      <c r="N553" s="371"/>
      <c r="O553" s="443"/>
      <c r="P553" s="112"/>
      <c r="Q553" s="112"/>
      <c r="R553" s="465"/>
      <c r="S553" s="371"/>
      <c r="T553" s="371"/>
      <c r="U553" s="371"/>
      <c r="V553" s="371"/>
      <c r="W553" s="371"/>
      <c r="X553" s="272"/>
      <c r="Y553" s="273"/>
      <c r="Z553" s="274"/>
      <c r="AA553" s="274"/>
    </row>
    <row r="554" spans="1:27">
      <c r="A554" s="110"/>
      <c r="B554" s="110"/>
      <c r="C554" s="110"/>
      <c r="D554" s="111"/>
      <c r="E554" s="110"/>
      <c r="F554" s="112"/>
      <c r="G554" s="112"/>
      <c r="H554" s="112"/>
      <c r="I554" s="112"/>
      <c r="J554" s="415"/>
      <c r="K554" s="112"/>
      <c r="L554" s="112"/>
      <c r="M554" s="443"/>
      <c r="N554" s="371"/>
      <c r="O554" s="443"/>
      <c r="P554" s="112"/>
      <c r="Q554" s="112"/>
      <c r="R554" s="465"/>
      <c r="S554" s="371"/>
      <c r="T554" s="371"/>
      <c r="U554" s="371"/>
      <c r="V554" s="371"/>
      <c r="W554" s="371"/>
      <c r="X554" s="272"/>
      <c r="Y554" s="273"/>
      <c r="Z554" s="274"/>
      <c r="AA554" s="274"/>
    </row>
    <row r="555" spans="1:27">
      <c r="A555" s="110"/>
      <c r="B555" s="110"/>
      <c r="C555" s="110"/>
      <c r="D555" s="111"/>
      <c r="E555" s="110"/>
      <c r="F555" s="112"/>
      <c r="G555" s="112"/>
      <c r="H555" s="112"/>
      <c r="I555" s="112"/>
      <c r="J555" s="415"/>
      <c r="K555" s="112"/>
      <c r="L555" s="112"/>
      <c r="M555" s="443"/>
      <c r="N555" s="371"/>
      <c r="O555" s="443"/>
      <c r="P555" s="112"/>
      <c r="Q555" s="112"/>
      <c r="R555" s="465"/>
      <c r="S555" s="371"/>
      <c r="T555" s="371"/>
      <c r="U555" s="371"/>
      <c r="V555" s="371"/>
      <c r="W555" s="371"/>
      <c r="X555" s="272"/>
      <c r="Y555" s="273"/>
      <c r="Z555" s="274"/>
      <c r="AA555" s="274"/>
    </row>
    <row r="556" spans="1:27">
      <c r="A556" s="110"/>
      <c r="B556" s="110"/>
      <c r="C556" s="110"/>
      <c r="D556" s="111"/>
      <c r="E556" s="110"/>
      <c r="F556" s="112"/>
      <c r="G556" s="112"/>
      <c r="H556" s="112"/>
      <c r="I556" s="112"/>
      <c r="J556" s="415"/>
      <c r="K556" s="112"/>
      <c r="L556" s="112"/>
      <c r="M556" s="443"/>
      <c r="N556" s="371"/>
      <c r="O556" s="443"/>
      <c r="P556" s="112"/>
      <c r="Q556" s="112"/>
      <c r="R556" s="465"/>
      <c r="S556" s="371"/>
      <c r="T556" s="371"/>
      <c r="U556" s="371"/>
      <c r="V556" s="371"/>
      <c r="W556" s="371"/>
      <c r="X556" s="272"/>
      <c r="Y556" s="273"/>
      <c r="Z556" s="274"/>
      <c r="AA556" s="274"/>
    </row>
    <row r="557" spans="1:27">
      <c r="A557" s="110"/>
      <c r="B557" s="110"/>
      <c r="C557" s="110"/>
      <c r="D557" s="111"/>
      <c r="E557" s="110"/>
      <c r="F557" s="112"/>
      <c r="G557" s="112"/>
      <c r="H557" s="112"/>
      <c r="I557" s="112"/>
      <c r="J557" s="415"/>
      <c r="K557" s="112"/>
      <c r="L557" s="112"/>
      <c r="M557" s="443"/>
      <c r="N557" s="371"/>
      <c r="O557" s="443"/>
      <c r="P557" s="112"/>
      <c r="Q557" s="112"/>
      <c r="R557" s="465"/>
      <c r="S557" s="371"/>
      <c r="T557" s="371"/>
      <c r="U557" s="371"/>
      <c r="V557" s="371"/>
      <c r="W557" s="371"/>
      <c r="X557" s="272"/>
      <c r="Y557" s="273"/>
      <c r="Z557" s="274"/>
      <c r="AA557" s="274"/>
    </row>
    <row r="558" spans="1:27">
      <c r="A558" s="110"/>
      <c r="B558" s="110"/>
      <c r="C558" s="110"/>
      <c r="D558" s="111"/>
      <c r="E558" s="110"/>
      <c r="F558" s="112"/>
      <c r="G558" s="112"/>
      <c r="H558" s="112"/>
      <c r="I558" s="112"/>
      <c r="J558" s="415"/>
      <c r="K558" s="112"/>
      <c r="L558" s="112"/>
      <c r="M558" s="443"/>
      <c r="N558" s="371"/>
      <c r="O558" s="443"/>
      <c r="P558" s="112"/>
      <c r="Q558" s="112"/>
      <c r="R558" s="465"/>
      <c r="S558" s="371"/>
      <c r="T558" s="371"/>
      <c r="U558" s="371"/>
      <c r="V558" s="371"/>
      <c r="W558" s="371"/>
      <c r="X558" s="272"/>
      <c r="Y558" s="273"/>
      <c r="Z558" s="274"/>
      <c r="AA558" s="274"/>
    </row>
    <row r="559" spans="1:27">
      <c r="A559" s="110"/>
      <c r="B559" s="110"/>
      <c r="C559" s="110"/>
      <c r="D559" s="111"/>
      <c r="E559" s="110"/>
      <c r="F559" s="112"/>
      <c r="G559" s="112"/>
      <c r="H559" s="112"/>
      <c r="I559" s="112"/>
      <c r="J559" s="415"/>
      <c r="K559" s="112"/>
      <c r="L559" s="112"/>
      <c r="M559" s="443"/>
      <c r="N559" s="371"/>
      <c r="O559" s="443"/>
      <c r="P559" s="112"/>
      <c r="Q559" s="112"/>
      <c r="R559" s="465"/>
      <c r="S559" s="371"/>
      <c r="T559" s="371"/>
      <c r="U559" s="371"/>
      <c r="V559" s="371"/>
      <c r="W559" s="371"/>
      <c r="X559" s="272"/>
      <c r="Y559" s="273"/>
      <c r="Z559" s="274"/>
      <c r="AA559" s="274"/>
    </row>
    <row r="560" spans="1:27">
      <c r="A560" s="110"/>
      <c r="B560" s="110"/>
      <c r="C560" s="110"/>
      <c r="D560" s="111"/>
      <c r="E560" s="110"/>
      <c r="F560" s="112"/>
      <c r="G560" s="112"/>
      <c r="H560" s="112"/>
      <c r="I560" s="112"/>
      <c r="J560" s="415"/>
      <c r="K560" s="112"/>
      <c r="L560" s="112"/>
      <c r="M560" s="443"/>
      <c r="N560" s="371"/>
      <c r="O560" s="443"/>
      <c r="P560" s="112"/>
      <c r="Q560" s="112"/>
      <c r="R560" s="465"/>
      <c r="S560" s="371"/>
      <c r="T560" s="371"/>
      <c r="U560" s="371"/>
      <c r="V560" s="371"/>
      <c r="W560" s="371"/>
      <c r="X560" s="272"/>
      <c r="Y560" s="273"/>
      <c r="Z560" s="274"/>
      <c r="AA560" s="274"/>
    </row>
    <row r="561" spans="1:27">
      <c r="A561" s="110"/>
      <c r="B561" s="110"/>
      <c r="C561" s="110"/>
      <c r="D561" s="111"/>
      <c r="E561" s="110"/>
      <c r="F561" s="112"/>
      <c r="G561" s="112"/>
      <c r="H561" s="112"/>
      <c r="I561" s="112"/>
      <c r="J561" s="415"/>
      <c r="K561" s="112"/>
      <c r="L561" s="112"/>
      <c r="M561" s="443"/>
      <c r="N561" s="371"/>
      <c r="O561" s="443"/>
      <c r="P561" s="112"/>
      <c r="Q561" s="112"/>
      <c r="R561" s="465"/>
      <c r="S561" s="371"/>
      <c r="T561" s="371"/>
      <c r="U561" s="371"/>
      <c r="V561" s="371"/>
      <c r="W561" s="371"/>
      <c r="X561" s="272"/>
      <c r="Y561" s="273"/>
      <c r="Z561" s="274"/>
      <c r="AA561" s="274"/>
    </row>
    <row r="562" spans="1:27">
      <c r="A562" s="110"/>
      <c r="B562" s="110"/>
      <c r="C562" s="110"/>
      <c r="D562" s="111"/>
      <c r="E562" s="110"/>
      <c r="F562" s="112"/>
      <c r="G562" s="112"/>
      <c r="H562" s="112"/>
      <c r="I562" s="112"/>
      <c r="J562" s="415"/>
      <c r="K562" s="112"/>
      <c r="L562" s="112"/>
      <c r="M562" s="443"/>
      <c r="N562" s="371"/>
      <c r="O562" s="443"/>
      <c r="P562" s="112"/>
      <c r="Q562" s="112"/>
      <c r="R562" s="465"/>
      <c r="S562" s="371"/>
      <c r="T562" s="371"/>
      <c r="U562" s="371"/>
      <c r="V562" s="371"/>
      <c r="W562" s="371"/>
      <c r="X562" s="272"/>
      <c r="Y562" s="273"/>
      <c r="Z562" s="274"/>
      <c r="AA562" s="274"/>
    </row>
    <row r="563" spans="1:27">
      <c r="A563" s="110"/>
      <c r="B563" s="110"/>
      <c r="C563" s="110"/>
      <c r="D563" s="111"/>
      <c r="E563" s="110"/>
      <c r="F563" s="112"/>
      <c r="G563" s="112"/>
      <c r="H563" s="112"/>
      <c r="I563" s="112"/>
      <c r="J563" s="415"/>
      <c r="K563" s="112"/>
      <c r="L563" s="112"/>
      <c r="M563" s="443"/>
      <c r="N563" s="371"/>
      <c r="O563" s="443"/>
      <c r="P563" s="112"/>
      <c r="Q563" s="112"/>
      <c r="R563" s="465"/>
      <c r="S563" s="371"/>
      <c r="T563" s="371"/>
      <c r="U563" s="371"/>
      <c r="V563" s="371"/>
      <c r="W563" s="371"/>
      <c r="X563" s="272"/>
      <c r="Y563" s="273"/>
      <c r="Z563" s="274"/>
      <c r="AA563" s="274"/>
    </row>
    <row r="564" spans="1:27">
      <c r="A564" s="110"/>
      <c r="B564" s="110"/>
      <c r="C564" s="110"/>
      <c r="D564" s="111"/>
      <c r="E564" s="110"/>
      <c r="F564" s="112"/>
      <c r="G564" s="112"/>
      <c r="H564" s="112"/>
      <c r="I564" s="112"/>
      <c r="J564" s="415"/>
      <c r="K564" s="112"/>
      <c r="L564" s="112"/>
      <c r="M564" s="443"/>
      <c r="N564" s="371"/>
      <c r="O564" s="443"/>
      <c r="P564" s="112"/>
      <c r="Q564" s="112"/>
      <c r="R564" s="465"/>
      <c r="S564" s="371"/>
      <c r="T564" s="371"/>
      <c r="U564" s="371"/>
      <c r="V564" s="371"/>
      <c r="W564" s="371"/>
      <c r="X564" s="272"/>
      <c r="Y564" s="273"/>
      <c r="Z564" s="274"/>
      <c r="AA564" s="274"/>
    </row>
    <row r="565" spans="1:27">
      <c r="A565" s="110"/>
      <c r="B565" s="110"/>
      <c r="C565" s="110"/>
      <c r="D565" s="111"/>
      <c r="E565" s="110"/>
      <c r="F565" s="112"/>
      <c r="G565" s="112"/>
      <c r="H565" s="112"/>
      <c r="I565" s="112"/>
      <c r="J565" s="415"/>
      <c r="K565" s="112"/>
      <c r="L565" s="112"/>
      <c r="M565" s="443"/>
      <c r="N565" s="371"/>
      <c r="O565" s="443"/>
      <c r="P565" s="112"/>
      <c r="Q565" s="112"/>
      <c r="R565" s="465"/>
      <c r="S565" s="371"/>
      <c r="T565" s="371"/>
      <c r="U565" s="371"/>
      <c r="V565" s="371"/>
      <c r="W565" s="371"/>
      <c r="X565" s="272"/>
      <c r="Y565" s="273"/>
      <c r="Z565" s="274"/>
      <c r="AA565" s="274"/>
    </row>
    <row r="566" spans="1:27">
      <c r="A566" s="110"/>
      <c r="B566" s="110"/>
      <c r="C566" s="110"/>
      <c r="D566" s="111"/>
      <c r="E566" s="110"/>
      <c r="F566" s="112"/>
      <c r="G566" s="112"/>
      <c r="H566" s="112"/>
      <c r="I566" s="112"/>
      <c r="J566" s="415"/>
      <c r="K566" s="112"/>
      <c r="L566" s="112"/>
      <c r="M566" s="443"/>
      <c r="N566" s="371"/>
      <c r="O566" s="443"/>
      <c r="P566" s="112"/>
      <c r="Q566" s="112"/>
      <c r="R566" s="465"/>
      <c r="S566" s="371"/>
      <c r="T566" s="371"/>
      <c r="U566" s="371"/>
      <c r="V566" s="371"/>
      <c r="W566" s="371"/>
      <c r="X566" s="272"/>
      <c r="Y566" s="273"/>
      <c r="Z566" s="274"/>
      <c r="AA566" s="274"/>
    </row>
    <row r="567" spans="1:27">
      <c r="A567" s="110"/>
      <c r="B567" s="110"/>
      <c r="C567" s="110"/>
      <c r="D567" s="111"/>
      <c r="E567" s="110"/>
      <c r="F567" s="112"/>
      <c r="G567" s="112"/>
      <c r="H567" s="112"/>
      <c r="I567" s="112"/>
      <c r="J567" s="415"/>
      <c r="K567" s="112"/>
      <c r="L567" s="112"/>
      <c r="M567" s="443"/>
      <c r="N567" s="371"/>
      <c r="O567" s="443"/>
      <c r="P567" s="112"/>
      <c r="Q567" s="112"/>
      <c r="R567" s="465"/>
      <c r="S567" s="371"/>
      <c r="T567" s="371"/>
      <c r="U567" s="371"/>
      <c r="V567" s="371"/>
      <c r="W567" s="371"/>
      <c r="X567" s="272"/>
      <c r="Y567" s="273"/>
      <c r="Z567" s="274"/>
      <c r="AA567" s="274"/>
    </row>
    <row r="568" spans="1:27">
      <c r="A568" s="110"/>
      <c r="B568" s="110"/>
      <c r="C568" s="110"/>
      <c r="D568" s="111"/>
      <c r="E568" s="110"/>
      <c r="F568" s="112"/>
      <c r="G568" s="112"/>
      <c r="H568" s="112"/>
      <c r="I568" s="112"/>
      <c r="J568" s="415"/>
      <c r="K568" s="112"/>
      <c r="L568" s="112"/>
      <c r="M568" s="443"/>
      <c r="N568" s="371"/>
      <c r="O568" s="443"/>
      <c r="P568" s="112"/>
      <c r="Q568" s="112"/>
      <c r="R568" s="465"/>
      <c r="S568" s="371"/>
      <c r="T568" s="371"/>
      <c r="U568" s="371"/>
      <c r="V568" s="371"/>
      <c r="W568" s="371"/>
      <c r="X568" s="272"/>
      <c r="Y568" s="273"/>
      <c r="Z568" s="274"/>
      <c r="AA568" s="274"/>
    </row>
    <row r="569" spans="1:27">
      <c r="A569" s="110"/>
      <c r="B569" s="110"/>
      <c r="C569" s="110"/>
      <c r="D569" s="111"/>
      <c r="E569" s="110"/>
      <c r="F569" s="112"/>
      <c r="G569" s="112"/>
      <c r="H569" s="112"/>
      <c r="I569" s="112"/>
      <c r="J569" s="415"/>
      <c r="K569" s="112"/>
      <c r="L569" s="112"/>
      <c r="M569" s="443"/>
      <c r="N569" s="371"/>
      <c r="O569" s="443"/>
      <c r="P569" s="112"/>
      <c r="Q569" s="112"/>
      <c r="R569" s="465"/>
      <c r="S569" s="371"/>
      <c r="T569" s="371"/>
      <c r="U569" s="371"/>
      <c r="V569" s="371"/>
      <c r="W569" s="371"/>
      <c r="X569" s="272"/>
      <c r="Y569" s="273"/>
      <c r="Z569" s="274"/>
      <c r="AA569" s="274"/>
    </row>
    <row r="570" spans="1:27">
      <c r="A570" s="110"/>
      <c r="B570" s="110"/>
      <c r="C570" s="110"/>
      <c r="D570" s="111"/>
      <c r="E570" s="110"/>
      <c r="F570" s="112"/>
      <c r="G570" s="112"/>
      <c r="H570" s="112"/>
      <c r="I570" s="112"/>
      <c r="J570" s="415"/>
      <c r="K570" s="112"/>
      <c r="L570" s="112"/>
      <c r="M570" s="443"/>
      <c r="N570" s="371"/>
      <c r="O570" s="443"/>
      <c r="P570" s="112"/>
      <c r="Q570" s="112"/>
      <c r="R570" s="465"/>
      <c r="S570" s="371"/>
      <c r="T570" s="371"/>
      <c r="U570" s="371"/>
      <c r="V570" s="371"/>
      <c r="W570" s="371"/>
      <c r="X570" s="272"/>
      <c r="Y570" s="273"/>
      <c r="Z570" s="274"/>
      <c r="AA570" s="274"/>
    </row>
    <row r="571" spans="1:27">
      <c r="A571" s="110"/>
      <c r="B571" s="110"/>
      <c r="C571" s="110"/>
      <c r="D571" s="111"/>
      <c r="E571" s="110"/>
      <c r="F571" s="112"/>
      <c r="G571" s="112"/>
      <c r="H571" s="112"/>
      <c r="I571" s="112"/>
      <c r="J571" s="415"/>
      <c r="K571" s="112"/>
      <c r="L571" s="112"/>
      <c r="M571" s="443"/>
      <c r="N571" s="371"/>
      <c r="O571" s="443"/>
      <c r="P571" s="112"/>
      <c r="Q571" s="112"/>
      <c r="R571" s="465"/>
      <c r="S571" s="371"/>
      <c r="T571" s="371"/>
      <c r="U571" s="371"/>
      <c r="V571" s="371"/>
      <c r="W571" s="371"/>
      <c r="X571" s="272"/>
      <c r="Y571" s="273"/>
      <c r="Z571" s="274"/>
      <c r="AA571" s="274"/>
    </row>
    <row r="572" spans="1:27">
      <c r="A572" s="110"/>
      <c r="B572" s="110"/>
      <c r="C572" s="110"/>
      <c r="D572" s="111"/>
      <c r="E572" s="110"/>
      <c r="F572" s="112"/>
      <c r="G572" s="112"/>
      <c r="H572" s="112"/>
      <c r="I572" s="112"/>
      <c r="J572" s="415"/>
      <c r="K572" s="112"/>
      <c r="L572" s="112"/>
      <c r="M572" s="443"/>
      <c r="N572" s="371"/>
      <c r="O572" s="443"/>
      <c r="P572" s="112"/>
      <c r="Q572" s="112"/>
      <c r="R572" s="465"/>
      <c r="S572" s="371"/>
      <c r="T572" s="371"/>
      <c r="U572" s="371"/>
      <c r="V572" s="371"/>
      <c r="W572" s="371"/>
      <c r="X572" s="272"/>
      <c r="Y572" s="273"/>
      <c r="Z572" s="274"/>
      <c r="AA572" s="274"/>
    </row>
    <row r="573" spans="1:27">
      <c r="A573" s="110"/>
      <c r="B573" s="110"/>
      <c r="C573" s="110"/>
      <c r="D573" s="111"/>
      <c r="E573" s="110"/>
      <c r="F573" s="112"/>
      <c r="G573" s="112"/>
      <c r="H573" s="112"/>
      <c r="I573" s="112"/>
      <c r="J573" s="415"/>
      <c r="K573" s="112"/>
      <c r="L573" s="112"/>
      <c r="M573" s="443"/>
      <c r="N573" s="371"/>
      <c r="O573" s="443"/>
      <c r="P573" s="112"/>
      <c r="Q573" s="112"/>
      <c r="R573" s="465"/>
      <c r="S573" s="371"/>
      <c r="T573" s="371"/>
      <c r="U573" s="371"/>
      <c r="V573" s="371"/>
      <c r="W573" s="371"/>
      <c r="X573" s="272"/>
      <c r="Y573" s="273"/>
      <c r="Z573" s="274"/>
      <c r="AA573" s="274"/>
    </row>
    <row r="574" spans="1:27">
      <c r="A574" s="110"/>
      <c r="B574" s="110"/>
      <c r="C574" s="110"/>
      <c r="D574" s="111"/>
      <c r="E574" s="110"/>
      <c r="F574" s="112"/>
      <c r="G574" s="112"/>
      <c r="H574" s="112"/>
      <c r="I574" s="112"/>
      <c r="J574" s="415"/>
      <c r="K574" s="112"/>
      <c r="L574" s="112"/>
      <c r="M574" s="443"/>
      <c r="N574" s="371"/>
      <c r="O574" s="443"/>
      <c r="P574" s="112"/>
      <c r="Q574" s="112"/>
      <c r="R574" s="465"/>
      <c r="S574" s="371"/>
      <c r="T574" s="371"/>
      <c r="U574" s="371"/>
      <c r="V574" s="371"/>
      <c r="W574" s="371"/>
      <c r="X574" s="272"/>
      <c r="Y574" s="273"/>
      <c r="Z574" s="274"/>
      <c r="AA574" s="274"/>
    </row>
    <row r="575" spans="1:27">
      <c r="A575" s="110"/>
      <c r="B575" s="110"/>
      <c r="C575" s="110"/>
      <c r="D575" s="111"/>
      <c r="E575" s="110"/>
      <c r="F575" s="112"/>
      <c r="G575" s="112"/>
      <c r="H575" s="112"/>
      <c r="I575" s="112"/>
      <c r="J575" s="415"/>
      <c r="K575" s="112"/>
      <c r="L575" s="112"/>
      <c r="M575" s="443"/>
      <c r="N575" s="371"/>
      <c r="O575" s="443"/>
      <c r="P575" s="112"/>
      <c r="Q575" s="112"/>
      <c r="R575" s="465"/>
      <c r="S575" s="371"/>
      <c r="T575" s="371"/>
      <c r="U575" s="371"/>
      <c r="V575" s="371"/>
      <c r="W575" s="371"/>
      <c r="X575" s="272"/>
      <c r="Y575" s="273"/>
      <c r="Z575" s="274"/>
      <c r="AA575" s="274"/>
    </row>
    <row r="576" spans="1:27">
      <c r="A576" s="110"/>
      <c r="B576" s="110"/>
      <c r="C576" s="110"/>
      <c r="D576" s="111"/>
      <c r="E576" s="110"/>
      <c r="F576" s="112"/>
      <c r="G576" s="112"/>
      <c r="H576" s="112"/>
      <c r="I576" s="112"/>
      <c r="J576" s="415"/>
      <c r="K576" s="112"/>
      <c r="L576" s="112"/>
      <c r="M576" s="443"/>
      <c r="N576" s="371"/>
      <c r="O576" s="443"/>
      <c r="P576" s="112"/>
      <c r="Q576" s="112"/>
      <c r="R576" s="465"/>
      <c r="S576" s="371"/>
      <c r="T576" s="371"/>
      <c r="U576" s="371"/>
      <c r="V576" s="371"/>
      <c r="W576" s="371"/>
      <c r="X576" s="272"/>
      <c r="Y576" s="273"/>
      <c r="Z576" s="274"/>
      <c r="AA576" s="274"/>
    </row>
    <row r="577" spans="1:27">
      <c r="A577" s="110"/>
      <c r="B577" s="110"/>
      <c r="C577" s="110"/>
      <c r="D577" s="111"/>
      <c r="E577" s="110"/>
      <c r="F577" s="112"/>
      <c r="G577" s="112"/>
      <c r="H577" s="112"/>
      <c r="I577" s="112"/>
      <c r="J577" s="415"/>
      <c r="K577" s="112"/>
      <c r="L577" s="112"/>
      <c r="M577" s="443"/>
      <c r="N577" s="371"/>
      <c r="O577" s="443"/>
      <c r="P577" s="112"/>
      <c r="Q577" s="112"/>
      <c r="R577" s="465"/>
      <c r="S577" s="371"/>
      <c r="T577" s="371"/>
      <c r="U577" s="371"/>
      <c r="V577" s="371"/>
      <c r="W577" s="371"/>
      <c r="X577" s="272"/>
      <c r="Y577" s="273"/>
      <c r="Z577" s="274"/>
      <c r="AA577" s="274"/>
    </row>
    <row r="578" spans="1:27">
      <c r="A578" s="110"/>
      <c r="B578" s="110"/>
      <c r="C578" s="110"/>
      <c r="D578" s="111"/>
      <c r="E578" s="110"/>
      <c r="F578" s="112"/>
      <c r="G578" s="112"/>
      <c r="H578" s="112"/>
      <c r="I578" s="112"/>
      <c r="J578" s="415"/>
      <c r="K578" s="112"/>
      <c r="L578" s="112"/>
      <c r="M578" s="443"/>
      <c r="N578" s="371"/>
      <c r="O578" s="443"/>
      <c r="P578" s="112"/>
      <c r="Q578" s="112"/>
      <c r="R578" s="465"/>
      <c r="S578" s="371"/>
      <c r="T578" s="371"/>
      <c r="U578" s="371"/>
      <c r="V578" s="371"/>
      <c r="W578" s="371"/>
      <c r="X578" s="272"/>
      <c r="Y578" s="273"/>
      <c r="Z578" s="274"/>
      <c r="AA578" s="274"/>
    </row>
    <row r="579" spans="1:27">
      <c r="A579" s="110"/>
      <c r="B579" s="110"/>
      <c r="C579" s="110"/>
      <c r="D579" s="111"/>
      <c r="E579" s="110"/>
      <c r="F579" s="112"/>
      <c r="G579" s="112"/>
      <c r="H579" s="112"/>
      <c r="I579" s="112"/>
      <c r="J579" s="415"/>
      <c r="K579" s="112"/>
      <c r="L579" s="112"/>
      <c r="M579" s="443"/>
      <c r="N579" s="371"/>
      <c r="O579" s="443"/>
      <c r="P579" s="112"/>
      <c r="Q579" s="112"/>
      <c r="R579" s="465"/>
      <c r="S579" s="371"/>
      <c r="T579" s="371"/>
      <c r="U579" s="371"/>
      <c r="V579" s="371"/>
      <c r="W579" s="371"/>
      <c r="X579" s="272"/>
      <c r="Y579" s="273"/>
      <c r="Z579" s="274"/>
      <c r="AA579" s="274"/>
    </row>
  </sheetData>
  <sheetProtection selectLockedCells="1" selectUnlockedCells="1"/>
  <mergeCells count="104">
    <mergeCell ref="A346:AA346"/>
    <mergeCell ref="A350:C350"/>
    <mergeCell ref="A351:AA351"/>
    <mergeCell ref="A352:AA352"/>
    <mergeCell ref="A380:C380"/>
    <mergeCell ref="A381:AA381"/>
    <mergeCell ref="A395:C395"/>
    <mergeCell ref="A396:AA396"/>
    <mergeCell ref="A382:AA382"/>
    <mergeCell ref="A387:C387"/>
    <mergeCell ref="A388:AA388"/>
    <mergeCell ref="A389:C389"/>
    <mergeCell ref="A390:AA390"/>
    <mergeCell ref="B391:AA391"/>
    <mergeCell ref="A319:E319"/>
    <mergeCell ref="A320:E320"/>
    <mergeCell ref="A321:E321"/>
    <mergeCell ref="B322:E322"/>
    <mergeCell ref="A332:C332"/>
    <mergeCell ref="A333:AA333"/>
    <mergeCell ref="A334:AA334"/>
    <mergeCell ref="A344:C344"/>
    <mergeCell ref="A345:AA345"/>
    <mergeCell ref="A286:AA286"/>
    <mergeCell ref="A287:AA287"/>
    <mergeCell ref="A312:C312"/>
    <mergeCell ref="A313:E313"/>
    <mergeCell ref="A314:E314"/>
    <mergeCell ref="A315:E315"/>
    <mergeCell ref="A316:E316"/>
    <mergeCell ref="A317:E317"/>
    <mergeCell ref="A318:E318"/>
    <mergeCell ref="A247:AA247"/>
    <mergeCell ref="A248:AA248"/>
    <mergeCell ref="A257:C257"/>
    <mergeCell ref="A258:AA258"/>
    <mergeCell ref="A259:AA259"/>
    <mergeCell ref="A271:C271"/>
    <mergeCell ref="A272:AA272"/>
    <mergeCell ref="A273:AA273"/>
    <mergeCell ref="A285:C285"/>
    <mergeCell ref="A226:E226"/>
    <mergeCell ref="B227:E227"/>
    <mergeCell ref="A231:C231"/>
    <mergeCell ref="A232:AA232"/>
    <mergeCell ref="A233:AA233"/>
    <mergeCell ref="A238:C238"/>
    <mergeCell ref="A239:AA239"/>
    <mergeCell ref="A240:AA240"/>
    <mergeCell ref="A246:C246"/>
    <mergeCell ref="B183:E183"/>
    <mergeCell ref="A200:C200"/>
    <mergeCell ref="A201:AA201"/>
    <mergeCell ref="A202:AA202"/>
    <mergeCell ref="AB205:AB211"/>
    <mergeCell ref="A212:C212"/>
    <mergeCell ref="A213:E213"/>
    <mergeCell ref="B214:E214"/>
    <mergeCell ref="A225:C225"/>
    <mergeCell ref="A112:AA112"/>
    <mergeCell ref="A147:C147"/>
    <mergeCell ref="A148:AA148"/>
    <mergeCell ref="A149:AA149"/>
    <mergeCell ref="A159:C159"/>
    <mergeCell ref="A160:AA160"/>
    <mergeCell ref="A161:AA161"/>
    <mergeCell ref="B181:D181"/>
    <mergeCell ref="A182:E182"/>
    <mergeCell ref="A83:AA83"/>
    <mergeCell ref="A94:C94"/>
    <mergeCell ref="A95:AA95"/>
    <mergeCell ref="A96:AA96"/>
    <mergeCell ref="A100:C100"/>
    <mergeCell ref="A101:AA101"/>
    <mergeCell ref="A102:AA102"/>
    <mergeCell ref="A110:C110"/>
    <mergeCell ref="A111:E111"/>
    <mergeCell ref="A60:C60"/>
    <mergeCell ref="A61:AA61"/>
    <mergeCell ref="A62:AA62"/>
    <mergeCell ref="A73:C73"/>
    <mergeCell ref="A74:AA74"/>
    <mergeCell ref="B75:E75"/>
    <mergeCell ref="A80:C80"/>
    <mergeCell ref="A81:AA81"/>
    <mergeCell ref="A82:E82"/>
    <mergeCell ref="A33:AA33"/>
    <mergeCell ref="A34:AA34"/>
    <mergeCell ref="A35:AA35"/>
    <mergeCell ref="B39:C39"/>
    <mergeCell ref="A40:AA40"/>
    <mergeCell ref="A41:AA41"/>
    <mergeCell ref="A47:C47"/>
    <mergeCell ref="A48:AA48"/>
    <mergeCell ref="A49:AA49"/>
    <mergeCell ref="A4:E4"/>
    <mergeCell ref="A5:AA5"/>
    <mergeCell ref="B14:C14"/>
    <mergeCell ref="A15:AA15"/>
    <mergeCell ref="A16:AA16"/>
    <mergeCell ref="A25:C25"/>
    <mergeCell ref="A26:AA26"/>
    <mergeCell ref="A27:AA27"/>
    <mergeCell ref="A32:C32"/>
  </mergeCells>
  <pageMargins left="0.31527777777777777" right="0.39374999999999999" top="0.74791666666666667" bottom="0.74791666666666667" header="0.51180555555555551" footer="0.51180555555555551"/>
  <pageSetup paperSize="9" scale="60" firstPageNumber="0" fitToHeight="0" orientation="landscape" horizontalDpi="300" verticalDpi="300" r:id="rId1"/>
  <headerFooter alignWithMargins="0"/>
  <rowBreaks count="3" manualBreakCount="3">
    <brk id="123" max="16383" man="1"/>
    <brk id="131" max="16383" man="1"/>
    <brk id="1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20</vt:i4>
      </vt:variant>
    </vt:vector>
  </HeadingPairs>
  <TitlesOfParts>
    <vt:vector size="22" baseType="lpstr">
      <vt:lpstr>Formularz cenowy</vt:lpstr>
      <vt:lpstr>Formularz cenowy (2)</vt:lpstr>
      <vt:lpstr>'Formularz cenowy'!__xlnm_Print_Area</vt:lpstr>
      <vt:lpstr>'Formularz cenowy (2)'!__xlnm_Print_Area</vt:lpstr>
      <vt:lpstr>'Formularz cenowy'!__xlnm_Print_Area_0</vt:lpstr>
      <vt:lpstr>'Formularz cenowy (2)'!__xlnm_Print_Area_0</vt:lpstr>
      <vt:lpstr>'Formularz cenowy'!__xlnm_Print_Area_0_0</vt:lpstr>
      <vt:lpstr>'Formularz cenowy (2)'!__xlnm_Print_Area_0_0</vt:lpstr>
      <vt:lpstr>'Formularz cenowy'!__xlnm_Print_Area_0_0_0</vt:lpstr>
      <vt:lpstr>'Formularz cenowy (2)'!__xlnm_Print_Area_0_0_0</vt:lpstr>
      <vt:lpstr>'Formularz cenowy'!__xlnm_Print_Area_0_0_0_0</vt:lpstr>
      <vt:lpstr>'Formularz cenowy (2)'!__xlnm_Print_Area_0_0_0_0</vt:lpstr>
      <vt:lpstr>'Formularz cenowy'!__xlnm_Print_Area_0_0_0_0_0</vt:lpstr>
      <vt:lpstr>'Formularz cenowy (2)'!__xlnm_Print_Area_0_0_0_0_0</vt:lpstr>
      <vt:lpstr>'Formularz cenowy'!Obszar_wydruku</vt:lpstr>
      <vt:lpstr>'Formularz cenowy (2)'!Obszar_wydruku</vt:lpstr>
      <vt:lpstr>'Formularz cenowy'!Print_Area_0</vt:lpstr>
      <vt:lpstr>'Formularz cenowy (2)'!Print_Area_0</vt:lpstr>
      <vt:lpstr>'Formularz cenowy'!Print_Area_0_0</vt:lpstr>
      <vt:lpstr>'Formularz cenowy (2)'!Print_Area_0_0</vt:lpstr>
      <vt:lpstr>'Formularz cenowy'!Print_Area_0_0_0</vt:lpstr>
      <vt:lpstr>'Formularz cenowy (2)'!Print_Area_0_0_0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Kaszuba</dc:creator>
  <cp:lastModifiedBy>Anna Zwara</cp:lastModifiedBy>
  <cp:lastPrinted>2020-02-26T12:10:56Z</cp:lastPrinted>
  <dcterms:created xsi:type="dcterms:W3CDTF">2018-04-13T11:18:28Z</dcterms:created>
  <dcterms:modified xsi:type="dcterms:W3CDTF">2020-02-26T12:17:48Z</dcterms:modified>
</cp:coreProperties>
</file>