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mielcarek\Documents\siwz 2021\energia\swz\swz\"/>
    </mc:Choice>
  </mc:AlternateContent>
  <xr:revisionPtr revIDLastSave="0" documentId="13_ncr:1_{222E3668-752C-473F-A25A-EFFFB3342B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cenowy" sheetId="18" r:id="rId1"/>
  </sheets>
  <calcPr calcId="191029"/>
</workbook>
</file>

<file path=xl/calcChain.xml><?xml version="1.0" encoding="utf-8"?>
<calcChain xmlns="http://schemas.openxmlformats.org/spreadsheetml/2006/main">
  <c r="K6" i="18" l="1"/>
  <c r="N6" i="18" s="1"/>
  <c r="K8" i="18"/>
  <c r="N8" i="18" s="1"/>
  <c r="K11" i="18"/>
  <c r="N11" i="18" s="1"/>
  <c r="K12" i="18"/>
  <c r="N12" i="18" s="1"/>
  <c r="K14" i="18"/>
  <c r="N14" i="18" s="1"/>
  <c r="K17" i="18"/>
  <c r="N17" i="18" s="1"/>
  <c r="K18" i="18"/>
  <c r="N18" i="18" s="1"/>
  <c r="K20" i="18"/>
  <c r="N20" i="18" s="1"/>
  <c r="K24" i="18"/>
  <c r="N24" i="18" s="1"/>
  <c r="K26" i="18"/>
  <c r="N26" i="18" s="1"/>
  <c r="K30" i="18"/>
  <c r="N30" i="18" s="1"/>
  <c r="K32" i="18"/>
  <c r="N32" i="18" s="1"/>
  <c r="K36" i="18"/>
  <c r="N36" i="18" s="1"/>
  <c r="K38" i="18"/>
  <c r="N38" i="18" s="1"/>
  <c r="K42" i="18"/>
  <c r="N42" i="18" s="1"/>
  <c r="K44" i="18"/>
  <c r="N44" i="18" s="1"/>
  <c r="K48" i="18"/>
  <c r="N48" i="18" s="1"/>
  <c r="H22" i="18"/>
  <c r="K22" i="18" s="1"/>
  <c r="N22" i="18" s="1"/>
  <c r="H7" i="18"/>
  <c r="K7" i="18" s="1"/>
  <c r="N7" i="18" s="1"/>
  <c r="H8" i="18"/>
  <c r="H9" i="18"/>
  <c r="K9" i="18" s="1"/>
  <c r="N9" i="18" s="1"/>
  <c r="H10" i="18"/>
  <c r="K10" i="18" s="1"/>
  <c r="N10" i="18" s="1"/>
  <c r="H11" i="18"/>
  <c r="H12" i="18"/>
  <c r="H13" i="18"/>
  <c r="K13" i="18" s="1"/>
  <c r="N13" i="18" s="1"/>
  <c r="H14" i="18"/>
  <c r="H15" i="18"/>
  <c r="K15" i="18" s="1"/>
  <c r="N15" i="18" s="1"/>
  <c r="H16" i="18"/>
  <c r="K16" i="18" s="1"/>
  <c r="N16" i="18" s="1"/>
  <c r="H17" i="18"/>
  <c r="H18" i="18"/>
  <c r="H19" i="18"/>
  <c r="K19" i="18" s="1"/>
  <c r="N19" i="18" s="1"/>
  <c r="H20" i="18"/>
  <c r="H21" i="18"/>
  <c r="K21" i="18" s="1"/>
  <c r="N21" i="18" s="1"/>
  <c r="H23" i="18"/>
  <c r="K23" i="18" s="1"/>
  <c r="N23" i="18" s="1"/>
  <c r="H24" i="18"/>
  <c r="H25" i="18"/>
  <c r="K25" i="18" s="1"/>
  <c r="N25" i="18" s="1"/>
  <c r="H26" i="18"/>
  <c r="H27" i="18"/>
  <c r="K27" i="18" s="1"/>
  <c r="N27" i="18" s="1"/>
  <c r="H28" i="18"/>
  <c r="K28" i="18" s="1"/>
  <c r="N28" i="18" s="1"/>
  <c r="H29" i="18"/>
  <c r="K29" i="18" s="1"/>
  <c r="N29" i="18" s="1"/>
  <c r="H30" i="18"/>
  <c r="H31" i="18"/>
  <c r="K31" i="18" s="1"/>
  <c r="N31" i="18" s="1"/>
  <c r="H32" i="18"/>
  <c r="H33" i="18"/>
  <c r="K33" i="18" s="1"/>
  <c r="N33" i="18" s="1"/>
  <c r="H34" i="18"/>
  <c r="K34" i="18" s="1"/>
  <c r="N34" i="18" s="1"/>
  <c r="H35" i="18"/>
  <c r="K35" i="18" s="1"/>
  <c r="N35" i="18" s="1"/>
  <c r="H36" i="18"/>
  <c r="H37" i="18"/>
  <c r="K37" i="18" s="1"/>
  <c r="N37" i="18" s="1"/>
  <c r="H38" i="18"/>
  <c r="H39" i="18"/>
  <c r="K39" i="18" s="1"/>
  <c r="N39" i="18" s="1"/>
  <c r="H40" i="18"/>
  <c r="K40" i="18" s="1"/>
  <c r="N40" i="18" s="1"/>
  <c r="H41" i="18"/>
  <c r="K41" i="18" s="1"/>
  <c r="N41" i="18" s="1"/>
  <c r="H42" i="18"/>
  <c r="H43" i="18"/>
  <c r="K43" i="18" s="1"/>
  <c r="N43" i="18" s="1"/>
  <c r="H44" i="18"/>
  <c r="H45" i="18"/>
  <c r="K45" i="18" s="1"/>
  <c r="N45" i="18" s="1"/>
  <c r="H46" i="18"/>
  <c r="K46" i="18" s="1"/>
  <c r="N46" i="18" s="1"/>
  <c r="H47" i="18"/>
  <c r="K47" i="18" s="1"/>
  <c r="N47" i="18" s="1"/>
  <c r="H48" i="18"/>
  <c r="H5" i="18"/>
  <c r="K5" i="18" s="1"/>
  <c r="N5" i="18" s="1"/>
  <c r="H6" i="18"/>
  <c r="H4" i="18"/>
  <c r="K4" i="18" s="1"/>
  <c r="N4" i="18" s="1"/>
  <c r="M49" i="18"/>
  <c r="J49" i="18"/>
  <c r="H3" i="18"/>
  <c r="K3" i="18" s="1"/>
  <c r="N3" i="18" s="1"/>
  <c r="D49" i="18" l="1"/>
  <c r="C49" i="18"/>
  <c r="H49" i="18" l="1"/>
  <c r="N49" i="18" l="1"/>
  <c r="K49" i="18"/>
</calcChain>
</file>

<file path=xl/sharedStrings.xml><?xml version="1.0" encoding="utf-8"?>
<sst xmlns="http://schemas.openxmlformats.org/spreadsheetml/2006/main" count="126" uniqueCount="85">
  <si>
    <t>C11o</t>
  </si>
  <si>
    <t>C21</t>
  </si>
  <si>
    <t>C11</t>
  </si>
  <si>
    <t>B21</t>
  </si>
  <si>
    <t>G11</t>
  </si>
  <si>
    <t>Stadion</t>
  </si>
  <si>
    <t>MZGMiD</t>
  </si>
  <si>
    <t>B11</t>
  </si>
  <si>
    <t>C12a szczyt</t>
  </si>
  <si>
    <t>C12a poza szczytem</t>
  </si>
  <si>
    <t xml:space="preserve">Wieża </t>
  </si>
  <si>
    <t>przedszkole Konst.</t>
  </si>
  <si>
    <t>Orlik - Wyzwolenia</t>
  </si>
  <si>
    <t>Mosir oświetlenie łaz.</t>
  </si>
  <si>
    <t>Wieża Mosir</t>
  </si>
  <si>
    <t>Orlik - Konstyt.</t>
  </si>
  <si>
    <t>Szpitalna Łazienki</t>
  </si>
  <si>
    <t>MOSiR</t>
  </si>
  <si>
    <t>oświetlenie</t>
  </si>
  <si>
    <t>Sygnalizacja</t>
  </si>
  <si>
    <t>Serwerownia</t>
  </si>
  <si>
    <t>UMK archiwum</t>
  </si>
  <si>
    <t>kamery</t>
  </si>
  <si>
    <t>Wały DOS</t>
  </si>
  <si>
    <t>Bączkowskiego 5a</t>
  </si>
  <si>
    <t>Kościuszki 22</t>
  </si>
  <si>
    <t>Bernardyńska</t>
  </si>
  <si>
    <t>UMK</t>
  </si>
  <si>
    <t>OPS</t>
  </si>
  <si>
    <t>MZGMiD w tym szalety</t>
  </si>
  <si>
    <t>KOK</t>
  </si>
  <si>
    <t>MBP</t>
  </si>
  <si>
    <t>LO</t>
  </si>
  <si>
    <t>SP 4</t>
  </si>
  <si>
    <t>SP 3</t>
  </si>
  <si>
    <t>SP 2</t>
  </si>
  <si>
    <t>SP 1</t>
  </si>
  <si>
    <t>PS nr 3</t>
  </si>
  <si>
    <t>PS nr 2</t>
  </si>
  <si>
    <t>PS nr 1</t>
  </si>
  <si>
    <t>MZGMiD Bonikowo</t>
  </si>
  <si>
    <t>UMK gospodarstwo domowe</t>
  </si>
  <si>
    <t xml:space="preserve">Ratusz </t>
  </si>
  <si>
    <t>Muzeum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</si>
  <si>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</si>
  <si>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</si>
  <si>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</si>
  <si>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</si>
  <si>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</si>
  <si>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</si>
  <si>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</si>
  <si>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</si>
  <si>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</si>
  <si>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</si>
  <si>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</si>
  <si>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</si>
  <si>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</si>
  <si>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</si>
  <si>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</si>
  <si>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</si>
  <si>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</si>
  <si>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</si>
  <si>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</si>
  <si>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</si>
  <si>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</si>
  <si>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</si>
  <si>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</si>
  <si>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</si>
  <si>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</si>
  <si>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</si>
  <si>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</si>
  <si>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WARTOŚĆ NETTO 24 mce</t>
  </si>
  <si>
    <t>WARTOŚĆ BRUTTO 24 mce</t>
  </si>
  <si>
    <t xml:space="preserve">Stawka podatku VAT </t>
  </si>
  <si>
    <t>Wartość podatku VAT  24 mce</t>
  </si>
  <si>
    <t>Odbiorca</t>
  </si>
  <si>
    <t>Suma punktów poboru</t>
  </si>
  <si>
    <t>Łączna moc umowna</t>
  </si>
  <si>
    <t xml:space="preserve">Grupa taryfowa </t>
  </si>
  <si>
    <t xml:space="preserve">Przewidywane zużycie energii elektrycznej [kWh] 24 mc </t>
  </si>
  <si>
    <t xml:space="preserve">Cena jednostkowa netto za 1 kWh </t>
  </si>
  <si>
    <t xml:space="preserve">Wartość netto za dostawę energii elektrycznej za 24 mce  </t>
  </si>
  <si>
    <t>Wartość netto za dystrybucję za 1 mc</t>
  </si>
  <si>
    <t>Wartość netto za dystrybucję za 24 mce</t>
  </si>
  <si>
    <t>formularz cenowy zał. nr  5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</si>
</sst>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\ _z_ł_-;\-* #,##0\ _z_ł_-;_-* &quot;-&quot;??\ _z_ł_-;_-@_-"/>
    <numFmt numFmtId="165" formatCode="[$€-2]\ #,##0.00;\-[$€-2]\ #,##0.00"/>
    <numFmt numFmtId="166" formatCode="_-* #,##0.00\ [$zł-415]_-;\-* #,##0.00\ [$zł-415]_-;_-* &quot;-&quot;??\ [$zł-415]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9"/>
      <color theme="1"/>
      <name val="Arial Unicode MS"/>
      <family val="2"/>
      <charset val="238"/>
    </font>
    <font>
      <b/>
      <sz val="11"/>
      <color rgb="FFFF0000"/>
      <name val="Arial Unicode MS"/>
      <family val="2"/>
      <charset val="238"/>
    </font>
    <font>
      <sz val="8"/>
      <color theme="1"/>
      <name val="Arial Unicode MS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Border="0" applyAlignment="0"/>
    <xf numFmtId="0" fontId="2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2" applyFont="1"/>
    <xf numFmtId="0" fontId="7" fillId="0" borderId="0" xfId="2" applyFont="1"/>
    <xf numFmtId="0" fontId="6" fillId="0" borderId="0" xfId="2" applyFont="1"/>
    <xf numFmtId="0" fontId="4" fillId="0" borderId="0" xfId="2" applyFont="1"/>
    <xf numFmtId="0" fontId="4" fillId="0" borderId="1" xfId="2" applyFont="1" applyBorder="1" applyAlignment="1">
      <alignment horizontal="center" vertical="center"/>
    </xf>
    <xf numFmtId="0" fontId="4" fillId="3" borderId="1" xfId="2" applyFont="1" applyFill="1" applyBorder="1" applyAlignment="1">
      <alignment horizontal="center"/>
    </xf>
    <xf numFmtId="0" fontId="4" fillId="4" borderId="1" xfId="2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/>
    </xf>
    <xf numFmtId="0" fontId="4" fillId="7" borderId="1" xfId="2" applyFont="1" applyFill="1" applyBorder="1" applyAlignment="1">
      <alignment horizontal="center"/>
    </xf>
    <xf numFmtId="0" fontId="4" fillId="9" borderId="1" xfId="2" applyFont="1" applyFill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5" borderId="1" xfId="2" applyFont="1" applyFill="1" applyBorder="1" applyAlignment="1">
      <alignment horizontal="center"/>
    </xf>
    <xf numFmtId="0" fontId="4" fillId="0" borderId="0" xfId="2" applyFont="1" applyBorder="1" applyAlignment="1">
      <alignment horizontal="center"/>
    </xf>
    <xf numFmtId="164" fontId="4" fillId="0" borderId="0" xfId="2" applyNumberFormat="1" applyFont="1" applyFill="1" applyBorder="1"/>
    <xf numFmtId="0" fontId="4" fillId="0" borderId="0" xfId="2" applyFont="1" applyBorder="1"/>
    <xf numFmtId="44" fontId="4" fillId="0" borderId="0" xfId="2" applyNumberFormat="1" applyFont="1" applyBorder="1"/>
    <xf numFmtId="44" fontId="4" fillId="0" borderId="0" xfId="2" applyNumberFormat="1" applyFont="1"/>
    <xf numFmtId="0" fontId="4" fillId="0" borderId="0" xfId="2" applyFont="1" applyAlignment="1">
      <alignment horizontal="center"/>
    </xf>
    <xf numFmtId="164" fontId="4" fillId="0" borderId="0" xfId="2" applyNumberFormat="1" applyFont="1"/>
    <xf numFmtId="164" fontId="4" fillId="0" borderId="1" xfId="2" applyNumberFormat="1" applyFont="1" applyFill="1" applyBorder="1"/>
    <xf numFmtId="0" fontId="3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1" xfId="2" applyFont="1" applyBorder="1" applyAlignment="1">
      <alignment horizontal="center" wrapText="1"/>
    </xf>
    <xf numFmtId="164" fontId="4" fillId="0" borderId="0" xfId="2" applyNumberFormat="1" applyFont="1" applyBorder="1"/>
    <xf numFmtId="0" fontId="4" fillId="8" borderId="1" xfId="2" applyFont="1" applyFill="1" applyBorder="1" applyAlignment="1">
      <alignment horizontal="center" vertical="center" wrapText="1"/>
    </xf>
    <xf numFmtId="164" fontId="4" fillId="8" borderId="1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/>
    <xf numFmtId="0" fontId="4" fillId="2" borderId="0" xfId="2" applyFont="1" applyFill="1" applyBorder="1" applyAlignment="1"/>
    <xf numFmtId="0" fontId="8" fillId="0" borderId="0" xfId="2" applyFont="1" applyAlignment="1">
      <alignment wrapText="1"/>
    </xf>
    <xf numFmtId="0" fontId="4" fillId="4" borderId="1" xfId="2" applyFont="1" applyFill="1" applyBorder="1" applyAlignment="1">
      <alignment horizontal="center" vertical="center" wrapText="1"/>
    </xf>
    <xf numFmtId="165" fontId="4" fillId="0" borderId="0" xfId="2" applyNumberFormat="1" applyFont="1"/>
    <xf numFmtId="0" fontId="3" fillId="0" borderId="2" xfId="2" applyFont="1" applyBorder="1" applyAlignment="1">
      <alignment horizontal="center"/>
    </xf>
    <xf numFmtId="0" fontId="4" fillId="0" borderId="2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6" xfId="2" applyFont="1" applyBorder="1" applyAlignment="1">
      <alignment horizontal="center"/>
    </xf>
    <xf numFmtId="166" fontId="4" fillId="0" borderId="1" xfId="2" applyNumberFormat="1" applyFont="1" applyBorder="1"/>
    <xf numFmtId="44" fontId="4" fillId="4" borderId="1" xfId="2" applyNumberFormat="1" applyFont="1" applyFill="1" applyBorder="1" applyAlignment="1">
      <alignment horizontal="center" vertical="center" wrapText="1"/>
    </xf>
    <xf numFmtId="9" fontId="4" fillId="0" borderId="1" xfId="3" applyFont="1" applyBorder="1"/>
    <xf numFmtId="44" fontId="4" fillId="0" borderId="0" xfId="2" applyNumberFormat="1" applyFont="1" applyAlignment="1">
      <alignment horizontal="center"/>
    </xf>
    <xf numFmtId="44" fontId="4" fillId="8" borderId="1" xfId="2" applyNumberFormat="1" applyFont="1" applyFill="1" applyBorder="1" applyAlignment="1">
      <alignment horizontal="center" vertical="center" wrapText="1"/>
    </xf>
    <xf numFmtId="44" fontId="4" fillId="0" borderId="1" xfId="2" applyNumberFormat="1" applyFont="1" applyBorder="1" applyAlignment="1">
      <alignment horizontal="center"/>
    </xf>
    <xf numFmtId="44" fontId="4" fillId="0" borderId="0" xfId="2" applyNumberFormat="1" applyFont="1" applyBorder="1" applyAlignment="1">
      <alignment horizontal="center"/>
    </xf>
    <xf numFmtId="44" fontId="4" fillId="2" borderId="0" xfId="2" applyNumberFormat="1" applyFont="1" applyFill="1" applyAlignment="1">
      <alignment horizontal="center"/>
    </xf>
    <xf numFmtId="44" fontId="4" fillId="0" borderId="1" xfId="2" applyNumberFormat="1" applyFont="1" applyBorder="1"/>
    <xf numFmtId="166" fontId="4" fillId="0" borderId="0" xfId="2" applyNumberFormat="1" applyFont="1"/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/>
    </xf>
    <xf numFmtId="0" fontId="4" fillId="0" borderId="2" xfId="2" applyFont="1" applyBorder="1" applyAlignment="1">
      <alignment horizontal="center"/>
    </xf>
  </cellXfs>
  <cellStyles count="4">
    <cellStyle name="Normalny" xfId="0" builtinId="0"/>
    <cellStyle name="Normalny 2" xfId="1" xr:uid="{00000000-0005-0000-0000-000001000000}"/>
    <cellStyle name="Normalny 3" xfId="2" xr:uid="{00000000-0005-0000-0000-000002000000}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tabSelected="1" zoomScale="75" zoomScaleNormal="75" workbookViewId="0">
      <selection activeCell="H1" sqref="H1"/>
    </sheetView>
  </sheetViews>
  <sheetFormatPr defaultRowHeight="14.25"/>
  <cols>
    <col min="1" max="1" width="8.7109375" style="34" customWidth="1"/>
    <col min="2" max="2" width="22.42578125" style="4" customWidth="1"/>
    <col min="3" max="3" width="12" style="4" customWidth="1"/>
    <col min="4" max="4" width="12.28515625" style="4" customWidth="1"/>
    <col min="5" max="5" width="20.42578125" style="4" customWidth="1"/>
    <col min="6" max="6" width="15.7109375" style="19" customWidth="1"/>
    <col min="7" max="7" width="15.7109375" style="40" customWidth="1"/>
    <col min="8" max="8" width="15.7109375" style="17" customWidth="1"/>
    <col min="9" max="11" width="15.7109375" style="4" customWidth="1"/>
    <col min="12" max="13" width="15.7109375" style="17" customWidth="1"/>
    <col min="14" max="14" width="15.7109375" style="4" customWidth="1"/>
    <col min="15" max="16384" width="9.140625" style="1"/>
  </cols>
  <sheetData>
    <row r="1" spans="1:14">
      <c r="H1" s="17" t="s">
        <v>84</v>
      </c>
      <c r="J1" s="36"/>
    </row>
    <row r="2" spans="1:14" s="29" customFormat="1" ht="77.25" customHeight="1">
      <c r="A2" s="25" t="s">
        <v>44</v>
      </c>
      <c r="B2" s="25" t="s">
        <v>75</v>
      </c>
      <c r="C2" s="25" t="s">
        <v>76</v>
      </c>
      <c r="D2" s="25" t="s">
        <v>77</v>
      </c>
      <c r="E2" s="25" t="s">
        <v>78</v>
      </c>
      <c r="F2" s="26" t="s">
        <v>79</v>
      </c>
      <c r="G2" s="41" t="s">
        <v>80</v>
      </c>
      <c r="H2" s="38" t="s">
        <v>81</v>
      </c>
      <c r="I2" s="30" t="s">
        <v>82</v>
      </c>
      <c r="J2" s="30" t="s">
        <v>83</v>
      </c>
      <c r="K2" s="30" t="s">
        <v>71</v>
      </c>
      <c r="L2" s="38" t="s">
        <v>73</v>
      </c>
      <c r="M2" s="38" t="s">
        <v>74</v>
      </c>
      <c r="N2" s="30" t="s">
        <v>72</v>
      </c>
    </row>
    <row r="3" spans="1:14">
      <c r="A3" s="5" t="s">
        <v>45</v>
      </c>
      <c r="B3" s="11" t="s">
        <v>39</v>
      </c>
      <c r="C3" s="11">
        <v>2</v>
      </c>
      <c r="D3" s="11">
        <v>38</v>
      </c>
      <c r="E3" s="6" t="s">
        <v>2</v>
      </c>
      <c r="F3" s="20">
        <v>50200</v>
      </c>
      <c r="G3" s="42"/>
      <c r="H3" s="45">
        <f>G3*F3</f>
        <v>0</v>
      </c>
      <c r="I3" s="37"/>
      <c r="J3" s="37"/>
      <c r="K3" s="37">
        <f>H3+J3</f>
        <v>0</v>
      </c>
      <c r="L3" s="39"/>
      <c r="M3" s="37"/>
      <c r="N3" s="37">
        <f>K3+M3</f>
        <v>0</v>
      </c>
    </row>
    <row r="4" spans="1:14">
      <c r="A4" s="47" t="s">
        <v>46</v>
      </c>
      <c r="B4" s="47" t="s">
        <v>38</v>
      </c>
      <c r="C4" s="47">
        <v>1</v>
      </c>
      <c r="D4" s="47">
        <v>17</v>
      </c>
      <c r="E4" s="7" t="s">
        <v>8</v>
      </c>
      <c r="F4" s="20">
        <v>18300</v>
      </c>
      <c r="G4" s="42"/>
      <c r="H4" s="45">
        <f>G4*F4</f>
        <v>0</v>
      </c>
      <c r="I4" s="37"/>
      <c r="J4" s="37"/>
      <c r="K4" s="37">
        <f t="shared" ref="K4:K48" si="0">H4+J4</f>
        <v>0</v>
      </c>
      <c r="L4" s="37"/>
      <c r="M4" s="37"/>
      <c r="N4" s="37">
        <f t="shared" ref="N4:N48" si="1">K4+M4</f>
        <v>0</v>
      </c>
    </row>
    <row r="5" spans="1:14">
      <c r="A5" s="49"/>
      <c r="B5" s="49"/>
      <c r="C5" s="49"/>
      <c r="D5" s="49"/>
      <c r="E5" s="7" t="s">
        <v>9</v>
      </c>
      <c r="F5" s="20">
        <v>36386</v>
      </c>
      <c r="G5" s="42"/>
      <c r="H5" s="45">
        <f t="shared" ref="H5:H48" si="2">G5*F5</f>
        <v>0</v>
      </c>
      <c r="I5" s="37"/>
      <c r="J5" s="37"/>
      <c r="K5" s="37">
        <f t="shared" si="0"/>
        <v>0</v>
      </c>
      <c r="L5" s="37"/>
      <c r="M5" s="37"/>
      <c r="N5" s="37">
        <f t="shared" si="1"/>
        <v>0</v>
      </c>
    </row>
    <row r="6" spans="1:14">
      <c r="A6" s="5" t="s">
        <v>47</v>
      </c>
      <c r="B6" s="5" t="s">
        <v>37</v>
      </c>
      <c r="C6" s="5">
        <v>1</v>
      </c>
      <c r="D6" s="5">
        <v>27</v>
      </c>
      <c r="E6" s="6" t="s">
        <v>2</v>
      </c>
      <c r="F6" s="20">
        <v>31400</v>
      </c>
      <c r="G6" s="42"/>
      <c r="H6" s="45">
        <f t="shared" si="2"/>
        <v>0</v>
      </c>
      <c r="I6" s="37"/>
      <c r="J6" s="37"/>
      <c r="K6" s="37">
        <f t="shared" si="0"/>
        <v>0</v>
      </c>
      <c r="L6" s="37"/>
      <c r="M6" s="37"/>
      <c r="N6" s="37">
        <f t="shared" si="1"/>
        <v>0</v>
      </c>
    </row>
    <row r="7" spans="1:14">
      <c r="A7" s="5" t="s">
        <v>48</v>
      </c>
      <c r="B7" s="5" t="s">
        <v>36</v>
      </c>
      <c r="C7" s="5">
        <v>1</v>
      </c>
      <c r="D7" s="5">
        <v>60</v>
      </c>
      <c r="E7" s="8" t="s">
        <v>1</v>
      </c>
      <c r="F7" s="20">
        <v>168310</v>
      </c>
      <c r="G7" s="42"/>
      <c r="H7" s="45">
        <f t="shared" si="2"/>
        <v>0</v>
      </c>
      <c r="I7" s="37"/>
      <c r="J7" s="37"/>
      <c r="K7" s="37">
        <f t="shared" si="0"/>
        <v>0</v>
      </c>
      <c r="L7" s="37"/>
      <c r="M7" s="37"/>
      <c r="N7" s="37">
        <f t="shared" si="1"/>
        <v>0</v>
      </c>
    </row>
    <row r="8" spans="1:14">
      <c r="A8" s="5" t="s">
        <v>49</v>
      </c>
      <c r="B8" s="5" t="s">
        <v>35</v>
      </c>
      <c r="C8" s="5">
        <v>1</v>
      </c>
      <c r="D8" s="5">
        <v>27</v>
      </c>
      <c r="E8" s="6" t="s">
        <v>2</v>
      </c>
      <c r="F8" s="20">
        <v>102600</v>
      </c>
      <c r="G8" s="42"/>
      <c r="H8" s="45">
        <f t="shared" si="2"/>
        <v>0</v>
      </c>
      <c r="I8" s="37"/>
      <c r="J8" s="37"/>
      <c r="K8" s="37">
        <f t="shared" si="0"/>
        <v>0</v>
      </c>
      <c r="L8" s="37"/>
      <c r="M8" s="37"/>
      <c r="N8" s="37">
        <f t="shared" si="1"/>
        <v>0</v>
      </c>
    </row>
    <row r="9" spans="1:14">
      <c r="A9" s="5" t="s">
        <v>50</v>
      </c>
      <c r="B9" s="5" t="s">
        <v>34</v>
      </c>
      <c r="C9" s="5">
        <v>1</v>
      </c>
      <c r="D9" s="5">
        <v>85</v>
      </c>
      <c r="E9" s="8" t="s">
        <v>1</v>
      </c>
      <c r="F9" s="20">
        <v>166000</v>
      </c>
      <c r="G9" s="42"/>
      <c r="H9" s="45">
        <f t="shared" si="2"/>
        <v>0</v>
      </c>
      <c r="I9" s="37"/>
      <c r="J9" s="37"/>
      <c r="K9" s="37">
        <f t="shared" si="0"/>
        <v>0</v>
      </c>
      <c r="L9" s="37"/>
      <c r="M9" s="37"/>
      <c r="N9" s="37">
        <f t="shared" si="1"/>
        <v>0</v>
      </c>
    </row>
    <row r="10" spans="1:14">
      <c r="A10" s="5" t="s">
        <v>51</v>
      </c>
      <c r="B10" s="5" t="s">
        <v>33</v>
      </c>
      <c r="C10" s="5">
        <v>1</v>
      </c>
      <c r="D10" s="5">
        <v>66</v>
      </c>
      <c r="E10" s="8" t="s">
        <v>1</v>
      </c>
      <c r="F10" s="20">
        <v>240000</v>
      </c>
      <c r="G10" s="42"/>
      <c r="H10" s="45">
        <f t="shared" si="2"/>
        <v>0</v>
      </c>
      <c r="I10" s="37"/>
      <c r="J10" s="37"/>
      <c r="K10" s="37">
        <f t="shared" si="0"/>
        <v>0</v>
      </c>
      <c r="L10" s="37"/>
      <c r="M10" s="37"/>
      <c r="N10" s="37">
        <f t="shared" si="1"/>
        <v>0</v>
      </c>
    </row>
    <row r="11" spans="1:14">
      <c r="A11" s="47" t="s">
        <v>52</v>
      </c>
      <c r="B11" s="50" t="s">
        <v>32</v>
      </c>
      <c r="C11" s="50">
        <v>1</v>
      </c>
      <c r="D11" s="50">
        <v>27</v>
      </c>
      <c r="E11" s="7" t="s">
        <v>8</v>
      </c>
      <c r="F11" s="20">
        <v>32000</v>
      </c>
      <c r="G11" s="42"/>
      <c r="H11" s="45">
        <f t="shared" si="2"/>
        <v>0</v>
      </c>
      <c r="I11" s="37"/>
      <c r="J11" s="37"/>
      <c r="K11" s="37">
        <f t="shared" si="0"/>
        <v>0</v>
      </c>
      <c r="L11" s="37"/>
      <c r="M11" s="37"/>
      <c r="N11" s="37">
        <f t="shared" si="1"/>
        <v>0</v>
      </c>
    </row>
    <row r="12" spans="1:14">
      <c r="A12" s="49"/>
      <c r="B12" s="51"/>
      <c r="C12" s="51"/>
      <c r="D12" s="51"/>
      <c r="E12" s="7" t="s">
        <v>9</v>
      </c>
      <c r="F12" s="20">
        <v>87000</v>
      </c>
      <c r="G12" s="42"/>
      <c r="H12" s="45">
        <f t="shared" si="2"/>
        <v>0</v>
      </c>
      <c r="I12" s="37"/>
      <c r="J12" s="37"/>
      <c r="K12" s="37">
        <f t="shared" si="0"/>
        <v>0</v>
      </c>
      <c r="L12" s="37"/>
      <c r="M12" s="37"/>
      <c r="N12" s="37">
        <f t="shared" si="1"/>
        <v>0</v>
      </c>
    </row>
    <row r="13" spans="1:14">
      <c r="A13" s="5" t="s">
        <v>53</v>
      </c>
      <c r="B13" s="11" t="s">
        <v>31</v>
      </c>
      <c r="C13" s="11">
        <v>3</v>
      </c>
      <c r="D13" s="11">
        <v>35</v>
      </c>
      <c r="E13" s="6" t="s">
        <v>2</v>
      </c>
      <c r="F13" s="20">
        <v>52300</v>
      </c>
      <c r="G13" s="42"/>
      <c r="H13" s="45">
        <f t="shared" si="2"/>
        <v>0</v>
      </c>
      <c r="I13" s="37"/>
      <c r="J13" s="37"/>
      <c r="K13" s="37">
        <f t="shared" si="0"/>
        <v>0</v>
      </c>
      <c r="L13" s="37"/>
      <c r="M13" s="37"/>
      <c r="N13" s="37">
        <f t="shared" si="1"/>
        <v>0</v>
      </c>
    </row>
    <row r="14" spans="1:14">
      <c r="A14" s="5" t="s">
        <v>54</v>
      </c>
      <c r="B14" s="11" t="s">
        <v>30</v>
      </c>
      <c r="C14" s="11">
        <v>2</v>
      </c>
      <c r="D14" s="11">
        <v>54</v>
      </c>
      <c r="E14" s="6" t="s">
        <v>2</v>
      </c>
      <c r="F14" s="20">
        <v>172000</v>
      </c>
      <c r="G14" s="42"/>
      <c r="H14" s="45">
        <f t="shared" si="2"/>
        <v>0</v>
      </c>
      <c r="I14" s="37"/>
      <c r="J14" s="37"/>
      <c r="K14" s="37">
        <f t="shared" si="0"/>
        <v>0</v>
      </c>
      <c r="L14" s="37"/>
      <c r="M14" s="37"/>
      <c r="N14" s="37">
        <f t="shared" si="1"/>
        <v>0</v>
      </c>
    </row>
    <row r="15" spans="1:14">
      <c r="A15" s="5" t="s">
        <v>55</v>
      </c>
      <c r="B15" s="11" t="s">
        <v>43</v>
      </c>
      <c r="C15" s="11">
        <v>1</v>
      </c>
      <c r="D15" s="11">
        <v>9</v>
      </c>
      <c r="E15" s="6" t="s">
        <v>2</v>
      </c>
      <c r="F15" s="20">
        <v>5680</v>
      </c>
      <c r="G15" s="42"/>
      <c r="H15" s="45">
        <f t="shared" si="2"/>
        <v>0</v>
      </c>
      <c r="I15" s="37"/>
      <c r="J15" s="37"/>
      <c r="K15" s="37">
        <f t="shared" si="0"/>
        <v>0</v>
      </c>
      <c r="L15" s="37"/>
      <c r="M15" s="37"/>
      <c r="N15" s="37">
        <f t="shared" si="1"/>
        <v>0</v>
      </c>
    </row>
    <row r="16" spans="1:14">
      <c r="A16" s="5" t="s">
        <v>56</v>
      </c>
      <c r="B16" s="21" t="s">
        <v>42</v>
      </c>
      <c r="C16" s="11">
        <v>1</v>
      </c>
      <c r="D16" s="21">
        <v>27</v>
      </c>
      <c r="E16" s="6" t="s">
        <v>2</v>
      </c>
      <c r="F16" s="20">
        <v>36000</v>
      </c>
      <c r="G16" s="42"/>
      <c r="H16" s="45">
        <f t="shared" si="2"/>
        <v>0</v>
      </c>
      <c r="I16" s="37"/>
      <c r="J16" s="37"/>
      <c r="K16" s="37">
        <f t="shared" si="0"/>
        <v>0</v>
      </c>
      <c r="L16" s="37"/>
      <c r="M16" s="37"/>
      <c r="N16" s="37">
        <f t="shared" si="1"/>
        <v>0</v>
      </c>
    </row>
    <row r="17" spans="1:14">
      <c r="A17" s="47" t="s">
        <v>57</v>
      </c>
      <c r="B17" s="11" t="s">
        <v>6</v>
      </c>
      <c r="C17" s="11">
        <v>64</v>
      </c>
      <c r="D17" s="11">
        <v>298</v>
      </c>
      <c r="E17" s="9" t="s">
        <v>4</v>
      </c>
      <c r="F17" s="20">
        <v>132210</v>
      </c>
      <c r="G17" s="42"/>
      <c r="H17" s="45">
        <f t="shared" si="2"/>
        <v>0</v>
      </c>
      <c r="I17" s="37"/>
      <c r="J17" s="37"/>
      <c r="K17" s="37">
        <f t="shared" si="0"/>
        <v>0</v>
      </c>
      <c r="L17" s="37"/>
      <c r="M17" s="37"/>
      <c r="N17" s="37">
        <f t="shared" si="1"/>
        <v>0</v>
      </c>
    </row>
    <row r="18" spans="1:14">
      <c r="A18" s="48"/>
      <c r="B18" s="11" t="s">
        <v>6</v>
      </c>
      <c r="C18" s="50">
        <v>3</v>
      </c>
      <c r="D18" s="50">
        <v>30</v>
      </c>
      <c r="E18" s="7" t="s">
        <v>8</v>
      </c>
      <c r="F18" s="20">
        <v>26540</v>
      </c>
      <c r="G18" s="42"/>
      <c r="H18" s="45">
        <f t="shared" si="2"/>
        <v>0</v>
      </c>
      <c r="I18" s="37"/>
      <c r="J18" s="37"/>
      <c r="K18" s="37">
        <f t="shared" si="0"/>
        <v>0</v>
      </c>
      <c r="L18" s="37"/>
      <c r="M18" s="37"/>
      <c r="N18" s="37">
        <f t="shared" si="1"/>
        <v>0</v>
      </c>
    </row>
    <row r="19" spans="1:14">
      <c r="A19" s="48"/>
      <c r="B19" s="11" t="s">
        <v>6</v>
      </c>
      <c r="C19" s="51"/>
      <c r="D19" s="51"/>
      <c r="E19" s="7" t="s">
        <v>9</v>
      </c>
      <c r="F19" s="20">
        <v>62712</v>
      </c>
      <c r="G19" s="42"/>
      <c r="H19" s="45">
        <f t="shared" si="2"/>
        <v>0</v>
      </c>
      <c r="I19" s="37"/>
      <c r="J19" s="37"/>
      <c r="K19" s="37">
        <f t="shared" si="0"/>
        <v>0</v>
      </c>
      <c r="L19" s="37"/>
      <c r="M19" s="37"/>
      <c r="N19" s="37">
        <f t="shared" si="1"/>
        <v>0</v>
      </c>
    </row>
    <row r="20" spans="1:14">
      <c r="A20" s="48"/>
      <c r="B20" s="21" t="s">
        <v>40</v>
      </c>
      <c r="C20" s="22">
        <v>1</v>
      </c>
      <c r="D20" s="32">
        <v>20</v>
      </c>
      <c r="E20" s="10" t="s">
        <v>7</v>
      </c>
      <c r="F20" s="20">
        <v>10088</v>
      </c>
      <c r="G20" s="42"/>
      <c r="H20" s="45">
        <f t="shared" si="2"/>
        <v>0</v>
      </c>
      <c r="I20" s="37"/>
      <c r="J20" s="37"/>
      <c r="K20" s="37">
        <f t="shared" si="0"/>
        <v>0</v>
      </c>
      <c r="L20" s="37"/>
      <c r="M20" s="37"/>
      <c r="N20" s="37">
        <f t="shared" si="1"/>
        <v>0</v>
      </c>
    </row>
    <row r="21" spans="1:14">
      <c r="A21" s="49"/>
      <c r="B21" s="11" t="s">
        <v>29</v>
      </c>
      <c r="C21" s="11">
        <v>6</v>
      </c>
      <c r="D21" s="11">
        <v>70</v>
      </c>
      <c r="E21" s="6" t="s">
        <v>2</v>
      </c>
      <c r="F21" s="20">
        <v>53736</v>
      </c>
      <c r="G21" s="42"/>
      <c r="H21" s="45">
        <f t="shared" si="2"/>
        <v>0</v>
      </c>
      <c r="I21" s="37"/>
      <c r="J21" s="37"/>
      <c r="K21" s="37">
        <f t="shared" si="0"/>
        <v>0</v>
      </c>
      <c r="L21" s="37"/>
      <c r="M21" s="37"/>
      <c r="N21" s="37">
        <f t="shared" si="1"/>
        <v>0</v>
      </c>
    </row>
    <row r="22" spans="1:14">
      <c r="A22" s="5" t="s">
        <v>58</v>
      </c>
      <c r="B22" s="11" t="s">
        <v>28</v>
      </c>
      <c r="C22" s="11">
        <v>1</v>
      </c>
      <c r="D22" s="11">
        <v>27</v>
      </c>
      <c r="E22" s="6" t="s">
        <v>2</v>
      </c>
      <c r="F22" s="20">
        <v>18168</v>
      </c>
      <c r="G22" s="42"/>
      <c r="H22" s="45">
        <f>G22*F22</f>
        <v>0</v>
      </c>
      <c r="I22" s="37"/>
      <c r="J22" s="37"/>
      <c r="K22" s="37">
        <f t="shared" si="0"/>
        <v>0</v>
      </c>
      <c r="L22" s="37"/>
      <c r="M22" s="37"/>
      <c r="N22" s="37">
        <f t="shared" si="1"/>
        <v>0</v>
      </c>
    </row>
    <row r="23" spans="1:14">
      <c r="A23" s="5" t="s">
        <v>59</v>
      </c>
      <c r="B23" s="11" t="s">
        <v>27</v>
      </c>
      <c r="C23" s="11">
        <v>1</v>
      </c>
      <c r="D23" s="11">
        <v>70</v>
      </c>
      <c r="E23" s="8" t="s">
        <v>1</v>
      </c>
      <c r="F23" s="20">
        <v>370000</v>
      </c>
      <c r="G23" s="42"/>
      <c r="H23" s="45">
        <f t="shared" si="2"/>
        <v>0</v>
      </c>
      <c r="I23" s="37"/>
      <c r="J23" s="37"/>
      <c r="K23" s="37">
        <f t="shared" si="0"/>
        <v>0</v>
      </c>
      <c r="L23" s="37"/>
      <c r="M23" s="37"/>
      <c r="N23" s="37">
        <f t="shared" si="1"/>
        <v>0</v>
      </c>
    </row>
    <row r="24" spans="1:14" s="2" customFormat="1" ht="15">
      <c r="A24" s="5" t="s">
        <v>60</v>
      </c>
      <c r="B24" s="11" t="s">
        <v>26</v>
      </c>
      <c r="C24" s="11">
        <v>1</v>
      </c>
      <c r="D24" s="11">
        <v>300</v>
      </c>
      <c r="E24" s="11" t="s">
        <v>3</v>
      </c>
      <c r="F24" s="20">
        <v>2236370</v>
      </c>
      <c r="G24" s="42"/>
      <c r="H24" s="45">
        <f t="shared" si="2"/>
        <v>0</v>
      </c>
      <c r="I24" s="37"/>
      <c r="J24" s="37"/>
      <c r="K24" s="37">
        <f t="shared" si="0"/>
        <v>0</v>
      </c>
      <c r="L24" s="37"/>
      <c r="M24" s="37"/>
      <c r="N24" s="37">
        <f t="shared" si="1"/>
        <v>0</v>
      </c>
    </row>
    <row r="25" spans="1:14">
      <c r="A25" s="47" t="s">
        <v>61</v>
      </c>
      <c r="B25" s="11" t="s">
        <v>25</v>
      </c>
      <c r="C25" s="11">
        <v>2</v>
      </c>
      <c r="D25" s="11">
        <v>15</v>
      </c>
      <c r="E25" s="6" t="s">
        <v>2</v>
      </c>
      <c r="F25" s="20">
        <v>1600</v>
      </c>
      <c r="G25" s="42"/>
      <c r="H25" s="45">
        <f t="shared" si="2"/>
        <v>0</v>
      </c>
      <c r="I25" s="37"/>
      <c r="J25" s="37"/>
      <c r="K25" s="37">
        <f t="shared" si="0"/>
        <v>0</v>
      </c>
      <c r="L25" s="37"/>
      <c r="M25" s="37"/>
      <c r="N25" s="37">
        <f t="shared" si="1"/>
        <v>0</v>
      </c>
    </row>
    <row r="26" spans="1:14">
      <c r="A26" s="48"/>
      <c r="B26" s="50" t="s">
        <v>24</v>
      </c>
      <c r="C26" s="50">
        <v>1</v>
      </c>
      <c r="D26" s="50">
        <v>27</v>
      </c>
      <c r="E26" s="7" t="s">
        <v>8</v>
      </c>
      <c r="F26" s="20">
        <v>2404</v>
      </c>
      <c r="G26" s="42"/>
      <c r="H26" s="45">
        <f t="shared" si="2"/>
        <v>0</v>
      </c>
      <c r="I26" s="37"/>
      <c r="J26" s="37"/>
      <c r="K26" s="37">
        <f t="shared" si="0"/>
        <v>0</v>
      </c>
      <c r="L26" s="37"/>
      <c r="M26" s="37"/>
      <c r="N26" s="37">
        <f t="shared" si="1"/>
        <v>0</v>
      </c>
    </row>
    <row r="27" spans="1:14">
      <c r="A27" s="49"/>
      <c r="B27" s="51"/>
      <c r="C27" s="51"/>
      <c r="D27" s="51"/>
      <c r="E27" s="7" t="s">
        <v>9</v>
      </c>
      <c r="F27" s="20">
        <v>6752</v>
      </c>
      <c r="G27" s="42"/>
      <c r="H27" s="45">
        <f t="shared" si="2"/>
        <v>0</v>
      </c>
      <c r="I27" s="37"/>
      <c r="J27" s="37"/>
      <c r="K27" s="37">
        <f t="shared" si="0"/>
        <v>0</v>
      </c>
      <c r="L27" s="37"/>
      <c r="M27" s="37"/>
      <c r="N27" s="37">
        <f t="shared" si="1"/>
        <v>0</v>
      </c>
    </row>
    <row r="28" spans="1:14">
      <c r="A28" s="5" t="s">
        <v>62</v>
      </c>
      <c r="B28" s="11" t="s">
        <v>23</v>
      </c>
      <c r="C28" s="11">
        <v>1</v>
      </c>
      <c r="D28" s="11">
        <v>27</v>
      </c>
      <c r="E28" s="6" t="s">
        <v>2</v>
      </c>
      <c r="F28" s="20">
        <v>11432</v>
      </c>
      <c r="G28" s="42"/>
      <c r="H28" s="45">
        <f t="shared" si="2"/>
        <v>0</v>
      </c>
      <c r="I28" s="37"/>
      <c r="J28" s="37"/>
      <c r="K28" s="37">
        <f t="shared" si="0"/>
        <v>0</v>
      </c>
      <c r="L28" s="37"/>
      <c r="M28" s="37"/>
      <c r="N28" s="37">
        <f t="shared" si="1"/>
        <v>0</v>
      </c>
    </row>
    <row r="29" spans="1:14">
      <c r="A29" s="5" t="s">
        <v>63</v>
      </c>
      <c r="B29" s="11" t="s">
        <v>22</v>
      </c>
      <c r="C29" s="11">
        <v>3</v>
      </c>
      <c r="D29" s="11">
        <v>3</v>
      </c>
      <c r="E29" s="6" t="s">
        <v>2</v>
      </c>
      <c r="F29" s="20">
        <v>6480</v>
      </c>
      <c r="G29" s="42"/>
      <c r="H29" s="45">
        <f t="shared" si="2"/>
        <v>0</v>
      </c>
      <c r="I29" s="37"/>
      <c r="J29" s="37"/>
      <c r="K29" s="37">
        <f t="shared" si="0"/>
        <v>0</v>
      </c>
      <c r="L29" s="37"/>
      <c r="M29" s="37"/>
      <c r="N29" s="37">
        <f t="shared" si="1"/>
        <v>0</v>
      </c>
    </row>
    <row r="30" spans="1:14">
      <c r="A30" s="47" t="s">
        <v>64</v>
      </c>
      <c r="B30" s="50" t="s">
        <v>21</v>
      </c>
      <c r="C30" s="50">
        <v>1</v>
      </c>
      <c r="D30" s="50">
        <v>11</v>
      </c>
      <c r="E30" s="7" t="s">
        <v>8</v>
      </c>
      <c r="F30" s="20">
        <v>800</v>
      </c>
      <c r="G30" s="42"/>
      <c r="H30" s="45">
        <f t="shared" si="2"/>
        <v>0</v>
      </c>
      <c r="I30" s="37"/>
      <c r="J30" s="37"/>
      <c r="K30" s="37">
        <f t="shared" si="0"/>
        <v>0</v>
      </c>
      <c r="L30" s="37"/>
      <c r="M30" s="37"/>
      <c r="N30" s="37">
        <f t="shared" si="1"/>
        <v>0</v>
      </c>
    </row>
    <row r="31" spans="1:14">
      <c r="A31" s="48"/>
      <c r="B31" s="51"/>
      <c r="C31" s="51"/>
      <c r="D31" s="51"/>
      <c r="E31" s="7" t="s">
        <v>9</v>
      </c>
      <c r="F31" s="20">
        <v>2200</v>
      </c>
      <c r="G31" s="42"/>
      <c r="H31" s="45">
        <f t="shared" si="2"/>
        <v>0</v>
      </c>
      <c r="I31" s="37"/>
      <c r="J31" s="37"/>
      <c r="K31" s="37">
        <f t="shared" si="0"/>
        <v>0</v>
      </c>
      <c r="L31" s="37"/>
      <c r="M31" s="37"/>
      <c r="N31" s="37">
        <f t="shared" si="1"/>
        <v>0</v>
      </c>
    </row>
    <row r="32" spans="1:14">
      <c r="A32" s="48"/>
      <c r="B32" s="32" t="s">
        <v>41</v>
      </c>
      <c r="C32" s="22">
        <v>1</v>
      </c>
      <c r="D32" s="32">
        <v>2</v>
      </c>
      <c r="E32" s="9" t="s">
        <v>4</v>
      </c>
      <c r="F32" s="20">
        <v>0</v>
      </c>
      <c r="G32" s="42"/>
      <c r="H32" s="45">
        <f t="shared" si="2"/>
        <v>0</v>
      </c>
      <c r="I32" s="37"/>
      <c r="J32" s="37"/>
      <c r="K32" s="37">
        <f t="shared" si="0"/>
        <v>0</v>
      </c>
      <c r="L32" s="37"/>
      <c r="M32" s="37"/>
      <c r="N32" s="37">
        <f t="shared" si="1"/>
        <v>0</v>
      </c>
    </row>
    <row r="33" spans="1:14">
      <c r="A33" s="49"/>
      <c r="B33" s="23" t="s">
        <v>20</v>
      </c>
      <c r="C33" s="23">
        <v>1</v>
      </c>
      <c r="D33" s="23">
        <v>17</v>
      </c>
      <c r="E33" s="6" t="s">
        <v>2</v>
      </c>
      <c r="F33" s="20">
        <v>12000</v>
      </c>
      <c r="G33" s="42"/>
      <c r="H33" s="45">
        <f t="shared" si="2"/>
        <v>0</v>
      </c>
      <c r="I33" s="37"/>
      <c r="J33" s="37"/>
      <c r="K33" s="37">
        <f t="shared" si="0"/>
        <v>0</v>
      </c>
      <c r="L33" s="37"/>
      <c r="M33" s="37"/>
      <c r="N33" s="37">
        <f t="shared" si="1"/>
        <v>0</v>
      </c>
    </row>
    <row r="34" spans="1:14">
      <c r="A34" s="33" t="s">
        <v>65</v>
      </c>
      <c r="B34" s="23" t="s">
        <v>19</v>
      </c>
      <c r="C34" s="23">
        <v>1</v>
      </c>
      <c r="D34" s="23">
        <v>2</v>
      </c>
      <c r="E34" s="6" t="s">
        <v>2</v>
      </c>
      <c r="F34" s="20">
        <v>7082</v>
      </c>
      <c r="G34" s="42"/>
      <c r="H34" s="45">
        <f t="shared" si="2"/>
        <v>0</v>
      </c>
      <c r="I34" s="37"/>
      <c r="J34" s="37"/>
      <c r="K34" s="37">
        <f t="shared" si="0"/>
        <v>0</v>
      </c>
      <c r="L34" s="37"/>
      <c r="M34" s="37"/>
      <c r="N34" s="37">
        <f t="shared" si="1"/>
        <v>0</v>
      </c>
    </row>
    <row r="35" spans="1:14">
      <c r="A35" s="5" t="s">
        <v>66</v>
      </c>
      <c r="B35" s="11" t="s">
        <v>18</v>
      </c>
      <c r="C35" s="11">
        <v>71</v>
      </c>
      <c r="D35" s="11">
        <v>778</v>
      </c>
      <c r="E35" s="12" t="s">
        <v>0</v>
      </c>
      <c r="F35" s="20">
        <v>1579678</v>
      </c>
      <c r="G35" s="42"/>
      <c r="H35" s="45">
        <f t="shared" si="2"/>
        <v>0</v>
      </c>
      <c r="I35" s="37"/>
      <c r="J35" s="37"/>
      <c r="K35" s="37">
        <f t="shared" si="0"/>
        <v>0</v>
      </c>
      <c r="L35" s="37"/>
      <c r="M35" s="37"/>
      <c r="N35" s="37">
        <f t="shared" si="1"/>
        <v>0</v>
      </c>
    </row>
    <row r="36" spans="1:14">
      <c r="A36" s="5" t="s">
        <v>67</v>
      </c>
      <c r="B36" s="11" t="s">
        <v>17</v>
      </c>
      <c r="C36" s="11">
        <v>1</v>
      </c>
      <c r="D36" s="11">
        <v>220</v>
      </c>
      <c r="E36" s="8" t="s">
        <v>1</v>
      </c>
      <c r="F36" s="20">
        <v>1784374</v>
      </c>
      <c r="G36" s="42"/>
      <c r="H36" s="45">
        <f t="shared" si="2"/>
        <v>0</v>
      </c>
      <c r="I36" s="37"/>
      <c r="J36" s="37"/>
      <c r="K36" s="37">
        <f t="shared" si="0"/>
        <v>0</v>
      </c>
      <c r="L36" s="37"/>
      <c r="M36" s="37"/>
      <c r="N36" s="37">
        <f t="shared" si="1"/>
        <v>0</v>
      </c>
    </row>
    <row r="37" spans="1:14">
      <c r="A37" s="47" t="s">
        <v>68</v>
      </c>
      <c r="B37" s="11" t="s">
        <v>16</v>
      </c>
      <c r="C37" s="11">
        <v>1</v>
      </c>
      <c r="D37" s="11">
        <v>27</v>
      </c>
      <c r="E37" s="6" t="s">
        <v>2</v>
      </c>
      <c r="F37" s="20">
        <v>50658</v>
      </c>
      <c r="G37" s="42"/>
      <c r="H37" s="45">
        <f t="shared" si="2"/>
        <v>0</v>
      </c>
      <c r="I37" s="37"/>
      <c r="J37" s="37"/>
      <c r="K37" s="37">
        <f t="shared" si="0"/>
        <v>0</v>
      </c>
      <c r="L37" s="37"/>
      <c r="M37" s="37"/>
      <c r="N37" s="37">
        <f t="shared" si="1"/>
        <v>0</v>
      </c>
    </row>
    <row r="38" spans="1:14">
      <c r="A38" s="48"/>
      <c r="B38" s="11" t="s">
        <v>16</v>
      </c>
      <c r="C38" s="11">
        <v>1</v>
      </c>
      <c r="D38" s="11">
        <v>14</v>
      </c>
      <c r="E38" s="6" t="s">
        <v>2</v>
      </c>
      <c r="F38" s="20">
        <v>7574</v>
      </c>
      <c r="G38" s="42"/>
      <c r="H38" s="45">
        <f t="shared" si="2"/>
        <v>0</v>
      </c>
      <c r="I38" s="37"/>
      <c r="J38" s="37"/>
      <c r="K38" s="37">
        <f t="shared" si="0"/>
        <v>0</v>
      </c>
      <c r="L38" s="37"/>
      <c r="M38" s="37"/>
      <c r="N38" s="37">
        <f t="shared" si="1"/>
        <v>0</v>
      </c>
    </row>
    <row r="39" spans="1:14">
      <c r="A39" s="48"/>
      <c r="B39" s="50" t="s">
        <v>5</v>
      </c>
      <c r="C39" s="50">
        <v>1</v>
      </c>
      <c r="D39" s="50">
        <v>27</v>
      </c>
      <c r="E39" s="7" t="s">
        <v>8</v>
      </c>
      <c r="F39" s="20">
        <v>22878</v>
      </c>
      <c r="G39" s="42"/>
      <c r="H39" s="45">
        <f t="shared" si="2"/>
        <v>0</v>
      </c>
      <c r="I39" s="37"/>
      <c r="J39" s="37"/>
      <c r="K39" s="37">
        <f t="shared" si="0"/>
        <v>0</v>
      </c>
      <c r="L39" s="37"/>
      <c r="M39" s="37"/>
      <c r="N39" s="37">
        <f t="shared" si="1"/>
        <v>0</v>
      </c>
    </row>
    <row r="40" spans="1:14">
      <c r="A40" s="48"/>
      <c r="B40" s="51"/>
      <c r="C40" s="51"/>
      <c r="D40" s="51"/>
      <c r="E40" s="7" t="s">
        <v>9</v>
      </c>
      <c r="F40" s="20">
        <v>31830</v>
      </c>
      <c r="G40" s="42"/>
      <c r="H40" s="45">
        <f t="shared" si="2"/>
        <v>0</v>
      </c>
      <c r="I40" s="37"/>
      <c r="J40" s="37"/>
      <c r="K40" s="37">
        <f t="shared" si="0"/>
        <v>0</v>
      </c>
      <c r="L40" s="37"/>
      <c r="M40" s="37"/>
      <c r="N40" s="37">
        <f t="shared" si="1"/>
        <v>0</v>
      </c>
    </row>
    <row r="41" spans="1:14">
      <c r="A41" s="48"/>
      <c r="B41" s="50" t="s">
        <v>15</v>
      </c>
      <c r="C41" s="50">
        <v>1</v>
      </c>
      <c r="D41" s="50">
        <v>11</v>
      </c>
      <c r="E41" s="7" t="s">
        <v>8</v>
      </c>
      <c r="F41" s="20">
        <v>11866</v>
      </c>
      <c r="G41" s="42"/>
      <c r="H41" s="45">
        <f t="shared" si="2"/>
        <v>0</v>
      </c>
      <c r="I41" s="37"/>
      <c r="J41" s="37"/>
      <c r="K41" s="37">
        <f t="shared" si="0"/>
        <v>0</v>
      </c>
      <c r="L41" s="37"/>
      <c r="M41" s="37"/>
      <c r="N41" s="37">
        <f t="shared" si="1"/>
        <v>0</v>
      </c>
    </row>
    <row r="42" spans="1:14">
      <c r="A42" s="48"/>
      <c r="B42" s="51"/>
      <c r="C42" s="51"/>
      <c r="D42" s="51"/>
      <c r="E42" s="7" t="s">
        <v>9</v>
      </c>
      <c r="F42" s="20">
        <v>26734</v>
      </c>
      <c r="G42" s="42"/>
      <c r="H42" s="45">
        <f t="shared" si="2"/>
        <v>0</v>
      </c>
      <c r="I42" s="37"/>
      <c r="J42" s="37"/>
      <c r="K42" s="37">
        <f t="shared" si="0"/>
        <v>0</v>
      </c>
      <c r="L42" s="37"/>
      <c r="M42" s="37"/>
      <c r="N42" s="37">
        <f t="shared" si="1"/>
        <v>0</v>
      </c>
    </row>
    <row r="43" spans="1:14">
      <c r="A43" s="48"/>
      <c r="B43" s="11" t="s">
        <v>14</v>
      </c>
      <c r="C43" s="11">
        <v>1</v>
      </c>
      <c r="D43" s="11">
        <v>27</v>
      </c>
      <c r="E43" s="6" t="s">
        <v>2</v>
      </c>
      <c r="F43" s="20">
        <v>21166</v>
      </c>
      <c r="G43" s="42"/>
      <c r="H43" s="45">
        <f t="shared" si="2"/>
        <v>0</v>
      </c>
      <c r="I43" s="37"/>
      <c r="J43" s="37"/>
      <c r="K43" s="37">
        <f t="shared" si="0"/>
        <v>0</v>
      </c>
      <c r="L43" s="37"/>
      <c r="M43" s="37"/>
      <c r="N43" s="37">
        <f t="shared" si="1"/>
        <v>0</v>
      </c>
    </row>
    <row r="44" spans="1:14">
      <c r="A44" s="48"/>
      <c r="B44" s="11" t="s">
        <v>13</v>
      </c>
      <c r="C44" s="11">
        <v>1</v>
      </c>
      <c r="D44" s="11">
        <v>4</v>
      </c>
      <c r="E44" s="12" t="s">
        <v>0</v>
      </c>
      <c r="F44" s="20">
        <v>4592</v>
      </c>
      <c r="G44" s="42"/>
      <c r="H44" s="45">
        <f t="shared" si="2"/>
        <v>0</v>
      </c>
      <c r="I44" s="37"/>
      <c r="J44" s="37"/>
      <c r="K44" s="37">
        <f t="shared" si="0"/>
        <v>0</v>
      </c>
      <c r="L44" s="37"/>
      <c r="M44" s="37"/>
      <c r="N44" s="37">
        <f t="shared" si="1"/>
        <v>0</v>
      </c>
    </row>
    <row r="45" spans="1:14">
      <c r="A45" s="48"/>
      <c r="B45" s="50" t="s">
        <v>12</v>
      </c>
      <c r="C45" s="50">
        <v>1</v>
      </c>
      <c r="D45" s="50">
        <v>11</v>
      </c>
      <c r="E45" s="7" t="s">
        <v>8</v>
      </c>
      <c r="F45" s="20">
        <v>4492</v>
      </c>
      <c r="G45" s="42"/>
      <c r="H45" s="45">
        <f t="shared" si="2"/>
        <v>0</v>
      </c>
      <c r="I45" s="37"/>
      <c r="J45" s="37"/>
      <c r="K45" s="37">
        <f t="shared" si="0"/>
        <v>0</v>
      </c>
      <c r="L45" s="37"/>
      <c r="M45" s="37"/>
      <c r="N45" s="37">
        <f t="shared" si="1"/>
        <v>0</v>
      </c>
    </row>
    <row r="46" spans="1:14">
      <c r="A46" s="49"/>
      <c r="B46" s="51"/>
      <c r="C46" s="51"/>
      <c r="D46" s="51"/>
      <c r="E46" s="7" t="s">
        <v>9</v>
      </c>
      <c r="F46" s="20">
        <v>4846</v>
      </c>
      <c r="G46" s="42"/>
      <c r="H46" s="45">
        <f t="shared" si="2"/>
        <v>0</v>
      </c>
      <c r="I46" s="37"/>
      <c r="J46" s="37"/>
      <c r="K46" s="37">
        <f t="shared" si="0"/>
        <v>0</v>
      </c>
      <c r="L46" s="37"/>
      <c r="M46" s="37"/>
      <c r="N46" s="37">
        <f t="shared" si="1"/>
        <v>0</v>
      </c>
    </row>
    <row r="47" spans="1:14">
      <c r="A47" s="5" t="s">
        <v>69</v>
      </c>
      <c r="B47" s="11" t="s">
        <v>11</v>
      </c>
      <c r="C47" s="11">
        <v>1</v>
      </c>
      <c r="D47" s="11">
        <v>75</v>
      </c>
      <c r="E47" s="8" t="s">
        <v>1</v>
      </c>
      <c r="F47" s="20">
        <v>0</v>
      </c>
      <c r="G47" s="42"/>
      <c r="H47" s="45">
        <f t="shared" si="2"/>
        <v>0</v>
      </c>
      <c r="I47" s="37"/>
      <c r="J47" s="37"/>
      <c r="K47" s="37">
        <f t="shared" si="0"/>
        <v>0</v>
      </c>
      <c r="L47" s="37"/>
      <c r="M47" s="37"/>
      <c r="N47" s="37">
        <f t="shared" si="1"/>
        <v>0</v>
      </c>
    </row>
    <row r="48" spans="1:14">
      <c r="A48" s="5" t="s">
        <v>70</v>
      </c>
      <c r="B48" s="11" t="s">
        <v>10</v>
      </c>
      <c r="C48" s="11">
        <v>1</v>
      </c>
      <c r="D48" s="11">
        <v>27</v>
      </c>
      <c r="E48" s="6" t="s">
        <v>2</v>
      </c>
      <c r="F48" s="20">
        <v>77360</v>
      </c>
      <c r="G48" s="42"/>
      <c r="H48" s="45">
        <f t="shared" si="2"/>
        <v>0</v>
      </c>
      <c r="I48" s="37"/>
      <c r="J48" s="37"/>
      <c r="K48" s="37">
        <f t="shared" si="0"/>
        <v>0</v>
      </c>
      <c r="L48" s="37"/>
      <c r="M48" s="37"/>
      <c r="N48" s="37">
        <f t="shared" si="1"/>
        <v>0</v>
      </c>
    </row>
    <row r="49" spans="1:14" s="3" customFormat="1" ht="12.75">
      <c r="A49" s="35"/>
      <c r="B49" s="13"/>
      <c r="C49" s="13">
        <f>SUM(C3:C48)</f>
        <v>185</v>
      </c>
      <c r="D49" s="13">
        <f>SUM(D3:D48)</f>
        <v>2612</v>
      </c>
      <c r="E49" s="27"/>
      <c r="F49" s="14">
        <v>7786798</v>
      </c>
      <c r="G49" s="43"/>
      <c r="H49" s="16">
        <f>SUM(H3:H48)</f>
        <v>0</v>
      </c>
      <c r="I49" s="16"/>
      <c r="J49" s="16">
        <f>SUM(J3:J48)</f>
        <v>0</v>
      </c>
      <c r="K49" s="16">
        <f>SUM(K3:K48)</f>
        <v>0</v>
      </c>
      <c r="L49" s="17"/>
      <c r="M49" s="17">
        <f>SUM(M3:M48)</f>
        <v>0</v>
      </c>
      <c r="N49" s="46">
        <f>SUM(N3:N48)</f>
        <v>0</v>
      </c>
    </row>
    <row r="50" spans="1:14">
      <c r="A50" s="35"/>
      <c r="B50" s="15"/>
      <c r="C50" s="15"/>
      <c r="D50" s="15"/>
      <c r="E50" s="28"/>
      <c r="F50" s="24"/>
      <c r="G50" s="43"/>
      <c r="H50" s="16"/>
      <c r="I50" s="16"/>
      <c r="J50" s="16"/>
      <c r="K50" s="16"/>
      <c r="N50" s="17"/>
    </row>
    <row r="51" spans="1:14">
      <c r="A51" s="35"/>
      <c r="B51" s="15"/>
      <c r="C51" s="15"/>
      <c r="D51" s="15"/>
      <c r="E51" s="15"/>
      <c r="F51" s="24"/>
      <c r="G51" s="43"/>
      <c r="H51" s="16"/>
      <c r="I51" s="16"/>
      <c r="J51" s="16"/>
      <c r="K51" s="16"/>
    </row>
    <row r="52" spans="1:14">
      <c r="A52" s="35"/>
      <c r="B52" s="15"/>
      <c r="C52" s="15"/>
      <c r="D52" s="15"/>
      <c r="E52" s="15"/>
      <c r="F52" s="24"/>
      <c r="G52" s="43"/>
      <c r="H52" s="16"/>
      <c r="I52" s="16"/>
      <c r="J52" s="16"/>
      <c r="K52" s="16"/>
      <c r="N52" s="31"/>
    </row>
    <row r="53" spans="1:14">
      <c r="A53" s="35"/>
      <c r="B53" s="15"/>
      <c r="C53" s="15"/>
      <c r="D53" s="15"/>
      <c r="E53" s="15"/>
      <c r="F53" s="24"/>
      <c r="G53" s="43"/>
      <c r="H53" s="16"/>
      <c r="I53" s="15"/>
      <c r="J53" s="15"/>
      <c r="K53" s="15"/>
    </row>
    <row r="54" spans="1:14">
      <c r="A54" s="35"/>
      <c r="B54" s="15"/>
      <c r="C54" s="15"/>
      <c r="D54" s="15"/>
      <c r="E54" s="15"/>
      <c r="F54" s="24"/>
      <c r="G54" s="43"/>
      <c r="H54" s="16"/>
      <c r="I54" s="15"/>
      <c r="J54" s="15"/>
      <c r="K54" s="15"/>
    </row>
    <row r="55" spans="1:14">
      <c r="A55" s="35"/>
      <c r="B55" s="15"/>
      <c r="C55" s="15"/>
      <c r="D55" s="15"/>
      <c r="E55" s="15"/>
      <c r="F55" s="24"/>
      <c r="G55" s="43"/>
      <c r="H55" s="16"/>
      <c r="I55" s="15"/>
      <c r="J55" s="15"/>
      <c r="K55" s="15"/>
    </row>
    <row r="56" spans="1:14">
      <c r="B56" s="18"/>
      <c r="C56" s="18"/>
      <c r="D56" s="18"/>
      <c r="G56" s="44"/>
    </row>
  </sheetData>
  <mergeCells count="29">
    <mergeCell ref="D45:D46"/>
    <mergeCell ref="D41:D42"/>
    <mergeCell ref="C30:C31"/>
    <mergeCell ref="D30:D31"/>
    <mergeCell ref="D26:D27"/>
    <mergeCell ref="C39:C40"/>
    <mergeCell ref="D39:D40"/>
    <mergeCell ref="C41:C42"/>
    <mergeCell ref="D4:D5"/>
    <mergeCell ref="C18:C19"/>
    <mergeCell ref="D18:D19"/>
    <mergeCell ref="A11:A12"/>
    <mergeCell ref="B11:B12"/>
    <mergeCell ref="D11:D12"/>
    <mergeCell ref="C11:C12"/>
    <mergeCell ref="A4:A5"/>
    <mergeCell ref="A17:A21"/>
    <mergeCell ref="B4:B5"/>
    <mergeCell ref="A37:A46"/>
    <mergeCell ref="B45:B46"/>
    <mergeCell ref="B26:B27"/>
    <mergeCell ref="C4:C5"/>
    <mergeCell ref="A30:A33"/>
    <mergeCell ref="B30:B31"/>
    <mergeCell ref="A25:A27"/>
    <mergeCell ref="C26:C27"/>
    <mergeCell ref="C45:C46"/>
    <mergeCell ref="B39:B40"/>
    <mergeCell ref="B41:B42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Rudnicki</dc:creator>
  <cp:lastModifiedBy>Regina Mielcarek</cp:lastModifiedBy>
  <cp:lastPrinted>2021-07-23T09:30:01Z</cp:lastPrinted>
  <dcterms:created xsi:type="dcterms:W3CDTF">2017-07-28T09:14:14Z</dcterms:created>
  <dcterms:modified xsi:type="dcterms:W3CDTF">2021-07-26T11:54:10Z</dcterms:modified>
</cp:coreProperties>
</file>