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Płytki skrawajac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<sst xmlns="http://schemas.openxmlformats.org/spreadsheetml/2006/main" count="42" uniqueCount="35">
  <si>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</si>
  <si>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</si>
  <si>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</si>
  <si>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</si>
  <si>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</si>
  <si>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</si>
  <si>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</si>
  <si>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</si>
  <si>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</si>
  <si>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</si>
  <si>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</si>
  <si>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</si>
  <si>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</si>
  <si>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</si>
  <si>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</si>
  <si>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</si>
  <si>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</si>
  <si>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</si>
  <si>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</si>
  <si>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</si>
  <si>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 xml:space="preserve">44512000-2    </t>
  </si>
  <si>
    <t>Płytka skrawająca wieloostrzowa</t>
  </si>
  <si>
    <t>TPUN P20</t>
  </si>
  <si>
    <t>160308 BAILDONIT</t>
  </si>
  <si>
    <t>TPUN S25</t>
  </si>
  <si>
    <t>220408 BAILDONIT</t>
  </si>
  <si>
    <t>SPUN S20</t>
  </si>
  <si>
    <t>120308 BAILDONIT</t>
  </si>
  <si>
    <t>Płytka skrawająca</t>
  </si>
  <si>
    <t>150.15 SM25</t>
  </si>
  <si>
    <t>9040 BAILDONIT</t>
  </si>
  <si>
    <t>KENNAMETAL</t>
  </si>
  <si>
    <t>LNUX 191940-RRP KCP-10</t>
  </si>
  <si>
    <t>Dopuszcza się produkty producentów w tym samym rzędzie jakości co podani o tych samych cechach kształtu, wymiarów i geometrii, o tym samym profilu zastosowania oraz analogicznej twardości i pokryciu – m.in. SANDVIK, WIDIA, PRAMET, PALBIT, INGERSOL, DOLFAMEX, EL-CUT, CARMEX, FANAR, ZCC, PAFANA, KOLROY, TEKNIK, DARMET, HOFMANN &amp; VRATNY, INNOTOOL, BOHLERIT, SECO, CERAMTEC, SUMITOMO, HOFFMANN GROUP</t>
  </si>
  <si>
    <t>NARZĘDZIA SKRAWAJĄCE: PŁYTKI SKRAWAJĄCE PIERWSZEJ POTRZEBY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</si>
</sst>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39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40" fillId="0" borderId="0" xfId="0" applyNumberFormat="1" applyFont="1" applyAlignment="1">
      <alignment horizontal="lef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42" fillId="0" borderId="11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right" vertical="top" wrapText="1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0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4" fontId="39" fillId="35" borderId="10" xfId="0" applyNumberFormat="1" applyFont="1" applyFill="1" applyBorder="1" applyAlignment="1" applyProtection="1">
      <alignment horizontal="right" vertical="center"/>
      <protection locked="0"/>
    </xf>
    <xf numFmtId="4" fontId="39" fillId="35" borderId="10" xfId="0" applyNumberFormat="1" applyFont="1" applyFill="1" applyBorder="1" applyAlignment="1">
      <alignment horizontal="right" vertical="center"/>
    </xf>
    <xf numFmtId="0" fontId="4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0" fillId="33" borderId="15" xfId="0" applyNumberFormat="1" applyFont="1" applyFill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35" borderId="10" xfId="0" applyFont="1" applyFill="1" applyBorder="1" applyAlignment="1">
      <alignment vertical="center"/>
    </xf>
    <xf numFmtId="0" fontId="44" fillId="34" borderId="16" xfId="0" applyFont="1" applyFill="1" applyBorder="1" applyAlignment="1">
      <alignment horizontal="left" vertical="center" wrapText="1"/>
    </xf>
    <xf numFmtId="4" fontId="39" fillId="35" borderId="16" xfId="0" applyNumberFormat="1" applyFont="1" applyFill="1" applyBorder="1" applyAlignment="1">
      <alignment horizontal="right" vertical="center" wrapText="1"/>
    </xf>
    <xf numFmtId="4" fontId="39" fillId="33" borderId="16" xfId="0" applyNumberFormat="1" applyFont="1" applyFill="1" applyBorder="1" applyAlignment="1">
      <alignment horizontal="right" vertical="center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2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top" wrapText="1"/>
    </xf>
    <xf numFmtId="0" fontId="44" fillId="33" borderId="16" xfId="0" applyFont="1" applyFill="1" applyBorder="1" applyAlignment="1">
      <alignment horizontal="right" vertical="center"/>
    </xf>
    <xf numFmtId="0" fontId="44" fillId="33" borderId="24" xfId="0" applyFont="1" applyFill="1" applyBorder="1" applyAlignment="1">
      <alignment horizontal="right" vertical="center"/>
    </xf>
    <xf numFmtId="0" fontId="44" fillId="33" borderId="25" xfId="0" applyFont="1" applyFill="1" applyBorder="1" applyAlignment="1">
      <alignment horizontal="right" vertical="center"/>
    </xf>
    <xf numFmtId="0" fontId="42" fillId="0" borderId="26" xfId="0" applyFont="1" applyBorder="1" applyAlignment="1">
      <alignment horizontal="left" vertical="center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0" borderId="28" xfId="0" applyFont="1" applyBorder="1" applyAlignment="1" applyProtection="1">
      <alignment horizontal="left" vertical="center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120" zoomScaleNormal="120" zoomScalePageLayoutView="0" workbookViewId="0" topLeftCell="A1">
      <selection activeCell="A5" sqref="A5:C5"/>
    </sheetView>
  </sheetViews>
  <sheetFormatPr defaultColWidth="0" defaultRowHeight="15"/>
  <cols>
    <col min="1" max="1" width="4.28125" style="14" customWidth="1"/>
    <col min="2" max="2" width="15.7109375" style="14" customWidth="1"/>
    <col min="3" max="3" width="15.7109375" style="15" customWidth="1"/>
    <col min="4" max="4" width="15.7109375" style="14" customWidth="1"/>
    <col min="5" max="5" width="4.8515625" style="3" customWidth="1"/>
    <col min="6" max="6" width="4.421875" style="1" customWidth="1"/>
    <col min="7" max="8" width="10.7109375" style="0" customWidth="1"/>
    <col min="9" max="9" width="8.7109375" style="0" customWidth="1"/>
    <col min="10" max="10" width="10.7109375" style="0" customWidth="1"/>
    <col min="11" max="11" width="15.7109375" style="4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10" t="s">
        <v>15</v>
      </c>
      <c r="N1" s="47"/>
      <c r="O1" s="48"/>
      <c r="P1" s="48"/>
      <c r="Q1" s="48"/>
      <c r="R1" s="48"/>
      <c r="S1" s="49"/>
    </row>
    <row r="2" spans="1:19" ht="33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M2" s="7" t="s">
        <v>17</v>
      </c>
      <c r="N2" s="47"/>
      <c r="O2" s="48"/>
      <c r="P2" s="48"/>
      <c r="Q2" s="48"/>
      <c r="R2" s="48"/>
      <c r="S2" s="49"/>
    </row>
    <row r="3" spans="1:19" ht="24.75" customHeight="1" thickBot="1" thickTop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7" t="s">
        <v>16</v>
      </c>
      <c r="N3" s="47"/>
      <c r="O3" s="48"/>
      <c r="P3" s="48"/>
      <c r="Q3" s="48"/>
      <c r="R3" s="48"/>
      <c r="S3" s="49"/>
    </row>
    <row r="4" spans="1:19" ht="24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M4" s="33" t="s">
        <v>19</v>
      </c>
      <c r="N4" s="35"/>
      <c r="O4" s="36"/>
      <c r="P4" s="36"/>
      <c r="Q4" s="36"/>
      <c r="R4" s="36"/>
      <c r="S4" s="37"/>
    </row>
    <row r="5" spans="1:19" s="5" customFormat="1" ht="24" customHeight="1" thickBot="1">
      <c r="A5" s="41" t="s">
        <v>34</v>
      </c>
      <c r="B5" s="41"/>
      <c r="C5" s="41"/>
      <c r="D5" s="9" t="s">
        <v>20</v>
      </c>
      <c r="E5" s="42" t="s">
        <v>0</v>
      </c>
      <c r="F5" s="42"/>
      <c r="G5" s="42"/>
      <c r="H5" s="42"/>
      <c r="I5" s="42"/>
      <c r="J5" s="42"/>
      <c r="K5" s="42"/>
      <c r="M5" s="34"/>
      <c r="N5" s="38"/>
      <c r="O5" s="39"/>
      <c r="P5" s="39"/>
      <c r="Q5" s="39"/>
      <c r="R5" s="39"/>
      <c r="S5" s="40"/>
    </row>
    <row r="6" spans="1:19" s="6" customFormat="1" ht="24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M6" s="8" t="s">
        <v>18</v>
      </c>
      <c r="N6" s="47"/>
      <c r="O6" s="48"/>
      <c r="P6" s="48"/>
      <c r="Q6" s="48"/>
      <c r="R6" s="48"/>
      <c r="S6" s="49"/>
    </row>
    <row r="7" spans="1:19" s="6" customFormat="1" ht="38.25" customHeight="1">
      <c r="A7" s="50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M7" s="12"/>
      <c r="N7" s="13"/>
      <c r="O7" s="13"/>
      <c r="P7" s="13"/>
      <c r="Q7" s="13"/>
      <c r="R7" s="13"/>
      <c r="S7" s="13"/>
    </row>
    <row r="8" spans="1:11" ht="27">
      <c r="A8" s="17" t="s">
        <v>1</v>
      </c>
      <c r="B8" s="18" t="s">
        <v>2</v>
      </c>
      <c r="C8" s="19" t="s">
        <v>3</v>
      </c>
      <c r="D8" s="18" t="s">
        <v>14</v>
      </c>
      <c r="E8" s="20" t="s">
        <v>4</v>
      </c>
      <c r="F8" s="19" t="s">
        <v>5</v>
      </c>
      <c r="G8" s="17" t="s">
        <v>6</v>
      </c>
      <c r="H8" s="17" t="s">
        <v>7</v>
      </c>
      <c r="I8" s="30" t="s">
        <v>10</v>
      </c>
      <c r="J8" s="17" t="s">
        <v>8</v>
      </c>
      <c r="K8" s="21" t="s">
        <v>13</v>
      </c>
    </row>
    <row r="9" spans="1:11" ht="18">
      <c r="A9" s="16">
        <v>1</v>
      </c>
      <c r="B9" s="22" t="s">
        <v>21</v>
      </c>
      <c r="C9" s="23" t="s">
        <v>22</v>
      </c>
      <c r="D9" s="22" t="s">
        <v>23</v>
      </c>
      <c r="E9" s="28" t="s">
        <v>9</v>
      </c>
      <c r="F9" s="29">
        <v>10</v>
      </c>
      <c r="G9" s="24"/>
      <c r="H9" s="25">
        <f>F9*G9</f>
        <v>0</v>
      </c>
      <c r="I9" s="31">
        <f aca="true" t="shared" si="0" ref="I9:I14">J9-H9</f>
        <v>0</v>
      </c>
      <c r="J9" s="25">
        <f>ROUND(H9*1.23,2)</f>
        <v>0</v>
      </c>
      <c r="K9" s="26"/>
    </row>
    <row r="10" spans="1:11" ht="18">
      <c r="A10" s="16">
        <v>2</v>
      </c>
      <c r="B10" s="22" t="s">
        <v>21</v>
      </c>
      <c r="C10" s="23" t="s">
        <v>24</v>
      </c>
      <c r="D10" s="22" t="s">
        <v>25</v>
      </c>
      <c r="E10" s="28" t="s">
        <v>9</v>
      </c>
      <c r="F10" s="29">
        <v>90</v>
      </c>
      <c r="G10" s="24"/>
      <c r="H10" s="25">
        <f>F10*G10</f>
        <v>0</v>
      </c>
      <c r="I10" s="31">
        <f t="shared" si="0"/>
        <v>0</v>
      </c>
      <c r="J10" s="25">
        <f>ROUND(H10*1.23,2)</f>
        <v>0</v>
      </c>
      <c r="K10" s="26"/>
    </row>
    <row r="11" spans="1:11" ht="18">
      <c r="A11" s="16">
        <v>3</v>
      </c>
      <c r="B11" s="22" t="s">
        <v>21</v>
      </c>
      <c r="C11" s="23" t="s">
        <v>26</v>
      </c>
      <c r="D11" s="22" t="s">
        <v>27</v>
      </c>
      <c r="E11" s="28" t="s">
        <v>9</v>
      </c>
      <c r="F11" s="29">
        <v>10</v>
      </c>
      <c r="G11" s="24"/>
      <c r="H11" s="25">
        <f>F11*G11</f>
        <v>0</v>
      </c>
      <c r="I11" s="31">
        <f t="shared" si="0"/>
        <v>0</v>
      </c>
      <c r="J11" s="25">
        <f>ROUND(H11*1.23,2)</f>
        <v>0</v>
      </c>
      <c r="K11" s="26"/>
    </row>
    <row r="12" spans="1:11" ht="15">
      <c r="A12" s="16">
        <v>4</v>
      </c>
      <c r="B12" s="22" t="s">
        <v>28</v>
      </c>
      <c r="C12" s="23" t="s">
        <v>29</v>
      </c>
      <c r="D12" s="22" t="s">
        <v>30</v>
      </c>
      <c r="E12" s="28" t="s">
        <v>9</v>
      </c>
      <c r="F12" s="29">
        <v>70</v>
      </c>
      <c r="G12" s="24"/>
      <c r="H12" s="25">
        <f>F12*G12</f>
        <v>0</v>
      </c>
      <c r="I12" s="31">
        <f t="shared" si="0"/>
        <v>0</v>
      </c>
      <c r="J12" s="25">
        <f>ROUND(H12*1.23,2)</f>
        <v>0</v>
      </c>
      <c r="K12" s="26"/>
    </row>
    <row r="13" spans="1:11" ht="15">
      <c r="A13" s="16">
        <v>5</v>
      </c>
      <c r="B13" s="22" t="s">
        <v>28</v>
      </c>
      <c r="C13" s="23" t="s">
        <v>32</v>
      </c>
      <c r="D13" s="22" t="s">
        <v>31</v>
      </c>
      <c r="E13" s="28" t="s">
        <v>9</v>
      </c>
      <c r="F13" s="29">
        <v>450</v>
      </c>
      <c r="G13" s="24"/>
      <c r="H13" s="25">
        <f>F13*G13</f>
        <v>0</v>
      </c>
      <c r="I13" s="31">
        <f t="shared" si="0"/>
        <v>0</v>
      </c>
      <c r="J13" s="25">
        <f>ROUND(H13*1.23,2)</f>
        <v>0</v>
      </c>
      <c r="K13" s="26"/>
    </row>
    <row r="14" spans="1:11" ht="15">
      <c r="A14" s="43" t="s">
        <v>12</v>
      </c>
      <c r="B14" s="44"/>
      <c r="C14" s="44"/>
      <c r="D14" s="44"/>
      <c r="E14" s="44"/>
      <c r="F14" s="44"/>
      <c r="G14" s="45"/>
      <c r="H14" s="2">
        <f>SUM(H9:H13)</f>
        <v>0</v>
      </c>
      <c r="I14" s="32">
        <f t="shared" si="0"/>
        <v>0</v>
      </c>
      <c r="J14" s="2">
        <f>SUM(J9:J13)</f>
        <v>0</v>
      </c>
      <c r="K14" s="27"/>
    </row>
  </sheetData>
  <sheetProtection/>
  <mergeCells count="13">
    <mergeCell ref="A1:K2"/>
    <mergeCell ref="N1:S1"/>
    <mergeCell ref="N2:S2"/>
    <mergeCell ref="N3:S3"/>
    <mergeCell ref="A4:K4"/>
    <mergeCell ref="M4:M5"/>
    <mergeCell ref="N4:S5"/>
    <mergeCell ref="A5:C5"/>
    <mergeCell ref="E5:K5"/>
    <mergeCell ref="A14:G14"/>
    <mergeCell ref="A6:K6"/>
    <mergeCell ref="N6:S6"/>
    <mergeCell ref="A7:K7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2023-04-21T09:29:35Z</dcterms:modified>
  <cp:category/>
  <cp:version/>
  <cp:contentType/>
  <cp:contentStatus/>
</cp:coreProperties>
</file>