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3\POWYŻEJ 130000\270.1.12.2023_UL2\270.1.12.2023_Załączniki\Załącznik nr 1\"/>
    </mc:Choice>
  </mc:AlternateContent>
  <xr:revisionPtr revIDLastSave="0" documentId="13_ncr:1_{C9FB1EBE-4672-4AE2-B257-E267929E29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2" i="2" l="1"/>
  <c r="K82" i="2" s="1"/>
  <c r="L82" i="2" s="1"/>
  <c r="I81" i="2"/>
  <c r="I80" i="2"/>
  <c r="I79" i="2"/>
  <c r="K79" i="2" s="1"/>
  <c r="L79" i="2" s="1"/>
  <c r="I78" i="2"/>
  <c r="K78" i="2" s="1"/>
  <c r="I77" i="2"/>
  <c r="K76" i="2"/>
  <c r="I76" i="2"/>
  <c r="I75" i="2"/>
  <c r="I74" i="2"/>
  <c r="K74" i="2" s="1"/>
  <c r="L74" i="2" s="1"/>
  <c r="I73" i="2"/>
  <c r="I72" i="2"/>
  <c r="I71" i="2"/>
  <c r="K71" i="2" s="1"/>
  <c r="L71" i="2" s="1"/>
  <c r="I70" i="2"/>
  <c r="K70" i="2" s="1"/>
  <c r="I69" i="2"/>
  <c r="I68" i="2"/>
  <c r="K68" i="2" s="1"/>
  <c r="I67" i="2"/>
  <c r="K67" i="2" s="1"/>
  <c r="I66" i="2"/>
  <c r="K66" i="2" s="1"/>
  <c r="L66" i="2" s="1"/>
  <c r="I65" i="2"/>
  <c r="I64" i="2"/>
  <c r="I63" i="2"/>
  <c r="K63" i="2" s="1"/>
  <c r="L63" i="2" s="1"/>
  <c r="I62" i="2"/>
  <c r="K62" i="2" s="1"/>
  <c r="I61" i="2"/>
  <c r="I60" i="2"/>
  <c r="K60" i="2" s="1"/>
  <c r="I59" i="2"/>
  <c r="I58" i="2"/>
  <c r="K58" i="2" s="1"/>
  <c r="L58" i="2" s="1"/>
  <c r="I57" i="2"/>
  <c r="I56" i="2"/>
  <c r="I55" i="2"/>
  <c r="K55" i="2" s="1"/>
  <c r="L55" i="2" s="1"/>
  <c r="I54" i="2"/>
  <c r="K54" i="2" s="1"/>
  <c r="I53" i="2"/>
  <c r="K53" i="2" s="1"/>
  <c r="I52" i="2"/>
  <c r="K52" i="2" s="1"/>
  <c r="I51" i="2"/>
  <c r="I48" i="2"/>
  <c r="K48" i="2" s="1"/>
  <c r="L48" i="2" s="1"/>
  <c r="I43" i="2"/>
  <c r="I38" i="2"/>
  <c r="I37" i="2"/>
  <c r="K37" i="2" s="1"/>
  <c r="L37" i="2" s="1"/>
  <c r="I32" i="2"/>
  <c r="K51" i="2" l="1"/>
  <c r="L51" i="2" s="1"/>
  <c r="F84" i="2"/>
  <c r="L67" i="2"/>
  <c r="K59" i="2"/>
  <c r="L59" i="2" s="1"/>
  <c r="L60" i="2"/>
  <c r="L70" i="2"/>
  <c r="K75" i="2"/>
  <c r="L75" i="2" s="1"/>
  <c r="L78" i="2"/>
  <c r="K32" i="2"/>
  <c r="L76" i="2"/>
  <c r="L68" i="2"/>
  <c r="L54" i="2"/>
  <c r="L52" i="2"/>
  <c r="L62" i="2"/>
  <c r="L73" i="2"/>
  <c r="L32" i="2"/>
  <c r="K43" i="2"/>
  <c r="L43" i="2" s="1"/>
  <c r="K57" i="2"/>
  <c r="L57" i="2" s="1"/>
  <c r="K65" i="2"/>
  <c r="L65" i="2" s="1"/>
  <c r="K73" i="2"/>
  <c r="K81" i="2"/>
  <c r="L81" i="2" s="1"/>
  <c r="K61" i="2"/>
  <c r="L61" i="2" s="1"/>
  <c r="K69" i="2"/>
  <c r="L69" i="2" s="1"/>
  <c r="K77" i="2"/>
  <c r="L77" i="2" s="1"/>
  <c r="K38" i="2"/>
  <c r="L38" i="2" s="1"/>
  <c r="L53" i="2"/>
  <c r="K56" i="2"/>
  <c r="L56" i="2" s="1"/>
  <c r="K64" i="2"/>
  <c r="L64" i="2" s="1"/>
  <c r="K72" i="2"/>
  <c r="L72" i="2" s="1"/>
  <c r="K80" i="2"/>
  <c r="L80" i="2" s="1"/>
  <c r="F85" i="2" l="1"/>
  <c r="B26" i="2" s="1"/>
</calcChain>
</file>

<file path=xl/sharedStrings.xml><?xml version="1.0" encoding="utf-8"?>
<sst xmlns="http://schemas.openxmlformats.org/spreadsheetml/2006/main" count="236" uniqueCount="152">
  <si>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</si>
  <si>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</si>
  <si>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</si>
  <si>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</si>
  <si>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</si>
  <si>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</si>
  <si>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</si>
  <si>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</si>
  <si>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</si>
  <si>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</si>
  <si>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</si>
  <si>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</si>
  <si>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</si>
  <si>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</si>
  <si>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</si>
  <si>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</si>
  <si>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</si>
  <si>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</si>
  <si>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27</t>
  </si>
  <si>
    <t>OPR-PSPAL</t>
  </si>
  <si>
    <t>Opryski środkami ochrony roślin opryskiwaczem plecakowym z napędem spalinowym</t>
  </si>
  <si>
    <t>HA</t>
  </si>
  <si>
    <t xml:space="preserve"> 57</t>
  </si>
  <si>
    <t>POP-TAL</t>
  </si>
  <si>
    <t>Poprawianie talerzy - w poprawkach</t>
  </si>
  <si>
    <t>TSZT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</si>
  <si>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</si>
  <si>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</si>
  <si>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</si>
  <si>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</si>
  <si>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</si>
  <si>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</si>
  <si>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</si>
  <si>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</si>
  <si>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</si>
  <si>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</si>
  <si>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</si>
  <si>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</si>
  <si>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</si>
  <si>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</si>
  <si>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</si>
  <si>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</si>
  <si>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</si>
  <si>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</si>
  <si>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121</t>
  </si>
  <si>
    <t>PODK-FORM</t>
  </si>
  <si>
    <t>Podkrzesywanie i formowanie drzewek na uprawach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</si>
  <si>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</si>
  <si>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</si>
  <si>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</si>
  <si>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</si>
  <si>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</si>
  <si>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</si>
  <si>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</si>
  <si>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</si>
  <si>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</si>
  <si>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</si>
  <si>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</si>
  <si>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</si>
  <si>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</si>
  <si>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</si>
  <si>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</si>
  <si>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</si>
  <si>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</si>
  <si>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</si>
  <si>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</si>
  <si>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</si>
  <si>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</si>
  <si>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</si>
  <si>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</si>
  <si>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</si>
  <si>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</si>
  <si>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</si>
  <si>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</si>
  <si>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</si>
  <si>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</si>
  <si>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</si>
  <si>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</si>
  <si>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</si>
  <si>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</si>
  <si>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</si>
  <si>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</si>
  <si>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</si>
  <si>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</si>
  <si>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</si>
  <si>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</si>
  <si>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</si>
  <si>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</si>
  <si>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</si>
  <si>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</si>
  <si>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</si>
  <si>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</si>
  <si>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</si>
  <si>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</si>
  <si>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</si>
  <si>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</si>
  <si>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</si>
  <si>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</si>
  <si>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</si>
  <si>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</si>
  <si>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</si>
  <si>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</si>
  <si>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</si>
  <si>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</si>
  <si>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</si>
  <si>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</si>
  <si>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</si>
  <si>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</si>
  <si>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</si>
  <si>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</si>
  <si>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</si>
  <si>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</si>
  <si>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</si>
  <si>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</si>
  <si>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</si>
  <si>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</si>
  <si>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</si>
  <si>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</si>
  <si>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</si>
  <si>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</si>
  <si>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</si>
  <si>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</si>
  <si>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</si>
  <si>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</si>
  <si>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</si>
  <si>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</si>
  <si>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</si>
  <si>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</si>
  <si>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</si>
  <si>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</si>
  <si>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</si>
  <si>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</si>
  <si>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</si>
  <si>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</si>
  <si>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</si>
  <si>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</si>
  <si>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</si>
  <si>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</si>
  <si>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</si>
  <si>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</si>
  <si>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</si>
  <si>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</si>
  <si>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</si>
  <si>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</si>
  <si>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</si>
  <si>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</si>
  <si>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</si>
  <si>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</si>
  <si>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</si>
  <si>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14. Wpłacone w pieniądzu wadium należy zwrócić na konto:
…..........................................................................................................................</t>
  </si>
  <si>
    <r>
      <t xml:space="preserve">Odpowiadając na ogłoszenie o przetargu nieograniczonym na „Wykonywanie usług z zakresu gospodarki leśnej na terenie Nadleśnictwa Daleszyce w roku 2024''  składamy niniejszym ofertę na </t>
    </r>
    <r>
      <rPr>
        <b/>
        <sz val="11"/>
        <color rgb="FF333333"/>
        <rFont val="Arial"/>
        <family val="2"/>
        <charset val="238"/>
      </rPr>
      <t>Część 2 - Pakiet IV Gospodarka leśna w leśnictwie Niestachów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</si>
  <si>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Załącznik nr 1.IV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</si>
</sst>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24"/>
  <sheetViews>
    <sheetView tabSelected="1" view="pageLayout" zoomScaleNormal="100" workbookViewId="0">
      <selection activeCell="J18" sqref="J1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151</v>
      </c>
      <c r="J2" s="37"/>
      <c r="K2" s="37"/>
      <c r="L2" s="37"/>
      <c r="M2" s="37"/>
      <c r="N2" s="37"/>
      <c r="O2" s="37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16"/>
      <c r="C4" s="16"/>
      <c r="D4" s="16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16"/>
      <c r="C6" s="16"/>
      <c r="D6" s="16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" customHeight="1" x14ac:dyDescent="0.2">
      <c r="B10" s="18" t="s">
        <v>121</v>
      </c>
      <c r="C10" s="18"/>
      <c r="D10" s="18"/>
    </row>
    <row r="11" spans="2:15" s="1" customFormat="1" ht="12.15" customHeight="1" x14ac:dyDescent="0.2">
      <c r="B11" s="18"/>
      <c r="C11" s="18"/>
      <c r="D11" s="18"/>
      <c r="G11" s="35" t="s">
        <v>122</v>
      </c>
      <c r="H11" s="35"/>
      <c r="I11" s="35"/>
      <c r="J11" s="35"/>
      <c r="K11" s="35"/>
      <c r="L11" s="35"/>
      <c r="M11" s="35"/>
      <c r="N11" s="35"/>
    </row>
    <row r="12" spans="2:15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17" t="s">
        <v>136</v>
      </c>
      <c r="F14" s="17"/>
      <c r="G14" s="17"/>
    </row>
    <row r="15" spans="2:15" s="1" customFormat="1" ht="43.2" customHeight="1" x14ac:dyDescent="0.2"/>
    <row r="16" spans="2:15" s="1" customFormat="1" ht="20.85" customHeight="1" x14ac:dyDescent="0.2">
      <c r="B16" s="15" t="s">
        <v>123</v>
      </c>
      <c r="C16" s="15"/>
      <c r="D16" s="15"/>
      <c r="E16" s="15"/>
      <c r="F16" s="15"/>
      <c r="G16" s="15"/>
      <c r="H16" s="15"/>
      <c r="I16" s="15"/>
    </row>
    <row r="17" spans="2:13" s="1" customFormat="1" ht="2.7" customHeight="1" x14ac:dyDescent="0.2"/>
    <row r="18" spans="2:13" s="1" customFormat="1" ht="20.85" customHeight="1" x14ac:dyDescent="0.2">
      <c r="B18" s="15" t="s">
        <v>124</v>
      </c>
      <c r="C18" s="15"/>
      <c r="D18" s="15"/>
      <c r="E18" s="15"/>
      <c r="F18" s="15"/>
      <c r="G18" s="15"/>
      <c r="H18" s="15"/>
      <c r="I18" s="15"/>
    </row>
    <row r="19" spans="2:13" s="1" customFormat="1" ht="2.7" customHeight="1" x14ac:dyDescent="0.2"/>
    <row r="20" spans="2:13" s="1" customFormat="1" ht="20.85" customHeight="1" x14ac:dyDescent="0.2">
      <c r="B20" s="15" t="s">
        <v>125</v>
      </c>
      <c r="C20" s="15"/>
      <c r="D20" s="15"/>
      <c r="E20" s="15"/>
      <c r="F20" s="15"/>
      <c r="G20" s="15"/>
      <c r="H20" s="15"/>
      <c r="I20" s="15"/>
    </row>
    <row r="21" spans="2:13" s="1" customFormat="1" ht="2.7" customHeight="1" x14ac:dyDescent="0.2"/>
    <row r="22" spans="2:13" s="1" customFormat="1" ht="20.85" customHeight="1" x14ac:dyDescent="0.2">
      <c r="B22" s="15" t="s">
        <v>126</v>
      </c>
      <c r="C22" s="15"/>
      <c r="D22" s="15"/>
      <c r="E22" s="15"/>
      <c r="F22" s="15"/>
      <c r="G22" s="15"/>
      <c r="H22" s="15"/>
      <c r="I22" s="15"/>
    </row>
    <row r="23" spans="2:13" s="1" customFormat="1" ht="34.65" customHeight="1" x14ac:dyDescent="0.2"/>
    <row r="24" spans="2:13" s="1" customFormat="1" ht="50.1" customHeight="1" x14ac:dyDescent="0.2">
      <c r="B24" s="28" t="s">
        <v>150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7" customHeight="1" x14ac:dyDescent="0.2"/>
    <row r="26" spans="2:13" s="1" customFormat="1" ht="50.1" customHeight="1" x14ac:dyDescent="0.2">
      <c r="B26" s="29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5" t="s">
        <v>127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2726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15" customHeight="1" x14ac:dyDescent="0.2"/>
    <row r="34" spans="2:13" s="1" customFormat="1" ht="18.149999999999999" customHeight="1" x14ac:dyDescent="0.2">
      <c r="B34" s="15" t="s">
        <v>128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220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611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9">
        <f>ROUND(I38+ K38,2)</f>
        <v>0</v>
      </c>
      <c r="M38" s="20"/>
    </row>
    <row r="39" spans="2:13" s="1" customFormat="1" ht="3.15" customHeight="1" x14ac:dyDescent="0.2"/>
    <row r="40" spans="2:13" s="1" customFormat="1" ht="18.149999999999999" customHeight="1" x14ac:dyDescent="0.2">
      <c r="B40" s="15" t="s">
        <v>129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649999999999999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71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9">
        <f>ROUND(I43+ K43,2)</f>
        <v>0</v>
      </c>
      <c r="M43" s="20"/>
    </row>
    <row r="44" spans="2:13" s="1" customFormat="1" ht="3.15" customHeight="1" x14ac:dyDescent="0.2"/>
    <row r="45" spans="2:13" s="1" customFormat="1" ht="18.149999999999999" customHeight="1" x14ac:dyDescent="0.2">
      <c r="B45" s="15" t="s">
        <v>130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8" t="s">
        <v>10</v>
      </c>
      <c r="M47" s="38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363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9">
        <f>ROUND(I48+ K48,2)</f>
        <v>0</v>
      </c>
      <c r="M48" s="20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8" t="s">
        <v>10</v>
      </c>
      <c r="M50" s="38"/>
    </row>
    <row r="51" spans="2:13" s="1" customFormat="1" ht="28.6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67.53</v>
      </c>
      <c r="H51" s="10">
        <v>0</v>
      </c>
      <c r="I51" s="9">
        <f t="shared" ref="I51:I82" si="0">ROUND(G51* H51,2)</f>
        <v>0</v>
      </c>
      <c r="J51" s="5">
        <v>8</v>
      </c>
      <c r="K51" s="9">
        <f t="shared" ref="K51:K82" si="1">ROUND(I51* J51/100,2)</f>
        <v>0</v>
      </c>
      <c r="L51" s="19">
        <f t="shared" ref="L51:L82" si="2">ROUND(I51+ K51,2)</f>
        <v>0</v>
      </c>
      <c r="M51" s="20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9">
        <f t="shared" si="2"/>
        <v>0</v>
      </c>
      <c r="M52" s="20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24.56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9">
        <f t="shared" si="2"/>
        <v>0</v>
      </c>
      <c r="M53" s="20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0.3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9">
        <f t="shared" si="2"/>
        <v>0</v>
      </c>
      <c r="M54" s="20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24.86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9">
        <f t="shared" si="2"/>
        <v>0</v>
      </c>
      <c r="M55" s="20"/>
    </row>
    <row r="56" spans="2:13" s="1" customFormat="1" ht="28.6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21</v>
      </c>
      <c r="G56" s="8">
        <v>15.73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28.6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21</v>
      </c>
      <c r="G57" s="8">
        <v>7.41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21</v>
      </c>
      <c r="G58" s="8">
        <v>17.07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649999999999999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25</v>
      </c>
      <c r="G59" s="8">
        <v>3.2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19.649999999999999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21</v>
      </c>
      <c r="G60" s="8">
        <v>5.66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65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21</v>
      </c>
      <c r="G61" s="8">
        <v>11.27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28.65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56</v>
      </c>
      <c r="G62" s="8">
        <v>26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56</v>
      </c>
      <c r="G63" s="8">
        <v>62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56</v>
      </c>
      <c r="G64" s="8">
        <v>33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56</v>
      </c>
      <c r="G65" s="8">
        <v>11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17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9">
        <f t="shared" si="2"/>
        <v>0</v>
      </c>
      <c r="M66" s="20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11.02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9">
        <f t="shared" si="2"/>
        <v>0</v>
      </c>
      <c r="M67" s="20"/>
    </row>
    <row r="68" spans="2:13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300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9">
        <f t="shared" si="2"/>
        <v>0</v>
      </c>
      <c r="M68" s="20"/>
    </row>
    <row r="69" spans="2:13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20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28.65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80</v>
      </c>
      <c r="G70" s="8">
        <v>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28.65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56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65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56</v>
      </c>
      <c r="G72" s="8">
        <v>35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56</v>
      </c>
      <c r="G73" s="8">
        <v>230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28.65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56</v>
      </c>
      <c r="G74" s="8">
        <v>62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21</v>
      </c>
      <c r="G75" s="8">
        <v>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21</v>
      </c>
      <c r="G76" s="8">
        <v>1.01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28.65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76</v>
      </c>
      <c r="G77" s="8">
        <v>50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19.649999999999999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76</v>
      </c>
      <c r="G78" s="8">
        <v>570.5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19.649999999999999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76</v>
      </c>
      <c r="G79" s="8">
        <v>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9">
        <f t="shared" si="2"/>
        <v>0</v>
      </c>
      <c r="M79" s="20"/>
    </row>
    <row r="80" spans="2:13" s="1" customFormat="1" ht="19.649999999999999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76</v>
      </c>
      <c r="G80" s="8">
        <v>10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4" s="1" customFormat="1" ht="19.649999999999999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76</v>
      </c>
      <c r="G81" s="8">
        <v>88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4" s="1" customFormat="1" ht="19.649999999999999" customHeight="1" x14ac:dyDescent="0.2">
      <c r="B82" s="5">
        <v>37</v>
      </c>
      <c r="C82" s="6" t="s">
        <v>117</v>
      </c>
      <c r="D82" s="6" t="s">
        <v>118</v>
      </c>
      <c r="E82" s="7" t="s">
        <v>116</v>
      </c>
      <c r="F82" s="6" t="s">
        <v>76</v>
      </c>
      <c r="G82" s="8">
        <v>2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9">
        <f t="shared" si="2"/>
        <v>0</v>
      </c>
      <c r="M82" s="20"/>
    </row>
    <row r="83" spans="2:14" s="1" customFormat="1" ht="55.95" customHeight="1" x14ac:dyDescent="0.2"/>
    <row r="84" spans="2:14" s="1" customFormat="1" ht="21.45" customHeight="1" x14ac:dyDescent="0.2">
      <c r="B84" s="30" t="s">
        <v>119</v>
      </c>
      <c r="C84" s="30"/>
      <c r="D84" s="30"/>
      <c r="E84" s="30"/>
      <c r="F84" s="12">
        <f>ROUND(I32+I37+I38+I43+I48+I51+I52+I53+I54+I55+I56+I57+I58+I59+I60+I61+I62+I63+I64+I65+I66+I67+I68+I69+I70+I71+I72+I73+I74+I75+I76+I77+I78+I79+I80+I81+I82,2)</f>
        <v>0</v>
      </c>
      <c r="G84" s="13"/>
      <c r="H84" s="13"/>
      <c r="I84" s="13"/>
      <c r="J84" s="13"/>
      <c r="K84" s="13"/>
      <c r="L84" s="13"/>
      <c r="M84" s="14"/>
    </row>
    <row r="85" spans="2:14" s="1" customFormat="1" ht="21.45" customHeight="1" x14ac:dyDescent="0.2">
      <c r="B85" s="30" t="s">
        <v>120</v>
      </c>
      <c r="C85" s="30"/>
      <c r="D85" s="30"/>
      <c r="E85" s="30"/>
      <c r="F85" s="31">
        <f>ROUND(L32+L37+L38+L43+L48+L51+L52+L53+L54+L55+L56+L57+L58+L59+L60+L61+L62+L63+L64+L65+L66+L67+L68+L69+L70+L71+L72+L73+L74+L75+L76+L77+L78+L79+L80+L81+L82,2)</f>
        <v>0</v>
      </c>
      <c r="G85" s="32"/>
      <c r="H85" s="32"/>
      <c r="I85" s="32"/>
      <c r="J85" s="32"/>
      <c r="K85" s="32"/>
      <c r="L85" s="32"/>
      <c r="M85" s="33"/>
    </row>
    <row r="86" spans="2:14" s="1" customFormat="1" ht="11.1" customHeight="1" x14ac:dyDescent="0.2"/>
    <row r="87" spans="2:14" s="1" customFormat="1" ht="80.099999999999994" customHeight="1" x14ac:dyDescent="0.2">
      <c r="B87" s="25" t="s">
        <v>137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2:14" s="1" customFormat="1" ht="2.7" customHeight="1" x14ac:dyDescent="0.2"/>
    <row r="89" spans="2:14" s="1" customFormat="1" ht="110.1" customHeight="1" x14ac:dyDescent="0.2">
      <c r="B89" s="25" t="s">
        <v>138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5.25" customHeight="1" x14ac:dyDescent="0.2"/>
    <row r="91" spans="2:14" s="1" customFormat="1" ht="110.1" customHeight="1" x14ac:dyDescent="0.2">
      <c r="B91" s="24" t="s">
        <v>139</v>
      </c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2:14" s="1" customFormat="1" ht="5.25" customHeight="1" x14ac:dyDescent="0.2"/>
    <row r="93" spans="2:14" s="1" customFormat="1" ht="37.950000000000003" customHeight="1" x14ac:dyDescent="0.2">
      <c r="B93" s="22" t="s">
        <v>132</v>
      </c>
      <c r="C93" s="22"/>
      <c r="D93" s="22"/>
      <c r="E93" s="22"/>
      <c r="F93" s="34" t="s">
        <v>133</v>
      </c>
      <c r="G93" s="34"/>
      <c r="H93" s="34"/>
      <c r="I93" s="34"/>
      <c r="J93" s="34"/>
      <c r="K93" s="34"/>
      <c r="L93" s="34"/>
    </row>
    <row r="94" spans="2:14" s="1" customFormat="1" ht="28.65" customHeight="1" x14ac:dyDescent="0.2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2:14" s="1" customFormat="1" ht="28.65" customHeight="1" x14ac:dyDescent="0.2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2:14" s="1" customFormat="1" ht="28.65" customHeight="1" x14ac:dyDescent="0.2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2:14" s="1" customFormat="1" ht="28.65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4" s="1" customFormat="1" ht="2.7" customHeight="1" x14ac:dyDescent="0.2"/>
    <row r="99" spans="2:14" s="1" customFormat="1" ht="203.1" customHeight="1" x14ac:dyDescent="0.2">
      <c r="B99" s="25" t="s">
        <v>140</v>
      </c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</row>
    <row r="100" spans="2:14" s="1" customFormat="1" ht="2.7" customHeight="1" x14ac:dyDescent="0.2"/>
    <row r="101" spans="2:14" s="1" customFormat="1" ht="36.9" customHeight="1" x14ac:dyDescent="0.2">
      <c r="B101" s="21" t="s">
        <v>141</v>
      </c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</row>
    <row r="102" spans="2:14" s="1" customFormat="1" ht="2.7" customHeight="1" x14ac:dyDescent="0.2"/>
    <row r="103" spans="2:14" s="1" customFormat="1" ht="37.950000000000003" customHeight="1" x14ac:dyDescent="0.2">
      <c r="B103" s="22" t="s">
        <v>134</v>
      </c>
      <c r="C103" s="22"/>
      <c r="D103" s="22"/>
      <c r="E103" s="22"/>
      <c r="F103" s="26" t="s">
        <v>135</v>
      </c>
      <c r="G103" s="26"/>
      <c r="H103" s="26"/>
      <c r="I103" s="26"/>
      <c r="J103" s="26"/>
      <c r="K103" s="26"/>
      <c r="L103" s="26"/>
    </row>
    <row r="104" spans="2:14" s="1" customFormat="1" ht="28.65" customHeight="1" x14ac:dyDescent="0.2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2:14" s="1" customFormat="1" ht="28.65" customHeight="1" x14ac:dyDescent="0.2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2:14" s="1" customFormat="1" ht="28.65" customHeight="1" x14ac:dyDescent="0.2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2:14" s="1" customFormat="1" ht="28.65" customHeight="1" x14ac:dyDescent="0.2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2:14" s="1" customFormat="1" ht="2.7" customHeight="1" x14ac:dyDescent="0.2"/>
    <row r="109" spans="2:14" s="1" customFormat="1" ht="159.9" customHeight="1" x14ac:dyDescent="0.2">
      <c r="B109" s="25" t="s">
        <v>142</v>
      </c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</row>
    <row r="110" spans="2:14" s="1" customFormat="1" ht="2.7" customHeight="1" x14ac:dyDescent="0.2"/>
    <row r="111" spans="2:14" s="1" customFormat="1" ht="54.9" customHeight="1" x14ac:dyDescent="0.2">
      <c r="B111" s="25" t="s">
        <v>143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</row>
    <row r="112" spans="2:14" s="1" customFormat="1" ht="2.7" customHeight="1" x14ac:dyDescent="0.2"/>
    <row r="113" spans="2:14" s="1" customFormat="1" ht="60" customHeight="1" x14ac:dyDescent="0.2">
      <c r="B113" s="24" t="s">
        <v>144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</row>
    <row r="114" spans="2:14" s="1" customFormat="1" ht="2.7" customHeight="1" x14ac:dyDescent="0.2"/>
    <row r="115" spans="2:14" s="1" customFormat="1" ht="48" customHeight="1" x14ac:dyDescent="0.2">
      <c r="B115" s="24" t="s">
        <v>145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" customFormat="1" ht="2.7" customHeight="1" x14ac:dyDescent="0.2"/>
    <row r="117" spans="2:14" s="1" customFormat="1" ht="125.1" customHeight="1" x14ac:dyDescent="0.2">
      <c r="B117" s="25" t="s">
        <v>146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</row>
    <row r="118" spans="2:14" s="1" customFormat="1" ht="2.7" customHeight="1" x14ac:dyDescent="0.2"/>
    <row r="119" spans="2:14" s="1" customFormat="1" ht="84.9" customHeight="1" x14ac:dyDescent="0.2">
      <c r="B119" s="25" t="s">
        <v>147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2:14" s="1" customFormat="1" ht="86.85" customHeight="1" x14ac:dyDescent="0.2">
      <c r="B120" s="27" t="s">
        <v>149</v>
      </c>
      <c r="C120" s="39"/>
      <c r="D120" s="39"/>
      <c r="E120" s="39"/>
      <c r="F120" s="39"/>
      <c r="G120" s="39"/>
    </row>
    <row r="121" spans="2:14" s="1" customFormat="1" ht="17.7" customHeight="1" x14ac:dyDescent="0.2">
      <c r="I121" s="36" t="s">
        <v>131</v>
      </c>
      <c r="J121" s="36"/>
    </row>
    <row r="122" spans="2:14" s="1" customFormat="1" ht="145.19999999999999" customHeight="1" x14ac:dyDescent="0.2"/>
    <row r="123" spans="2:14" s="1" customFormat="1" ht="81.599999999999994" customHeight="1" x14ac:dyDescent="0.2">
      <c r="B123" s="27" t="s">
        <v>148</v>
      </c>
      <c r="C123" s="27"/>
      <c r="D123" s="27"/>
      <c r="E123" s="27"/>
      <c r="F123" s="27"/>
      <c r="G123" s="27"/>
      <c r="H123" s="27"/>
      <c r="I123" s="27"/>
      <c r="J123" s="27"/>
    </row>
    <row r="124" spans="2:14" s="1" customFormat="1" ht="28.65" customHeight="1" x14ac:dyDescent="0.2"/>
  </sheetData>
  <mergeCells count="100">
    <mergeCell ref="L80:M80"/>
    <mergeCell ref="L81:M81"/>
    <mergeCell ref="L82:M82"/>
    <mergeCell ref="B120:G120"/>
    <mergeCell ref="L75:M75"/>
    <mergeCell ref="L76:M76"/>
    <mergeCell ref="L77:M77"/>
    <mergeCell ref="L78:M78"/>
    <mergeCell ref="L79:M79"/>
    <mergeCell ref="F96:L96"/>
    <mergeCell ref="F97:L97"/>
    <mergeCell ref="B119:N119"/>
    <mergeCell ref="B111:N111"/>
    <mergeCell ref="B113:N113"/>
    <mergeCell ref="F106:L106"/>
    <mergeCell ref="F107:L107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G11:N12"/>
    <mergeCell ref="I121:J121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B115:N115"/>
    <mergeCell ref="B117:N117"/>
    <mergeCell ref="B123:J123"/>
    <mergeCell ref="B24:L24"/>
    <mergeCell ref="B26:L26"/>
    <mergeCell ref="B29:K29"/>
    <mergeCell ref="B34:K34"/>
    <mergeCell ref="B84:E84"/>
    <mergeCell ref="B85:E85"/>
    <mergeCell ref="B87:N87"/>
    <mergeCell ref="B89:N89"/>
    <mergeCell ref="B40:K40"/>
    <mergeCell ref="B45:K45"/>
    <mergeCell ref="F85:M85"/>
    <mergeCell ref="F93:L93"/>
    <mergeCell ref="B106:E106"/>
    <mergeCell ref="B107:E107"/>
    <mergeCell ref="B109:N109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94:L94"/>
    <mergeCell ref="F95:L95"/>
    <mergeCell ref="B3:E3"/>
    <mergeCell ref="B5:E5"/>
    <mergeCell ref="B7:E7"/>
    <mergeCell ref="F84:M84"/>
    <mergeCell ref="B16:I16"/>
    <mergeCell ref="B18:I18"/>
    <mergeCell ref="B20:I20"/>
    <mergeCell ref="B22:I22"/>
    <mergeCell ref="B4:D4"/>
    <mergeCell ref="B6:D6"/>
    <mergeCell ref="B8:D8"/>
    <mergeCell ref="E14:G14"/>
    <mergeCell ref="B10:D11"/>
    <mergeCell ref="L52:M52"/>
    <mergeCell ref="L53:M53"/>
    <mergeCell ref="L54:M54"/>
  </mergeCells>
  <pageMargins left="0.7" right="0.7" top="0.75" bottom="0.75" header="0.3" footer="0.3"/>
  <pageSetup paperSize="9" scale="96" orientation="landscape" r:id="rId1"/>
  <headerFooter alignWithMargins="0">
    <oddHeader>&amp;RCzęść 2 - Pakiet IV Gospodarka leśna w leśnictwie Niestachów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dcterms:created xsi:type="dcterms:W3CDTF">2023-10-05T10:39:13Z</dcterms:created>
  <dcterms:modified xsi:type="dcterms:W3CDTF">2023-11-27T10:00:02Z</dcterms:modified>
</cp:coreProperties>
</file>