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50438E2A-EAF2-40D4-A468-5C839017E4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2" l="1"/>
  <c r="K75" i="2"/>
  <c r="L75" i="2" s="1"/>
  <c r="I75" i="2"/>
  <c r="I74" i="2"/>
  <c r="K73" i="2"/>
  <c r="L73" i="2" s="1"/>
  <c r="I73" i="2"/>
  <c r="I72" i="2"/>
  <c r="I71" i="2"/>
  <c r="K71" i="2" s="1"/>
  <c r="L70" i="2"/>
  <c r="K70" i="2"/>
  <c r="I70" i="2"/>
  <c r="K69" i="2"/>
  <c r="I69" i="2"/>
  <c r="L69" i="2" s="1"/>
  <c r="I68" i="2"/>
  <c r="I67" i="2"/>
  <c r="K67" i="2" s="1"/>
  <c r="L67" i="2" s="1"/>
  <c r="I66" i="2"/>
  <c r="K66" i="2" s="1"/>
  <c r="L66" i="2" s="1"/>
  <c r="K65" i="2"/>
  <c r="L65" i="2" s="1"/>
  <c r="I65" i="2"/>
  <c r="I64" i="2"/>
  <c r="I63" i="2"/>
  <c r="K63" i="2" s="1"/>
  <c r="I62" i="2"/>
  <c r="K62" i="2" s="1"/>
  <c r="L62" i="2" s="1"/>
  <c r="I61" i="2"/>
  <c r="I60" i="2"/>
  <c r="I59" i="2"/>
  <c r="I58" i="2"/>
  <c r="K57" i="2"/>
  <c r="L57" i="2" s="1"/>
  <c r="I57" i="2"/>
  <c r="I56" i="2"/>
  <c r="I55" i="2"/>
  <c r="K55" i="2" s="1"/>
  <c r="I54" i="2"/>
  <c r="K54" i="2" s="1"/>
  <c r="L54" i="2" s="1"/>
  <c r="I53" i="2"/>
  <c r="I52" i="2"/>
  <c r="K51" i="2"/>
  <c r="I51" i="2"/>
  <c r="L51" i="2" s="1"/>
  <c r="I50" i="2"/>
  <c r="K47" i="2"/>
  <c r="L47" i="2" s="1"/>
  <c r="I47" i="2"/>
  <c r="I42" i="2"/>
  <c r="K42" i="2" s="1"/>
  <c r="L42" i="2" s="1"/>
  <c r="I37" i="2"/>
  <c r="K37" i="2" s="1"/>
  <c r="I32" i="2"/>
  <c r="K32" i="2" s="1"/>
  <c r="L32" i="2" s="1"/>
  <c r="L74" i="2" l="1"/>
  <c r="L52" i="2"/>
  <c r="L64" i="2"/>
  <c r="L58" i="2"/>
  <c r="L37" i="2"/>
  <c r="K50" i="2"/>
  <c r="L50" i="2" s="1"/>
  <c r="L55" i="2"/>
  <c r="K58" i="2"/>
  <c r="L63" i="2"/>
  <c r="L71" i="2"/>
  <c r="K74" i="2"/>
  <c r="K53" i="2"/>
  <c r="L53" i="2" s="1"/>
  <c r="K61" i="2"/>
  <c r="L61" i="2" s="1"/>
  <c r="K60" i="2"/>
  <c r="L60" i="2" s="1"/>
  <c r="K68" i="2"/>
  <c r="L68" i="2" s="1"/>
  <c r="K56" i="2"/>
  <c r="L56" i="2" s="1"/>
  <c r="K64" i="2"/>
  <c r="K72" i="2"/>
  <c r="L72" i="2" s="1"/>
  <c r="K59" i="2"/>
  <c r="L59" i="2" s="1"/>
  <c r="K52" i="2"/>
  <c r="F77" i="2" l="1"/>
  <c r="B26" i="2" s="1"/>
</calcChain>
</file>

<file path=xl/sharedStrings.xml><?xml version="1.0" encoding="utf-8"?>
<sst xmlns="http://schemas.openxmlformats.org/spreadsheetml/2006/main" count="208" uniqueCount="131">
  <si>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</si>
  <si>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</si>
  <si>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</si>
  <si>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</si>
  <si>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</si>
  <si>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</si>
  <si>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</si>
  <si>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</si>
  <si>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</si>
  <si>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</si>
  <si>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</si>
  <si>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</si>
  <si>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</si>
  <si>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</si>
  <si>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</si>
  <si>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</si>
  <si>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</si>
  <si>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</si>
  <si>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</si>
  <si>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</si>
  <si>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</si>
  <si>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</si>
  <si>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57</t>
  </si>
  <si>
    <t>POP-TAL</t>
  </si>
  <si>
    <t>Poprawianie talerzy - w poprawkach</t>
  </si>
  <si>
    <t>TSZT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</si>
  <si>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</si>
  <si>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</si>
  <si>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</si>
  <si>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</si>
  <si>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</si>
  <si>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</si>
  <si>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</si>
  <si>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</si>
  <si>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</si>
  <si>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</si>
  <si>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</si>
  <si>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</si>
  <si>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</si>
  <si>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</si>
  <si>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</si>
  <si>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</si>
  <si>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</si>
  <si>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</si>
  <si>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</si>
  <si>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</si>
  <si>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</si>
  <si>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</si>
  <si>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</si>
  <si>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</si>
  <si>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</si>
  <si>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</si>
  <si>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</si>
  <si>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</si>
  <si>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</si>
  <si>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</si>
  <si>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</si>
  <si>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</si>
  <si>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</si>
  <si>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</si>
  <si>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</si>
  <si>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</si>
  <si>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</si>
  <si>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</si>
  <si>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</si>
  <si>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</si>
  <si>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</si>
  <si>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</si>
  <si>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</si>
  <si>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</si>
  <si>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</si>
  <si>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</si>
  <si>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</si>
  <si>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</si>
  <si>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</si>
  <si>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</si>
  <si>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</si>
  <si>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</si>
  <si>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</si>
  <si>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</si>
  <si>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</si>
  <si>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</si>
  <si>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</si>
  <si>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</si>
  <si>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</si>
  <si>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</si>
  <si>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</si>
  <si>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</si>
  <si>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</si>
  <si>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</si>
  <si>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</si>
  <si>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</si>
  <si>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</si>
  <si>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</si>
  <si>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</si>
  <si>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</si>
  <si>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</si>
  <si>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</si>
  <si>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</si>
  <si>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</si>
  <si>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</si>
  <si>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</si>
  <si>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</si>
  <si>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</si>
  <si>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</si>
  <si>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</si>
  <si>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</si>
  <si>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</si>
  <si>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</si>
  <si>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</si>
  <si>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</si>
  <si>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</si>
  <si>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</si>
  <si>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</si>
  <si>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</si>
  <si>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</si>
  <si>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</si>
  <si>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</si>
  <si>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</si>
  <si>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</si>
  <si>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</si>
  <si>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</si>
  <si>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</si>
  <si>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</si>
  <si>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</si>
  <si>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</si>
  <si>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</si>
  <si>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</si>
  <si>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1 - Pakiet II Gospodarka leśna w leśnictwie Sieraków</t>
    </r>
    <r>
      <rPr>
        <sz val="11"/>
        <color rgb="FF333333"/>
        <rFont val="Arial"/>
        <family val="2"/>
        <charset val="238"/>
      </rPr>
      <t xml:space="preserve">  tego zamówienia:</t>
    </r>
  </si>
  <si>
    <t>14. Wadium wpłacone w pieniądzu  należy zwrócić na konto:
 …....................................................................................</t>
  </si>
  <si>
    <t xml:space="preserve">Załącznik nr 1.II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</si>
</sst>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6"/>
  <sheetViews>
    <sheetView tabSelected="1" view="pageLayout" topLeftCell="A127" zoomScaleNormal="100" workbookViewId="0">
      <selection activeCell="B16" sqref="B16:I1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130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9"/>
      <c r="C3" s="39"/>
      <c r="D3" s="39"/>
      <c r="E3" s="39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9"/>
      <c r="C5" s="39"/>
      <c r="D5" s="39"/>
      <c r="E5" s="39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9"/>
      <c r="C7" s="39"/>
      <c r="D7" s="39"/>
      <c r="E7" s="39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30" t="s">
        <v>100</v>
      </c>
      <c r="C10" s="30"/>
      <c r="D10" s="30"/>
    </row>
    <row r="11" spans="2:15" s="1" customFormat="1" ht="12.15" customHeight="1" x14ac:dyDescent="0.2">
      <c r="B11" s="30"/>
      <c r="C11" s="30"/>
      <c r="D11" s="30"/>
      <c r="G11" s="27" t="s">
        <v>101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6" t="s">
        <v>115</v>
      </c>
      <c r="F14" s="26"/>
      <c r="G14" s="26"/>
    </row>
    <row r="15" spans="2:15" s="1" customFormat="1" ht="43.2" customHeight="1" x14ac:dyDescent="0.2"/>
    <row r="16" spans="2:15" s="1" customFormat="1" ht="20.85" customHeight="1" x14ac:dyDescent="0.2">
      <c r="B16" s="20" t="s">
        <v>102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103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104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105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128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106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15" customHeight="1" x14ac:dyDescent="0.2"/>
    <row r="34" spans="2:13" s="1" customFormat="1" ht="18.149999999999999" customHeight="1" x14ac:dyDescent="0.2">
      <c r="B34" s="20" t="s">
        <v>107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3294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15" customHeight="1" x14ac:dyDescent="0.2"/>
    <row r="39" spans="2:13" s="1" customFormat="1" ht="18.149999999999999" customHeight="1" x14ac:dyDescent="0.2">
      <c r="B39" s="20" t="s">
        <v>108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15" customHeight="1" x14ac:dyDescent="0.2"/>
    <row r="44" spans="2:13" s="1" customFormat="1" ht="18.149999999999999" customHeight="1" x14ac:dyDescent="0.2">
      <c r="B44" s="20" t="s">
        <v>109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1.78</v>
      </c>
      <c r="H50" s="10">
        <v>0</v>
      </c>
      <c r="I50" s="9">
        <f t="shared" ref="I50:I75" si="0">ROUND(G50* H50,2)</f>
        <v>0</v>
      </c>
      <c r="J50" s="5">
        <v>8</v>
      </c>
      <c r="K50" s="9">
        <f t="shared" ref="K50:K75" si="1">ROUND(I50* J50/100,2)</f>
        <v>0</v>
      </c>
      <c r="L50" s="28">
        <f t="shared" ref="L50:L75" si="2">ROUND(I50+ K50,2)</f>
        <v>0</v>
      </c>
      <c r="M50" s="29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2.68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0.48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24.12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0.48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24.6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13.8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28.6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6.77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5.4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10.73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28.65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23.43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65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28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53</v>
      </c>
      <c r="G62" s="8">
        <v>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1.91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8">
        <f t="shared" si="2"/>
        <v>0</v>
      </c>
      <c r="M63" s="29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8">
        <f t="shared" si="2"/>
        <v>0</v>
      </c>
      <c r="M64" s="29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50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4" s="1" customFormat="1" ht="28.65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50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4" s="1" customFormat="1" ht="28.65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53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4" s="1" customFormat="1" ht="28.65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53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4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53</v>
      </c>
      <c r="G69" s="8">
        <v>160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4" s="1" customFormat="1" ht="28.65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64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4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64</v>
      </c>
      <c r="G71" s="8">
        <v>357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64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64</v>
      </c>
      <c r="G73" s="8">
        <v>105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4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64</v>
      </c>
      <c r="G74" s="8">
        <v>34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4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64</v>
      </c>
      <c r="G75" s="8">
        <v>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8">
        <f t="shared" si="2"/>
        <v>0</v>
      </c>
      <c r="M75" s="29"/>
    </row>
    <row r="76" spans="2:14" s="1" customFormat="1" ht="21.45" customHeight="1" x14ac:dyDescent="0.2">
      <c r="B76" s="24" t="s">
        <v>98</v>
      </c>
      <c r="C76" s="24"/>
      <c r="D76" s="24"/>
      <c r="E76" s="24"/>
      <c r="F76" s="31">
        <f>ROUND(I32+I37+I42+I47+I50+I51+I52+I53+I54+I55+I56+I57+I58+I59+I60+I61+I62+I63+I64+I65+I66+I67+I68+I69+I70+I71+I72+I73+I74+I75,2)</f>
        <v>0</v>
      </c>
      <c r="G76" s="32"/>
      <c r="H76" s="32"/>
      <c r="I76" s="32"/>
      <c r="J76" s="32"/>
      <c r="K76" s="32"/>
      <c r="L76" s="32"/>
      <c r="M76" s="33"/>
    </row>
    <row r="77" spans="2:14" s="1" customFormat="1" ht="21.45" customHeight="1" x14ac:dyDescent="0.2">
      <c r="B77" s="24" t="s">
        <v>99</v>
      </c>
      <c r="C77" s="24"/>
      <c r="D77" s="24"/>
      <c r="E77" s="24"/>
      <c r="F77" s="21">
        <f>ROUND(L32+L37+L42+L47+L50+L51+L52+L53+L54+L55+L56+L57+L58+L59+L60+L61+L62+L63+L64+L65+L66+L67+L68+L69+L70+L71+L72+L73+L74+L75,2)</f>
        <v>0</v>
      </c>
      <c r="G77" s="22"/>
      <c r="H77" s="22"/>
      <c r="I77" s="22"/>
      <c r="J77" s="22"/>
      <c r="K77" s="22"/>
      <c r="L77" s="22"/>
      <c r="M77" s="23"/>
    </row>
    <row r="78" spans="2:14" s="1" customFormat="1" ht="11.1" customHeight="1" x14ac:dyDescent="0.2"/>
    <row r="79" spans="2:14" s="1" customFormat="1" ht="80.099999999999994" customHeight="1" x14ac:dyDescent="0.2">
      <c r="B79" s="16" t="s">
        <v>116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7" customHeight="1" x14ac:dyDescent="0.2"/>
    <row r="81" spans="2:14" s="1" customFormat="1" ht="110.1" customHeight="1" x14ac:dyDescent="0.2">
      <c r="B81" s="16" t="s">
        <v>117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5.25" customHeight="1" x14ac:dyDescent="0.2"/>
    <row r="83" spans="2:14" s="1" customFormat="1" ht="110.1" customHeight="1" x14ac:dyDescent="0.2">
      <c r="B83" s="15" t="s">
        <v>118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5.25" customHeight="1" x14ac:dyDescent="0.2"/>
    <row r="85" spans="2:14" s="1" customFormat="1" ht="37.950000000000003" customHeight="1" x14ac:dyDescent="0.2">
      <c r="B85" s="13" t="s">
        <v>111</v>
      </c>
      <c r="C85" s="13"/>
      <c r="D85" s="13"/>
      <c r="E85" s="13"/>
      <c r="F85" s="17" t="s">
        <v>112</v>
      </c>
      <c r="G85" s="17"/>
      <c r="H85" s="17"/>
      <c r="I85" s="17"/>
      <c r="J85" s="17"/>
      <c r="K85" s="17"/>
      <c r="L85" s="17"/>
    </row>
    <row r="86" spans="2:14" s="1" customFormat="1" ht="28.65" customHeight="1" x14ac:dyDescent="0.2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2:14" s="1" customFormat="1" ht="28.65" customHeight="1" x14ac:dyDescent="0.2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2:14" s="1" customFormat="1" ht="28.65" customHeight="1" x14ac:dyDescent="0.2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2:14" s="1" customFormat="1" ht="28.65" customHeight="1" x14ac:dyDescent="0.2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.7" customHeight="1" x14ac:dyDescent="0.2"/>
    <row r="91" spans="2:14" s="1" customFormat="1" ht="203.1" customHeight="1" x14ac:dyDescent="0.2">
      <c r="B91" s="16" t="s">
        <v>119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7" customHeight="1" x14ac:dyDescent="0.2"/>
    <row r="93" spans="2:14" s="1" customFormat="1" ht="36.9" customHeight="1" x14ac:dyDescent="0.2">
      <c r="B93" s="35" t="s">
        <v>120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2.7" customHeight="1" x14ac:dyDescent="0.2"/>
    <row r="95" spans="2:14" s="1" customFormat="1" ht="37.950000000000003" customHeight="1" x14ac:dyDescent="0.2">
      <c r="B95" s="13" t="s">
        <v>113</v>
      </c>
      <c r="C95" s="13"/>
      <c r="D95" s="13"/>
      <c r="E95" s="13"/>
      <c r="F95" s="34" t="s">
        <v>114</v>
      </c>
      <c r="G95" s="34"/>
      <c r="H95" s="34"/>
      <c r="I95" s="34"/>
      <c r="J95" s="34"/>
      <c r="K95" s="34"/>
      <c r="L95" s="34"/>
    </row>
    <row r="96" spans="2:14" s="1" customFormat="1" ht="28.65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65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65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65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.7" customHeight="1" x14ac:dyDescent="0.2"/>
    <row r="101" spans="2:14" s="1" customFormat="1" ht="159.9" customHeight="1" x14ac:dyDescent="0.2">
      <c r="B101" s="16" t="s">
        <v>121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54.9" customHeight="1" x14ac:dyDescent="0.2">
      <c r="B103" s="16" t="s">
        <v>122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60" customHeight="1" x14ac:dyDescent="0.2">
      <c r="B105" s="15" t="s">
        <v>123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/>
    <row r="107" spans="2:14" s="1" customFormat="1" ht="48" customHeight="1" x14ac:dyDescent="0.2">
      <c r="B107" s="15" t="s">
        <v>124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125.1" customHeight="1" x14ac:dyDescent="0.2">
      <c r="B109" s="16" t="s">
        <v>125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7" customHeight="1" x14ac:dyDescent="0.2"/>
    <row r="111" spans="2:14" s="1" customFormat="1" ht="84.9" customHeight="1" x14ac:dyDescent="0.2">
      <c r="B111" s="16" t="s">
        <v>126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86.85" customHeight="1" x14ac:dyDescent="0.2">
      <c r="B112" s="11" t="s">
        <v>129</v>
      </c>
      <c r="C112" s="12"/>
      <c r="D112" s="12"/>
      <c r="E112" s="12"/>
      <c r="F112" s="12"/>
      <c r="G112" s="12"/>
    </row>
    <row r="113" spans="2:10" s="1" customFormat="1" ht="17.7" customHeight="1" x14ac:dyDescent="0.2">
      <c r="I113" s="36" t="s">
        <v>110</v>
      </c>
      <c r="J113" s="36"/>
    </row>
    <row r="114" spans="2:10" s="1" customFormat="1" ht="145.19999999999999" customHeight="1" x14ac:dyDescent="0.2"/>
    <row r="115" spans="2:10" s="1" customFormat="1" ht="81.599999999999994" customHeight="1" x14ac:dyDescent="0.2">
      <c r="B115" s="11" t="s">
        <v>127</v>
      </c>
      <c r="C115" s="11"/>
      <c r="D115" s="11"/>
      <c r="E115" s="11"/>
      <c r="F115" s="11"/>
      <c r="G115" s="11"/>
      <c r="H115" s="11"/>
      <c r="I115" s="11"/>
      <c r="J115" s="11"/>
    </row>
    <row r="116" spans="2:10" s="1" customFormat="1" ht="28.65" customHeight="1" x14ac:dyDescent="0.2"/>
  </sheetData>
  <mergeCells count="93">
    <mergeCell ref="B16:I16"/>
    <mergeCell ref="B18:I18"/>
    <mergeCell ref="B20:I20"/>
    <mergeCell ref="B22:I22"/>
    <mergeCell ref="B3:E3"/>
    <mergeCell ref="B5:E5"/>
    <mergeCell ref="B7:E7"/>
    <mergeCell ref="B4:D4"/>
    <mergeCell ref="B6:D6"/>
    <mergeCell ref="L74:M74"/>
    <mergeCell ref="L75:M75"/>
    <mergeCell ref="L68:M68"/>
    <mergeCell ref="L69:M69"/>
    <mergeCell ref="L70:M70"/>
    <mergeCell ref="L71:M71"/>
    <mergeCell ref="L72:M72"/>
    <mergeCell ref="L64:M64"/>
    <mergeCell ref="L65:M65"/>
    <mergeCell ref="L66:M66"/>
    <mergeCell ref="L67:M67"/>
    <mergeCell ref="L73:M73"/>
    <mergeCell ref="I113:J11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7:L97"/>
    <mergeCell ref="F98:L98"/>
    <mergeCell ref="B91:N91"/>
    <mergeCell ref="B93:N93"/>
    <mergeCell ref="B95:E95"/>
    <mergeCell ref="B96:E96"/>
    <mergeCell ref="B97:E97"/>
    <mergeCell ref="B98:E98"/>
    <mergeCell ref="B76:E76"/>
    <mergeCell ref="B77:E77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:D11"/>
    <mergeCell ref="F76:M76"/>
    <mergeCell ref="L63:M63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99:E99"/>
    <mergeCell ref="B101:N101"/>
    <mergeCell ref="B103:N103"/>
    <mergeCell ref="B105:N105"/>
    <mergeCell ref="B44:K44"/>
    <mergeCell ref="F99:L99"/>
    <mergeCell ref="F77:M77"/>
    <mergeCell ref="B112:G112"/>
    <mergeCell ref="B85:E85"/>
    <mergeCell ref="B86:E86"/>
    <mergeCell ref="B87:E87"/>
    <mergeCell ref="B88:E88"/>
    <mergeCell ref="B89:E89"/>
    <mergeCell ref="B107:N107"/>
    <mergeCell ref="B109:N109"/>
    <mergeCell ref="B111:N111"/>
    <mergeCell ref="F85:L85"/>
    <mergeCell ref="F86:L86"/>
    <mergeCell ref="F87:L87"/>
    <mergeCell ref="F88:L88"/>
    <mergeCell ref="F89:L89"/>
    <mergeCell ref="F95:L95"/>
    <mergeCell ref="F96:L96"/>
  </mergeCells>
  <pageMargins left="0.7" right="0.7" top="0.75" bottom="0.75" header="0.3" footer="0.3"/>
  <pageSetup paperSize="9" scale="96" orientation="landscape" r:id="rId1"/>
  <headerFooter alignWithMargins="0">
    <oddHeader>&amp;RCzęść 1 - Pakiet II - Gospodarka leśna w leśnictwie Sieraków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2023-10-05T10:34:40Z</dcterms:created>
  <dcterms:modified xsi:type="dcterms:W3CDTF">2023-11-27T10:00:56Z</dcterms:modified>
</cp:coreProperties>
</file>