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kania\Documents\AAA_ZAMÓWIENIA\2023\POWYŻEJ 130000\270.1.12.2023_UL2\270.1.12.2023_Załączniki\Załącznik nr 1\"/>
    </mc:Choice>
  </mc:AlternateContent>
  <xr:revisionPtr revIDLastSave="0" documentId="13_ncr:1_{4BAD0E9F-003D-40DE-9997-48E1B33D179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2" l="1"/>
  <c r="L39" i="2"/>
  <c r="K39" i="2"/>
  <c r="I39" i="2"/>
  <c r="I38" i="2"/>
  <c r="I37" i="2"/>
  <c r="L36" i="2"/>
  <c r="K36" i="2"/>
  <c r="I36" i="2"/>
  <c r="K35" i="2"/>
  <c r="I35" i="2"/>
  <c r="L35" i="2" s="1"/>
  <c r="I34" i="2"/>
  <c r="K34" i="2" s="1"/>
  <c r="L33" i="2"/>
  <c r="K33" i="2"/>
  <c r="I33" i="2"/>
  <c r="I32" i="2"/>
  <c r="I31" i="2"/>
  <c r="I30" i="2"/>
  <c r="F42" i="2" s="1"/>
  <c r="L40" i="2" l="1"/>
  <c r="K37" i="2"/>
  <c r="L37" i="2" s="1"/>
  <c r="K31" i="2"/>
  <c r="L31" i="2" s="1"/>
  <c r="L34" i="2"/>
  <c r="K32" i="2"/>
  <c r="L32" i="2" s="1"/>
  <c r="K40" i="2"/>
  <c r="K30" i="2"/>
  <c r="L30" i="2" s="1"/>
  <c r="K38" i="2"/>
  <c r="L38" i="2" s="1"/>
  <c r="F43" i="2" l="1"/>
  <c r="B26" i="2" s="1"/>
</calcChain>
</file>

<file path=xl/sharedStrings.xml><?xml version="1.0" encoding="utf-8"?>
<sst xmlns="http://schemas.openxmlformats.org/spreadsheetml/2006/main" count="84" uniqueCount="77">
  <si>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</si>
  <si>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</si>
  <si>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</si>
  <si>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</si>
  <si>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</si>
  <si>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</si>
  <si>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</si>
  <si>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</si>
  <si>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</si>
  <si>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</si>
  <si>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</si>
  <si>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326</t>
  </si>
  <si>
    <t>SKAR-DB</t>
  </si>
  <si>
    <t>Ręczne obcięcie 1/3-1/4 wysokości żołędzia i odrzucenie porażonych nasion</t>
  </si>
  <si>
    <t>TONA</t>
  </si>
  <si>
    <t>327</t>
  </si>
  <si>
    <t>WYB-NAS</t>
  </si>
  <si>
    <t>Ręczne wybieranie podkiełkowanych nasion buka</t>
  </si>
  <si>
    <t>H</t>
  </si>
  <si>
    <t>335</t>
  </si>
  <si>
    <t>SR-IN&lt;400</t>
  </si>
  <si>
    <t>Ręczny siew nasion lipy, grabu i innych gatunków po 2-4 szt. do kontenerów o zagęszczeniu cel do 400 sztuk na 1 m2</t>
  </si>
  <si>
    <t>TSZT</t>
  </si>
  <si>
    <t>341</t>
  </si>
  <si>
    <t>SM-IG&lt;400</t>
  </si>
  <si>
    <t>Siew mechaniczny So, So.c, Św, Md - do kontenerów o zagęszczeniu cel do 400 szt./m2</t>
  </si>
  <si>
    <t>343</t>
  </si>
  <si>
    <t>SM-DB&lt;400</t>
  </si>
  <si>
    <t>Siew mechaniczny Db - do kontenerów o zagęszczeniu cel do 400 szt./m2</t>
  </si>
  <si>
    <t>344</t>
  </si>
  <si>
    <t>SM-BK&lt;400</t>
  </si>
  <si>
    <t>Siew mechaniczny Bk - do kontenerów o zagęszczeniu cel do 400 szt./m2</t>
  </si>
  <si>
    <t>348</t>
  </si>
  <si>
    <t>PIEL-KON1</t>
  </si>
  <si>
    <t>Pielenie chwastów w kontenerach o zagęszczeniu cel do 400 szt./m2</t>
  </si>
  <si>
    <t>M2</t>
  </si>
  <si>
    <t>350</t>
  </si>
  <si>
    <t>PRZ-R&lt;400</t>
  </si>
  <si>
    <t>Przerywanie nadmiernych ilości siewek So, Św, Md, Dg w kontenerach o zagęszczeniu cel do 400 sztuk na 1 m2</t>
  </si>
  <si>
    <t>360</t>
  </si>
  <si>
    <t>SORT-KON1</t>
  </si>
  <si>
    <t>Sortowanie sadzonek wszystkich gatunków w kontenerach o zagęszczeniu cel do 400 szt./m2</t>
  </si>
  <si>
    <t>365</t>
  </si>
  <si>
    <t>MYC-KONT</t>
  </si>
  <si>
    <t>Mycie i dezynfekcja kontenerów</t>
  </si>
  <si>
    <t>396</t>
  </si>
  <si>
    <t>GODZ RH8</t>
  </si>
  <si>
    <t>Prace wykonywane ręcznie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</si>
  <si>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</si>
  <si>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</si>
  <si>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</si>
  <si>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</si>
  <si>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</si>
  <si>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</si>
  <si>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Daleszyce</t>
  </si>
  <si>
    <t xml:space="preserve">26-021 Daleszyce; ul. Zakościele;7A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</si>
  <si>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</si>
  <si>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</si>
  <si>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</si>
  <si>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</si>
  <si>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</si>
  <si>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</si>
  <si>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</si>
  <si>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</si>
  <si>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</si>
  <si>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</si>
  <si>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</si>
  <si>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</si>
  <si>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</si>
  <si>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</si>
  <si>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</si>
  <si>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</si>
  <si>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</si>
  <si>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</si>
  <si>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Daleszyce w roku 2024''  składamy niniejszym ofertę na </t>
    </r>
    <r>
      <rPr>
        <b/>
        <sz val="11"/>
        <color rgb="FF333333"/>
        <rFont val="Arial"/>
        <family val="2"/>
        <charset val="238"/>
      </rPr>
      <t>Część 6 - Pakiet XI - Gospodarka nasienno szkółkarska w GNS w Sukowie</t>
    </r>
    <r>
      <rPr>
        <sz val="11"/>
        <color rgb="FF333333"/>
        <rFont val="Arial"/>
        <family val="2"/>
        <charset val="238"/>
      </rPr>
      <t xml:space="preserve"> tego zamówienia:</t>
    </r>
  </si>
  <si>
    <t>14. Wpłacone w pieniądzu wadium należy zwrócić na konto: 
…..............................................................................................................................................................</t>
  </si>
  <si>
    <t xml:space="preserve">Załącznik nr 1.XI 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</si>
</sst>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82"/>
  <sheetViews>
    <sheetView tabSelected="1" view="pageBreakPreview" topLeftCell="F11" zoomScaleNormal="100" zoomScaleSheetLayoutView="100" workbookViewId="0">
      <selection activeCell="AF18" sqref="AF18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76</v>
      </c>
      <c r="J2" s="36"/>
      <c r="K2" s="36"/>
      <c r="L2" s="36"/>
      <c r="M2" s="36"/>
      <c r="N2" s="36"/>
      <c r="O2" s="36"/>
    </row>
    <row r="3" spans="2:15" s="1" customFormat="1" ht="28.65" customHeight="1" x14ac:dyDescent="0.2">
      <c r="B3" s="11"/>
      <c r="C3" s="11"/>
      <c r="D3" s="11"/>
      <c r="E3" s="11"/>
    </row>
    <row r="4" spans="2:15" s="1" customFormat="1" ht="2.7" customHeight="1" x14ac:dyDescent="0.2">
      <c r="B4" s="15"/>
      <c r="C4" s="15"/>
      <c r="D4" s="15"/>
    </row>
    <row r="5" spans="2:15" s="1" customFormat="1" ht="28.65" customHeight="1" x14ac:dyDescent="0.2">
      <c r="B5" s="11"/>
      <c r="C5" s="11"/>
      <c r="D5" s="11"/>
      <c r="E5" s="11"/>
    </row>
    <row r="6" spans="2:15" s="1" customFormat="1" ht="2.7" customHeight="1" x14ac:dyDescent="0.2">
      <c r="B6" s="15"/>
      <c r="C6" s="15"/>
      <c r="D6" s="15"/>
    </row>
    <row r="7" spans="2:15" s="1" customFormat="1" ht="28.65" customHeight="1" x14ac:dyDescent="0.2">
      <c r="B7" s="11"/>
      <c r="C7" s="11"/>
      <c r="D7" s="11"/>
      <c r="E7" s="11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" customHeight="1" x14ac:dyDescent="0.2">
      <c r="B10" s="18" t="s">
        <v>50</v>
      </c>
      <c r="C10" s="18"/>
      <c r="D10" s="18"/>
    </row>
    <row r="11" spans="2:15" s="1" customFormat="1" ht="12.15" customHeight="1" x14ac:dyDescent="0.2">
      <c r="B11" s="18"/>
      <c r="C11" s="18"/>
      <c r="D11" s="18"/>
      <c r="G11" s="17" t="s">
        <v>51</v>
      </c>
      <c r="H11" s="17"/>
      <c r="I11" s="17"/>
      <c r="J11" s="17"/>
      <c r="K11" s="17"/>
      <c r="L11" s="17"/>
      <c r="M11" s="17"/>
      <c r="N11" s="17"/>
    </row>
    <row r="12" spans="2:15" s="1" customFormat="1" ht="7.95" customHeight="1" x14ac:dyDescent="0.2">
      <c r="G12" s="17"/>
      <c r="H12" s="17"/>
      <c r="I12" s="17"/>
      <c r="J12" s="17"/>
      <c r="K12" s="17"/>
      <c r="L12" s="17"/>
      <c r="M12" s="17"/>
      <c r="N12" s="17"/>
    </row>
    <row r="13" spans="2:15" s="1" customFormat="1" ht="20.25" customHeight="1" x14ac:dyDescent="0.2"/>
    <row r="14" spans="2:15" s="1" customFormat="1" ht="24" customHeight="1" x14ac:dyDescent="0.2">
      <c r="E14" s="25" t="s">
        <v>61</v>
      </c>
      <c r="F14" s="25"/>
      <c r="G14" s="25"/>
    </row>
    <row r="15" spans="2:15" s="1" customFormat="1" ht="43.2" customHeight="1" x14ac:dyDescent="0.2"/>
    <row r="16" spans="2:15" s="1" customFormat="1" ht="20.85" customHeight="1" x14ac:dyDescent="0.2">
      <c r="B16" s="19" t="s">
        <v>52</v>
      </c>
      <c r="C16" s="19"/>
      <c r="D16" s="19"/>
      <c r="E16" s="19"/>
      <c r="F16" s="19"/>
      <c r="G16" s="19"/>
      <c r="H16" s="19"/>
      <c r="I16" s="19"/>
    </row>
    <row r="17" spans="2:13" s="1" customFormat="1" ht="2.7" customHeight="1" x14ac:dyDescent="0.2"/>
    <row r="18" spans="2:13" s="1" customFormat="1" ht="20.85" customHeight="1" x14ac:dyDescent="0.2">
      <c r="B18" s="19" t="s">
        <v>53</v>
      </c>
      <c r="C18" s="19"/>
      <c r="D18" s="19"/>
      <c r="E18" s="19"/>
      <c r="F18" s="19"/>
      <c r="G18" s="19"/>
      <c r="H18" s="19"/>
      <c r="I18" s="19"/>
    </row>
    <row r="19" spans="2:13" s="1" customFormat="1" ht="2.7" customHeight="1" x14ac:dyDescent="0.2"/>
    <row r="20" spans="2:13" s="1" customFormat="1" ht="20.85" customHeight="1" x14ac:dyDescent="0.2">
      <c r="B20" s="19" t="s">
        <v>54</v>
      </c>
      <c r="C20" s="19"/>
      <c r="D20" s="19"/>
      <c r="E20" s="19"/>
      <c r="F20" s="19"/>
      <c r="G20" s="19"/>
      <c r="H20" s="19"/>
      <c r="I20" s="19"/>
    </row>
    <row r="21" spans="2:13" s="1" customFormat="1" ht="2.7" customHeight="1" x14ac:dyDescent="0.2"/>
    <row r="22" spans="2:13" s="1" customFormat="1" ht="20.85" customHeight="1" x14ac:dyDescent="0.2">
      <c r="B22" s="19" t="s">
        <v>55</v>
      </c>
      <c r="C22" s="19"/>
      <c r="D22" s="19"/>
      <c r="E22" s="19"/>
      <c r="F22" s="19"/>
      <c r="G22" s="19"/>
      <c r="H22" s="19"/>
      <c r="I22" s="19"/>
    </row>
    <row r="23" spans="2:13" s="1" customFormat="1" ht="34.65" customHeight="1" x14ac:dyDescent="0.2"/>
    <row r="24" spans="2:13" s="1" customFormat="1" ht="50.1" customHeight="1" x14ac:dyDescent="0.2">
      <c r="B24" s="12" t="s">
        <v>74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7" customHeight="1" x14ac:dyDescent="0.2"/>
    <row r="26" spans="2:13" s="1" customFormat="1" ht="50.1" customHeight="1" x14ac:dyDescent="0.2">
      <c r="B26" s="13" t="str">
        <f xml:space="preserve"> "1.  Za wykonanie przedmiotu zamówienia w tym Pakiecie oferujemy następujące wynagrodzenie brutto: " &amp; TEXT(F43,"#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6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8" t="s">
        <v>10</v>
      </c>
      <c r="M29" s="38"/>
    </row>
    <row r="30" spans="2:13" s="1" customFormat="1" ht="28.65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9</v>
      </c>
      <c r="H30" s="10">
        <v>0</v>
      </c>
      <c r="I30" s="9">
        <f t="shared" ref="I30:I40" si="0">ROUND(G30* H30,2)</f>
        <v>0</v>
      </c>
      <c r="J30" s="5">
        <v>8</v>
      </c>
      <c r="K30" s="9">
        <f t="shared" ref="K30:K40" si="1">ROUND(I30* J30/100,2)</f>
        <v>0</v>
      </c>
      <c r="L30" s="39">
        <f t="shared" ref="L30:L40" si="2">ROUND(I30+ K30,2)</f>
        <v>0</v>
      </c>
      <c r="M30" s="40"/>
    </row>
    <row r="31" spans="2:13" s="1" customFormat="1" ht="19.649999999999999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1000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39">
        <f t="shared" si="2"/>
        <v>0</v>
      </c>
      <c r="M31" s="40"/>
    </row>
    <row r="32" spans="2:13" s="1" customFormat="1" ht="38.85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22</v>
      </c>
      <c r="G32" s="8">
        <v>90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39">
        <f t="shared" si="2"/>
        <v>0</v>
      </c>
      <c r="M32" s="40"/>
    </row>
    <row r="33" spans="2:14" s="1" customFormat="1" ht="28.65" customHeight="1" x14ac:dyDescent="0.2">
      <c r="B33" s="5">
        <v>4</v>
      </c>
      <c r="C33" s="6" t="s">
        <v>23</v>
      </c>
      <c r="D33" s="6" t="s">
        <v>24</v>
      </c>
      <c r="E33" s="7" t="s">
        <v>25</v>
      </c>
      <c r="F33" s="6" t="s">
        <v>22</v>
      </c>
      <c r="G33" s="8">
        <v>16.3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39">
        <f t="shared" si="2"/>
        <v>0</v>
      </c>
      <c r="M33" s="40"/>
    </row>
    <row r="34" spans="2:14" s="1" customFormat="1" ht="28.65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22</v>
      </c>
      <c r="G34" s="8">
        <v>26.1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39">
        <f t="shared" si="2"/>
        <v>0</v>
      </c>
      <c r="M34" s="40"/>
    </row>
    <row r="35" spans="2:14" s="1" customFormat="1" ht="28.65" customHeight="1" x14ac:dyDescent="0.2">
      <c r="B35" s="5">
        <v>6</v>
      </c>
      <c r="C35" s="6" t="s">
        <v>29</v>
      </c>
      <c r="D35" s="6" t="s">
        <v>30</v>
      </c>
      <c r="E35" s="7" t="s">
        <v>31</v>
      </c>
      <c r="F35" s="6" t="s">
        <v>22</v>
      </c>
      <c r="G35" s="8">
        <v>20.100000000000001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39">
        <f t="shared" si="2"/>
        <v>0</v>
      </c>
      <c r="M35" s="40"/>
    </row>
    <row r="36" spans="2:14" s="1" customFormat="1" ht="28.65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35</v>
      </c>
      <c r="G36" s="8">
        <v>6000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39">
        <f t="shared" si="2"/>
        <v>0</v>
      </c>
      <c r="M36" s="40"/>
    </row>
    <row r="37" spans="2:14" s="1" customFormat="1" ht="28.65" customHeight="1" x14ac:dyDescent="0.2">
      <c r="B37" s="5">
        <v>8</v>
      </c>
      <c r="C37" s="6" t="s">
        <v>36</v>
      </c>
      <c r="D37" s="6" t="s">
        <v>37</v>
      </c>
      <c r="E37" s="7" t="s">
        <v>38</v>
      </c>
      <c r="F37" s="6" t="s">
        <v>22</v>
      </c>
      <c r="G37" s="8">
        <v>1204.54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39">
        <f t="shared" si="2"/>
        <v>0</v>
      </c>
      <c r="M37" s="40"/>
    </row>
    <row r="38" spans="2:14" s="1" customFormat="1" ht="28.65" customHeight="1" x14ac:dyDescent="0.2">
      <c r="B38" s="5">
        <v>9</v>
      </c>
      <c r="C38" s="6" t="s">
        <v>39</v>
      </c>
      <c r="D38" s="6" t="s">
        <v>40</v>
      </c>
      <c r="E38" s="7" t="s">
        <v>41</v>
      </c>
      <c r="F38" s="6" t="s">
        <v>22</v>
      </c>
      <c r="G38" s="8">
        <v>3846.9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39">
        <f t="shared" si="2"/>
        <v>0</v>
      </c>
      <c r="M38" s="40"/>
    </row>
    <row r="39" spans="2:14" s="1" customFormat="1" ht="19.649999999999999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22</v>
      </c>
      <c r="G39" s="8">
        <v>64.2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39">
        <f t="shared" si="2"/>
        <v>0</v>
      </c>
      <c r="M39" s="40"/>
    </row>
    <row r="40" spans="2:14" s="1" customFormat="1" ht="19.649999999999999" customHeight="1" x14ac:dyDescent="0.2">
      <c r="B40" s="5">
        <v>11</v>
      </c>
      <c r="C40" s="6" t="s">
        <v>45</v>
      </c>
      <c r="D40" s="6" t="s">
        <v>46</v>
      </c>
      <c r="E40" s="7" t="s">
        <v>47</v>
      </c>
      <c r="F40" s="6" t="s">
        <v>18</v>
      </c>
      <c r="G40" s="8">
        <v>8057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39">
        <f t="shared" si="2"/>
        <v>0</v>
      </c>
      <c r="M40" s="40"/>
    </row>
    <row r="41" spans="2:14" s="1" customFormat="1" ht="55.95" customHeight="1" x14ac:dyDescent="0.2"/>
    <row r="42" spans="2:14" s="1" customFormat="1" ht="21.45" customHeight="1" x14ac:dyDescent="0.2">
      <c r="B42" s="16" t="s">
        <v>48</v>
      </c>
      <c r="C42" s="16"/>
      <c r="D42" s="16"/>
      <c r="E42" s="16"/>
      <c r="F42" s="26">
        <f>ROUND(I30+I31+I32+I33+I34+I35+I36+I37+I38+I39+I40,2)</f>
        <v>0</v>
      </c>
      <c r="G42" s="27"/>
      <c r="H42" s="27"/>
      <c r="I42" s="27"/>
      <c r="J42" s="27"/>
      <c r="K42" s="27"/>
      <c r="L42" s="27"/>
      <c r="M42" s="28"/>
    </row>
    <row r="43" spans="2:14" s="1" customFormat="1" ht="21.45" customHeight="1" x14ac:dyDescent="0.2">
      <c r="B43" s="16" t="s">
        <v>49</v>
      </c>
      <c r="C43" s="16"/>
      <c r="D43" s="16"/>
      <c r="E43" s="16"/>
      <c r="F43" s="29">
        <f>ROUND(L30+L31+L32+L33+L34+L35+L36+L37+L38+L39+L40,2)</f>
        <v>0</v>
      </c>
      <c r="G43" s="30"/>
      <c r="H43" s="30"/>
      <c r="I43" s="30"/>
      <c r="J43" s="30"/>
      <c r="K43" s="30"/>
      <c r="L43" s="30"/>
      <c r="M43" s="31"/>
    </row>
    <row r="44" spans="2:14" s="1" customFormat="1" ht="11.1" customHeight="1" x14ac:dyDescent="0.2"/>
    <row r="45" spans="2:14" s="1" customFormat="1" ht="80.099999999999994" customHeight="1" x14ac:dyDescent="0.2"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2:14" s="1" customFormat="1" ht="2.7" customHeight="1" x14ac:dyDescent="0.2"/>
    <row r="47" spans="2:14" s="1" customFormat="1" ht="110.1" customHeight="1" x14ac:dyDescent="0.2">
      <c r="B47" s="20" t="s">
        <v>63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2:14" s="1" customFormat="1" ht="5.25" customHeight="1" x14ac:dyDescent="0.2"/>
    <row r="49" spans="2:14" s="1" customFormat="1" ht="110.1" customHeight="1" x14ac:dyDescent="0.2">
      <c r="B49" s="14" t="s">
        <v>64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</row>
    <row r="50" spans="2:14" s="1" customFormat="1" ht="5.25" customHeight="1" x14ac:dyDescent="0.2"/>
    <row r="51" spans="2:14" s="1" customFormat="1" ht="37.950000000000003" customHeight="1" x14ac:dyDescent="0.2">
      <c r="B51" s="21" t="s">
        <v>57</v>
      </c>
      <c r="C51" s="21"/>
      <c r="D51" s="21"/>
      <c r="E51" s="21"/>
      <c r="F51" s="32" t="s">
        <v>58</v>
      </c>
      <c r="G51" s="32"/>
      <c r="H51" s="32"/>
      <c r="I51" s="32"/>
      <c r="J51" s="32"/>
      <c r="K51" s="32"/>
      <c r="L51" s="32"/>
    </row>
    <row r="52" spans="2:14" s="1" customFormat="1" ht="28.65" customHeight="1" x14ac:dyDescent="0.2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</row>
    <row r="53" spans="2:14" s="1" customFormat="1" ht="28.65" customHeight="1" x14ac:dyDescent="0.2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</row>
    <row r="54" spans="2:14" s="1" customFormat="1" ht="28.65" customHeight="1" x14ac:dyDescent="0.2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</row>
    <row r="55" spans="2:14" s="1" customFormat="1" ht="28.65" customHeight="1" x14ac:dyDescent="0.2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</row>
    <row r="56" spans="2:14" s="1" customFormat="1" ht="2.7" customHeight="1" x14ac:dyDescent="0.2"/>
    <row r="57" spans="2:14" s="1" customFormat="1" ht="203.1" customHeight="1" x14ac:dyDescent="0.2">
      <c r="B57" s="20" t="s">
        <v>65</v>
      </c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</row>
    <row r="58" spans="2:14" s="1" customFormat="1" ht="2.7" customHeight="1" x14ac:dyDescent="0.2"/>
    <row r="59" spans="2:14" s="1" customFormat="1" ht="36.9" customHeight="1" x14ac:dyDescent="0.2">
      <c r="B59" s="23" t="s">
        <v>66</v>
      </c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</row>
    <row r="60" spans="2:14" s="1" customFormat="1" ht="2.7" customHeight="1" x14ac:dyDescent="0.2"/>
    <row r="61" spans="2:14" s="1" customFormat="1" ht="37.950000000000003" customHeight="1" x14ac:dyDescent="0.2">
      <c r="B61" s="21" t="s">
        <v>59</v>
      </c>
      <c r="C61" s="21"/>
      <c r="D61" s="21"/>
      <c r="E61" s="21"/>
      <c r="F61" s="33" t="s">
        <v>60</v>
      </c>
      <c r="G61" s="33"/>
      <c r="H61" s="33"/>
      <c r="I61" s="33"/>
      <c r="J61" s="33"/>
      <c r="K61" s="33"/>
      <c r="L61" s="33"/>
    </row>
    <row r="62" spans="2:14" s="1" customFormat="1" ht="28.65" customHeight="1" x14ac:dyDescent="0.2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</row>
    <row r="63" spans="2:14" s="1" customFormat="1" ht="28.65" customHeight="1" x14ac:dyDescent="0.2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</row>
    <row r="64" spans="2:14" s="1" customFormat="1" ht="28.65" customHeight="1" x14ac:dyDescent="0.2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</row>
    <row r="65" spans="2:14" s="1" customFormat="1" ht="28.65" customHeight="1" x14ac:dyDescent="0.2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</row>
    <row r="66" spans="2:14" s="1" customFormat="1" ht="2.7" customHeight="1" x14ac:dyDescent="0.2"/>
    <row r="67" spans="2:14" s="1" customFormat="1" ht="159.9" customHeight="1" x14ac:dyDescent="0.2">
      <c r="B67" s="20" t="s">
        <v>67</v>
      </c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</row>
    <row r="68" spans="2:14" s="1" customFormat="1" ht="2.7" customHeight="1" x14ac:dyDescent="0.2"/>
    <row r="69" spans="2:14" s="1" customFormat="1" ht="54.9" customHeight="1" x14ac:dyDescent="0.2">
      <c r="B69" s="20" t="s">
        <v>68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</row>
    <row r="70" spans="2:14" s="1" customFormat="1" ht="2.7" customHeight="1" x14ac:dyDescent="0.2"/>
    <row r="71" spans="2:14" s="1" customFormat="1" ht="60" customHeight="1" x14ac:dyDescent="0.2">
      <c r="B71" s="14" t="s">
        <v>69</v>
      </c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</row>
    <row r="72" spans="2:14" s="1" customFormat="1" ht="2.7" customHeight="1" x14ac:dyDescent="0.2"/>
    <row r="73" spans="2:14" s="1" customFormat="1" ht="48" customHeight="1" x14ac:dyDescent="0.2">
      <c r="B73" s="14" t="s">
        <v>70</v>
      </c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</row>
    <row r="74" spans="2:14" s="1" customFormat="1" ht="2.7" customHeight="1" x14ac:dyDescent="0.2"/>
    <row r="75" spans="2:14" s="1" customFormat="1" ht="125.1" customHeight="1" x14ac:dyDescent="0.2">
      <c r="B75" s="20" t="s">
        <v>71</v>
      </c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</row>
    <row r="76" spans="2:14" s="1" customFormat="1" ht="2.7" customHeight="1" x14ac:dyDescent="0.2"/>
    <row r="77" spans="2:14" s="1" customFormat="1" ht="84.9" customHeight="1" x14ac:dyDescent="0.2">
      <c r="B77" s="20" t="s">
        <v>72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</row>
    <row r="78" spans="2:14" s="1" customFormat="1" ht="86.85" customHeight="1" x14ac:dyDescent="0.2">
      <c r="B78" s="34" t="s">
        <v>75</v>
      </c>
      <c r="C78" s="35"/>
      <c r="D78" s="35"/>
      <c r="E78" s="35"/>
      <c r="F78" s="35"/>
      <c r="G78" s="35"/>
      <c r="H78" s="35"/>
    </row>
    <row r="79" spans="2:14" s="1" customFormat="1" ht="17.7" customHeight="1" x14ac:dyDescent="0.2">
      <c r="I79" s="37" t="s">
        <v>56</v>
      </c>
      <c r="J79" s="37"/>
    </row>
    <row r="80" spans="2:14" s="1" customFormat="1" ht="145.19999999999999" customHeight="1" x14ac:dyDescent="0.2"/>
    <row r="81" spans="2:10" s="1" customFormat="1" ht="81.599999999999994" customHeight="1" x14ac:dyDescent="0.2">
      <c r="B81" s="24" t="s">
        <v>73</v>
      </c>
      <c r="C81" s="24"/>
      <c r="D81" s="24"/>
      <c r="E81" s="24"/>
      <c r="F81" s="24"/>
      <c r="G81" s="24"/>
      <c r="H81" s="24"/>
      <c r="I81" s="24"/>
      <c r="J81" s="24"/>
    </row>
    <row r="82" spans="2:10" s="1" customFormat="1" ht="28.65" customHeight="1" x14ac:dyDescent="0.2"/>
  </sheetData>
  <mergeCells count="66">
    <mergeCell ref="I2:O2"/>
    <mergeCell ref="I79:J79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B77:N77"/>
    <mergeCell ref="B81:J81"/>
    <mergeCell ref="E14:G14"/>
    <mergeCell ref="F42:M42"/>
    <mergeCell ref="F43:M43"/>
    <mergeCell ref="F51:L51"/>
    <mergeCell ref="F52:L52"/>
    <mergeCell ref="F53:L53"/>
    <mergeCell ref="F54:L54"/>
    <mergeCell ref="F55:L55"/>
    <mergeCell ref="F61:L61"/>
    <mergeCell ref="F62:L62"/>
    <mergeCell ref="F63:L63"/>
    <mergeCell ref="F64:L64"/>
    <mergeCell ref="F65:L65"/>
    <mergeCell ref="B67:N67"/>
    <mergeCell ref="B78:H78"/>
    <mergeCell ref="B69:N69"/>
    <mergeCell ref="B71:N71"/>
    <mergeCell ref="B73:N73"/>
    <mergeCell ref="B75:N75"/>
    <mergeCell ref="B61:E61"/>
    <mergeCell ref="B62:E62"/>
    <mergeCell ref="B63:E63"/>
    <mergeCell ref="B64:E64"/>
    <mergeCell ref="B65:E65"/>
    <mergeCell ref="B53:E53"/>
    <mergeCell ref="B54:E54"/>
    <mergeCell ref="B55:E55"/>
    <mergeCell ref="B57:N57"/>
    <mergeCell ref="B59:N59"/>
    <mergeCell ref="B45:N45"/>
    <mergeCell ref="B47:N47"/>
    <mergeCell ref="B49:N49"/>
    <mergeCell ref="B51:E51"/>
    <mergeCell ref="B52:E52"/>
    <mergeCell ref="B42:E42"/>
    <mergeCell ref="B43:E43"/>
    <mergeCell ref="B6:D6"/>
    <mergeCell ref="G11:N12"/>
    <mergeCell ref="B10:D11"/>
    <mergeCell ref="B16:I16"/>
    <mergeCell ref="B18:I18"/>
    <mergeCell ref="B20:I20"/>
    <mergeCell ref="B22:I22"/>
    <mergeCell ref="B8:D8"/>
    <mergeCell ref="B3:E3"/>
    <mergeCell ref="B5:E5"/>
    <mergeCell ref="B7:E7"/>
    <mergeCell ref="B24:L24"/>
    <mergeCell ref="B26:L26"/>
    <mergeCell ref="B4:D4"/>
  </mergeCells>
  <pageMargins left="0.7" right="0.7" top="0.75" bottom="0.75" header="0.3" footer="0.3"/>
  <pageSetup paperSize="9" scale="96" orientation="landscape" r:id="rId1"/>
  <headerFooter alignWithMargins="0">
    <oddHeader>&amp;RCzęść 6 - Pakiet XI - Gospodarka nasienno szkółkarska w GNS w Sukowie</oddHead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Kania - Nadleśnictwo Daleszyce</cp:lastModifiedBy>
  <cp:lastPrinted>2023-11-24T11:49:47Z</cp:lastPrinted>
  <dcterms:created xsi:type="dcterms:W3CDTF">2023-11-21T10:40:49Z</dcterms:created>
  <dcterms:modified xsi:type="dcterms:W3CDTF">2023-11-27T10:00:42Z</dcterms:modified>
</cp:coreProperties>
</file>