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rr13om5\"/>
    </mc:Choice>
  </mc:AlternateContent>
  <xr:revisionPtr revIDLastSave="0" documentId="13_ncr:1_{77BD1B7D-81BE-406E-9A64-C0C12BDBACB1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3" r:id="rId1"/>
  </sheets>
  <calcPr calcId="181029"/>
</workbook>
</file>

<file path=xl/calcChain.xml><?xml version="1.0" encoding="utf-8"?>
<calcChain xmlns="http://schemas.openxmlformats.org/spreadsheetml/2006/main">
  <c r="B26" i="3" l="1"/>
  <c r="F103" i="3"/>
  <c r="F102" i="3"/>
  <c r="L100" i="3"/>
  <c r="K100" i="3"/>
  <c r="I100" i="3"/>
  <c r="L99" i="3"/>
  <c r="K99" i="3"/>
  <c r="I99" i="3"/>
  <c r="L98" i="3"/>
  <c r="K98" i="3"/>
  <c r="I98" i="3"/>
  <c r="L97" i="3"/>
  <c r="K97" i="3"/>
  <c r="I97" i="3"/>
  <c r="L96" i="3"/>
  <c r="K96" i="3"/>
  <c r="I96" i="3"/>
  <c r="L95" i="3"/>
  <c r="K95" i="3"/>
  <c r="I95" i="3"/>
  <c r="L94" i="3"/>
  <c r="K94" i="3"/>
  <c r="I94" i="3"/>
  <c r="L93" i="3"/>
  <c r="K93" i="3"/>
  <c r="I93" i="3"/>
  <c r="L92" i="3"/>
  <c r="K92" i="3"/>
  <c r="I92" i="3"/>
  <c r="L91" i="3"/>
  <c r="K91" i="3"/>
  <c r="I91" i="3"/>
  <c r="L90" i="3"/>
  <c r="K90" i="3"/>
  <c r="I90" i="3"/>
  <c r="L89" i="3"/>
  <c r="K89" i="3"/>
  <c r="I89" i="3"/>
  <c r="L88" i="3"/>
  <c r="K88" i="3"/>
  <c r="I88" i="3"/>
  <c r="L87" i="3"/>
  <c r="K87" i="3"/>
  <c r="I87" i="3"/>
  <c r="L86" i="3"/>
  <c r="K86" i="3"/>
  <c r="I86" i="3"/>
  <c r="L85" i="3"/>
  <c r="K85" i="3"/>
  <c r="I85" i="3"/>
  <c r="L84" i="3"/>
  <c r="K84" i="3"/>
  <c r="I84" i="3"/>
  <c r="L83" i="3"/>
  <c r="K83" i="3"/>
  <c r="I83" i="3"/>
  <c r="L82" i="3"/>
  <c r="K82" i="3"/>
  <c r="I82" i="3"/>
  <c r="L81" i="3"/>
  <c r="K81" i="3"/>
  <c r="I81" i="3"/>
  <c r="L80" i="3"/>
  <c r="K80" i="3"/>
  <c r="I80" i="3"/>
  <c r="L79" i="3"/>
  <c r="K79" i="3"/>
  <c r="I79" i="3"/>
  <c r="L78" i="3"/>
  <c r="K78" i="3"/>
  <c r="I78" i="3"/>
  <c r="L77" i="3"/>
  <c r="K77" i="3"/>
  <c r="I77" i="3"/>
  <c r="L76" i="3"/>
  <c r="K76" i="3"/>
  <c r="I76" i="3"/>
  <c r="L75" i="3"/>
  <c r="K75" i="3"/>
  <c r="I75" i="3"/>
  <c r="L74" i="3"/>
  <c r="K74" i="3"/>
  <c r="I74" i="3"/>
  <c r="L73" i="3"/>
  <c r="K73" i="3"/>
  <c r="I73" i="3"/>
  <c r="L72" i="3"/>
  <c r="K72" i="3"/>
  <c r="I72" i="3"/>
  <c r="L71" i="3"/>
  <c r="K71" i="3"/>
  <c r="I71" i="3"/>
  <c r="L70" i="3"/>
  <c r="K70" i="3"/>
  <c r="I70" i="3"/>
  <c r="L69" i="3"/>
  <c r="K69" i="3"/>
  <c r="I69" i="3"/>
  <c r="L68" i="3"/>
  <c r="K68" i="3"/>
  <c r="I68" i="3"/>
  <c r="L67" i="3"/>
  <c r="K67" i="3"/>
  <c r="I67" i="3"/>
  <c r="L66" i="3"/>
  <c r="K66" i="3"/>
  <c r="I66" i="3"/>
  <c r="L65" i="3"/>
  <c r="K65" i="3"/>
  <c r="I65" i="3"/>
  <c r="L64" i="3"/>
  <c r="K64" i="3"/>
  <c r="I64" i="3"/>
  <c r="L63" i="3"/>
  <c r="K63" i="3"/>
  <c r="I63" i="3"/>
  <c r="L62" i="3"/>
  <c r="K62" i="3"/>
  <c r="I62" i="3"/>
  <c r="L61" i="3"/>
  <c r="K61" i="3"/>
  <c r="I61" i="3"/>
  <c r="L60" i="3"/>
  <c r="K60" i="3"/>
  <c r="I60" i="3"/>
  <c r="L59" i="3"/>
  <c r="K59" i="3"/>
  <c r="I59" i="3"/>
  <c r="L58" i="3"/>
  <c r="K58" i="3"/>
  <c r="I58" i="3"/>
  <c r="L57" i="3"/>
  <c r="K57" i="3"/>
  <c r="I57" i="3"/>
  <c r="L54" i="3"/>
  <c r="K54" i="3"/>
  <c r="I54" i="3"/>
  <c r="L49" i="3"/>
  <c r="K49" i="3"/>
  <c r="I49" i="3"/>
  <c r="L48" i="3"/>
  <c r="K48" i="3"/>
  <c r="I48" i="3"/>
  <c r="L43" i="3"/>
  <c r="K43" i="3"/>
  <c r="I43" i="3"/>
  <c r="L38" i="3"/>
  <c r="K38" i="3"/>
  <c r="I38" i="3"/>
  <c r="L37" i="3"/>
  <c r="K37" i="3"/>
  <c r="I37" i="3"/>
  <c r="L32" i="3"/>
  <c r="K32" i="3"/>
  <c r="I32" i="3"/>
</calcChain>
</file>

<file path=xl/sharedStrings.xml><?xml version="1.0" encoding="utf-8"?>
<sst xmlns="http://schemas.openxmlformats.org/spreadsheetml/2006/main" count="303" uniqueCount="190">
  <si>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</si>
  <si>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</si>
  <si>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</si>
  <si>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</si>
  <si>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</si>
  <si>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</si>
  <si>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</si>
  <si>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</si>
  <si>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</si>
  <si>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</si>
  <si>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</si>
  <si>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</si>
  <si>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</si>
  <si>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</si>
  <si>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</si>
  <si>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</si>
  <si>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</si>
  <si>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</si>
  <si>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</si>
  <si>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</si>
  <si>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</si>
  <si>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</si>
  <si>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</si>
  <si>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</si>
  <si>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</si>
  <si>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23</t>
  </si>
  <si>
    <t>PPOD N</t>
  </si>
  <si>
    <t>Wyniesienie wyciętych podszytów (teren równy lub falisty)</t>
  </si>
  <si>
    <t xml:space="preserve"> 47.01</t>
  </si>
  <si>
    <t>PORZSTOSM</t>
  </si>
  <si>
    <t>Usunięcie mechaniczne (zgrabianie lub spychanie) pozostałości i układanie w stosy niewymiarowe</t>
  </si>
  <si>
    <t xml:space="preserve"> 48</t>
  </si>
  <si>
    <t>WYK-PASR</t>
  </si>
  <si>
    <t>Zdarcie pokrywy na pasach - prace ręczne</t>
  </si>
  <si>
    <t>KMTR</t>
  </si>
  <si>
    <t xml:space="preserve"> 52</t>
  </si>
  <si>
    <t>WYK-TAL40</t>
  </si>
  <si>
    <t>Zdarcie pokrywy na talerzach 40 cm x 40 cm</t>
  </si>
  <si>
    <t>TSZT</t>
  </si>
  <si>
    <t xml:space="preserve"> 53</t>
  </si>
  <si>
    <t>WYK-TAL60</t>
  </si>
  <si>
    <t>Zdarcie pokrywy na talerzach 60 cm x 60 cm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</si>
  <si>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</si>
  <si>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</si>
  <si>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</si>
  <si>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</si>
  <si>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</si>
  <si>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</si>
  <si>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 xml:space="preserve"> 68</t>
  </si>
  <si>
    <t>WYK-PASCZ</t>
  </si>
  <si>
    <t>Wyorywanie bruzd pługiem leśnym na powierzchni pow. 0,50 ha</t>
  </si>
  <si>
    <t xml:space="preserve"> 69</t>
  </si>
  <si>
    <t>WYK-PA5CZ</t>
  </si>
  <si>
    <t>Wyorywanie bruzd pługiem leśnym na pow. do 0,50 ha (np. gniazda)</t>
  </si>
  <si>
    <t xml:space="preserve"> 70</t>
  </si>
  <si>
    <t>WYK-PASCP</t>
  </si>
  <si>
    <t>Wyorywanie bruzd pługiem leśnym pod okapem</t>
  </si>
  <si>
    <t xml:space="preserve"> 73</t>
  </si>
  <si>
    <t>WYK-POGCZ</t>
  </si>
  <si>
    <t>Wyorywanie bruzd pługiem leśnym z pogłębiaczem na powierzchni pow. 0,5 ha</t>
  </si>
  <si>
    <t xml:space="preserve"> 75</t>
  </si>
  <si>
    <t>WYK-FRECZ</t>
  </si>
  <si>
    <t>Przygotowanie gleby frezem w pasy</t>
  </si>
  <si>
    <t xml:space="preserve"> 77</t>
  </si>
  <si>
    <t>NAT-WPGBT</t>
  </si>
  <si>
    <t>Przygotowanie powierzchni pod odnowienie naturalne broną talerzową</t>
  </si>
  <si>
    <t xml:space="preserve"> 98</t>
  </si>
  <si>
    <t>GLEB-WT</t>
  </si>
  <si>
    <t>Przygotowanie gleby przy użyciu wału trójzębnego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</si>
  <si>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</si>
  <si>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</si>
  <si>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</si>
  <si>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</si>
  <si>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</si>
  <si>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</si>
  <si>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</si>
  <si>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</si>
  <si>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</si>
  <si>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</si>
  <si>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</si>
  <si>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</si>
  <si>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113</t>
  </si>
  <si>
    <t>MOT-TAL</t>
  </si>
  <si>
    <t>Zniszczenie chwastów (zmotyczenie) wokół sadzonek na talerzach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</si>
  <si>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</si>
  <si>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</si>
  <si>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</si>
  <si>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</si>
  <si>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</si>
  <si>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</si>
  <si>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</si>
  <si>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</si>
  <si>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</si>
  <si>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119</t>
  </si>
  <si>
    <t>WYDEPT</t>
  </si>
  <si>
    <t>Wydeptywanie chwastów wokół sadzonek</t>
  </si>
  <si>
    <t>120</t>
  </si>
  <si>
    <t>CW-W</t>
  </si>
  <si>
    <t>Czyszczenia wczesne</t>
  </si>
  <si>
    <t>124</t>
  </si>
  <si>
    <t>CP-W</t>
  </si>
  <si>
    <t>Czyszczenia późne</t>
  </si>
  <si>
    <t>136</t>
  </si>
  <si>
    <t>KOR-P</t>
  </si>
  <si>
    <t>Korowanie pułapek i niszczenie kory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</si>
  <si>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</si>
  <si>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</si>
  <si>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</si>
  <si>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</si>
  <si>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</si>
  <si>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</si>
  <si>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</si>
  <si>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</si>
  <si>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</si>
  <si>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</si>
  <si>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SZT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</si>
  <si>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</si>
  <si>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</si>
  <si>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</si>
  <si>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</si>
  <si>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</si>
  <si>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</si>
  <si>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</si>
  <si>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</si>
  <si>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</si>
  <si>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</si>
  <si>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</si>
  <si>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</si>
  <si>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</si>
  <si>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</si>
  <si>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170</t>
  </si>
  <si>
    <t>PPOŻ-ODN</t>
  </si>
  <si>
    <t>Odnowienie bruzdy na pasach przeciwpożarowych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</si>
  <si>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</si>
  <si>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</si>
  <si>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</si>
  <si>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</si>
  <si>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</si>
  <si>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</si>
  <si>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389</t>
  </si>
  <si>
    <t>ZB-NASBK</t>
  </si>
  <si>
    <t>Zbiór nasion buka</t>
  </si>
  <si>
    <t>KG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</si>
  <si>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</si>
  <si>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</si>
  <si>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</si>
  <si>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</si>
  <si>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</si>
  <si>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</si>
  <si>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</si>
  <si>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</si>
  <si>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</si>
  <si>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</si>
  <si>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</si>
  <si>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</si>
  <si>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</si>
  <si>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</si>
  <si>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</si>
  <si>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</si>
  <si>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</si>
  <si>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</si>
  <si>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</si>
  <si>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</si>
  <si>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Elbląg</t>
  </si>
  <si>
    <t xml:space="preserve">82-300 Elbląg; Marymoncka;5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</si>
  <si>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</si>
  <si>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</si>
  <si>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</si>
  <si>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</si>
  <si>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</si>
  <si>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</si>
  <si>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</si>
  <si>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</si>
  <si>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</si>
  <si>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</si>
  <si>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</si>
  <si>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</si>
  <si>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Elbląg w roku 2024''  składamy niniejszym ofertę na pakiet 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</si>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</sst>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top"/>
    </xf>
    <xf numFmtId="49" fontId="5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42"/>
  <sheetViews>
    <sheetView tabSelected="1" topLeftCell="A4" workbookViewId="0">
      <selection activeCell="S20" sqref="S2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4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175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19" t="s">
        <v>159</v>
      </c>
      <c r="C10" s="19"/>
      <c r="D10" s="19"/>
    </row>
    <row r="11" spans="2:15" s="1" customFormat="1" ht="12.2" customHeight="1" x14ac:dyDescent="0.2">
      <c r="B11" s="19"/>
      <c r="C11" s="19"/>
      <c r="D11" s="19"/>
      <c r="G11" s="38" t="s">
        <v>160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176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4" t="s">
        <v>161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162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163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164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8" t="s">
        <v>177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7.75" customHeight="1" x14ac:dyDescent="0.2">
      <c r="B26" s="30" t="str">
        <f xml:space="preserve"> "1.  Za wykonanie przedmiotu zamówienia w tym Pakiecie oferujemy następujące wynagrodzenie brutto: " &amp; TEXT(F103,"#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165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66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20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4" t="s">
        <v>166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59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156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3522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3.2" customHeight="1" x14ac:dyDescent="0.2"/>
    <row r="40" spans="2:13" s="1" customFormat="1" ht="18.2" customHeight="1" x14ac:dyDescent="0.2">
      <c r="B40" s="14" t="s">
        <v>167</v>
      </c>
      <c r="C40" s="14"/>
      <c r="D40" s="14"/>
      <c r="E40" s="14"/>
      <c r="F40" s="14"/>
      <c r="G40" s="14"/>
      <c r="H40" s="14"/>
      <c r="I40" s="14"/>
      <c r="J40" s="14"/>
      <c r="K40" s="14"/>
    </row>
    <row r="41" spans="2:13" s="1" customFormat="1" ht="5.25" customHeight="1" x14ac:dyDescent="0.2"/>
    <row r="42" spans="2:13" s="1" customFormat="1" ht="70.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2" t="s">
        <v>10</v>
      </c>
      <c r="M42" s="12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895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3.2" customHeight="1" x14ac:dyDescent="0.2"/>
    <row r="45" spans="2:13" s="1" customFormat="1" ht="18.2" customHeight="1" x14ac:dyDescent="0.2">
      <c r="B45" s="14" t="s">
        <v>168</v>
      </c>
      <c r="C45" s="14"/>
      <c r="D45" s="14"/>
      <c r="E45" s="14"/>
      <c r="F45" s="14"/>
      <c r="G45" s="14"/>
      <c r="H45" s="14"/>
      <c r="I45" s="14"/>
      <c r="J45" s="14"/>
      <c r="K45" s="14"/>
    </row>
    <row r="46" spans="2:13" s="1" customFormat="1" ht="5.25" customHeight="1" x14ac:dyDescent="0.2"/>
    <row r="47" spans="2:13" s="1" customFormat="1" ht="60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2" t="s">
        <v>10</v>
      </c>
      <c r="M47" s="12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50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9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797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9"/>
    </row>
    <row r="50" spans="2:13" s="1" customFormat="1" ht="3.2" customHeight="1" x14ac:dyDescent="0.2"/>
    <row r="51" spans="2:13" s="1" customFormat="1" ht="18.2" customHeight="1" x14ac:dyDescent="0.2">
      <c r="B51" s="14" t="s">
        <v>169</v>
      </c>
      <c r="C51" s="14"/>
      <c r="D51" s="14"/>
      <c r="E51" s="14"/>
      <c r="F51" s="14"/>
      <c r="G51" s="14"/>
      <c r="H51" s="14"/>
      <c r="I51" s="14"/>
      <c r="J51" s="14"/>
      <c r="K51" s="14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12" t="s">
        <v>10</v>
      </c>
      <c r="M53" s="12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355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9" customHeight="1" x14ac:dyDescent="0.2"/>
    <row r="56" spans="2:13" s="1" customFormat="1" ht="57.75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12" t="s">
        <v>10</v>
      </c>
      <c r="M56" s="12"/>
    </row>
    <row r="57" spans="2:13" s="1" customFormat="1" ht="49.15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0.01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19.7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21</v>
      </c>
      <c r="G58" s="8">
        <v>6.85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10</v>
      </c>
      <c r="C59" s="6" t="s">
        <v>25</v>
      </c>
      <c r="D59" s="6" t="s">
        <v>26</v>
      </c>
      <c r="E59" s="7" t="s">
        <v>27</v>
      </c>
      <c r="F59" s="6" t="s">
        <v>21</v>
      </c>
      <c r="G59" s="8">
        <v>0.75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28.7" customHeight="1" x14ac:dyDescent="0.2">
      <c r="B60" s="5">
        <v>11</v>
      </c>
      <c r="C60" s="6" t="s">
        <v>28</v>
      </c>
      <c r="D60" s="6" t="s">
        <v>29</v>
      </c>
      <c r="E60" s="7" t="s">
        <v>30</v>
      </c>
      <c r="F60" s="6" t="s">
        <v>21</v>
      </c>
      <c r="G60" s="8">
        <v>0.01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19.7" customHeight="1" x14ac:dyDescent="0.2">
      <c r="B61" s="5">
        <v>12</v>
      </c>
      <c r="C61" s="6" t="s">
        <v>31</v>
      </c>
      <c r="D61" s="6" t="s">
        <v>32</v>
      </c>
      <c r="E61" s="7" t="s">
        <v>33</v>
      </c>
      <c r="F61" s="6" t="s">
        <v>34</v>
      </c>
      <c r="G61" s="8">
        <v>0.01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19.7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38</v>
      </c>
      <c r="G62" s="8">
        <v>0.01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14</v>
      </c>
      <c r="C63" s="6" t="s">
        <v>39</v>
      </c>
      <c r="D63" s="6" t="s">
        <v>40</v>
      </c>
      <c r="E63" s="7" t="s">
        <v>41</v>
      </c>
      <c r="F63" s="6" t="s">
        <v>38</v>
      </c>
      <c r="G63" s="8">
        <v>0.01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15</v>
      </c>
      <c r="C64" s="6" t="s">
        <v>42</v>
      </c>
      <c r="D64" s="6" t="s">
        <v>43</v>
      </c>
      <c r="E64" s="7" t="s">
        <v>44</v>
      </c>
      <c r="F64" s="6" t="s">
        <v>38</v>
      </c>
      <c r="G64" s="8">
        <v>0.02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19.7" customHeight="1" x14ac:dyDescent="0.2">
      <c r="B65" s="5">
        <v>16</v>
      </c>
      <c r="C65" s="6" t="s">
        <v>45</v>
      </c>
      <c r="D65" s="6" t="s">
        <v>46</v>
      </c>
      <c r="E65" s="7" t="s">
        <v>47</v>
      </c>
      <c r="F65" s="6" t="s">
        <v>38</v>
      </c>
      <c r="G65" s="8">
        <v>0.01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28.7" customHeight="1" x14ac:dyDescent="0.2">
      <c r="B66" s="5">
        <v>17</v>
      </c>
      <c r="C66" s="6" t="s">
        <v>48</v>
      </c>
      <c r="D66" s="6" t="s">
        <v>49</v>
      </c>
      <c r="E66" s="7" t="s">
        <v>50</v>
      </c>
      <c r="F66" s="6" t="s">
        <v>34</v>
      </c>
      <c r="G66" s="8">
        <v>3.1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28.7" customHeight="1" x14ac:dyDescent="0.2">
      <c r="B67" s="5">
        <v>18</v>
      </c>
      <c r="C67" s="6" t="s">
        <v>51</v>
      </c>
      <c r="D67" s="6" t="s">
        <v>52</v>
      </c>
      <c r="E67" s="7" t="s">
        <v>53</v>
      </c>
      <c r="F67" s="6" t="s">
        <v>34</v>
      </c>
      <c r="G67" s="8">
        <v>54.59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19.7" customHeight="1" x14ac:dyDescent="0.2">
      <c r="B68" s="5">
        <v>19</v>
      </c>
      <c r="C68" s="6" t="s">
        <v>54</v>
      </c>
      <c r="D68" s="6" t="s">
        <v>55</v>
      </c>
      <c r="E68" s="7" t="s">
        <v>56</v>
      </c>
      <c r="F68" s="6" t="s">
        <v>34</v>
      </c>
      <c r="G68" s="8">
        <v>0.04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28.7" customHeight="1" x14ac:dyDescent="0.2">
      <c r="B69" s="5">
        <v>20</v>
      </c>
      <c r="C69" s="6" t="s">
        <v>57</v>
      </c>
      <c r="D69" s="6" t="s">
        <v>58</v>
      </c>
      <c r="E69" s="7" t="s">
        <v>59</v>
      </c>
      <c r="F69" s="6" t="s">
        <v>34</v>
      </c>
      <c r="G69" s="8">
        <v>0.05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19.7" customHeight="1" x14ac:dyDescent="0.2">
      <c r="B70" s="5">
        <v>21</v>
      </c>
      <c r="C70" s="6" t="s">
        <v>60</v>
      </c>
      <c r="D70" s="6" t="s">
        <v>61</v>
      </c>
      <c r="E70" s="7" t="s">
        <v>62</v>
      </c>
      <c r="F70" s="6" t="s">
        <v>34</v>
      </c>
      <c r="G70" s="8">
        <v>0.4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28.7" customHeight="1" x14ac:dyDescent="0.2">
      <c r="B71" s="5">
        <v>22</v>
      </c>
      <c r="C71" s="6" t="s">
        <v>63</v>
      </c>
      <c r="D71" s="6" t="s">
        <v>64</v>
      </c>
      <c r="E71" s="7" t="s">
        <v>65</v>
      </c>
      <c r="F71" s="6" t="s">
        <v>21</v>
      </c>
      <c r="G71" s="8">
        <v>0.16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19.7" customHeight="1" x14ac:dyDescent="0.2">
      <c r="B72" s="5">
        <v>23</v>
      </c>
      <c r="C72" s="6" t="s">
        <v>66</v>
      </c>
      <c r="D72" s="6" t="s">
        <v>67</v>
      </c>
      <c r="E72" s="7" t="s">
        <v>68</v>
      </c>
      <c r="F72" s="6" t="s">
        <v>34</v>
      </c>
      <c r="G72" s="8">
        <v>0.1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24</v>
      </c>
      <c r="C73" s="6" t="s">
        <v>69</v>
      </c>
      <c r="D73" s="6" t="s">
        <v>70</v>
      </c>
      <c r="E73" s="7" t="s">
        <v>71</v>
      </c>
      <c r="F73" s="6" t="s">
        <v>38</v>
      </c>
      <c r="G73" s="8">
        <v>0.01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25</v>
      </c>
      <c r="C74" s="6" t="s">
        <v>72</v>
      </c>
      <c r="D74" s="6" t="s">
        <v>73</v>
      </c>
      <c r="E74" s="7" t="s">
        <v>74</v>
      </c>
      <c r="F74" s="6" t="s">
        <v>38</v>
      </c>
      <c r="G74" s="8">
        <v>33.25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28.7" customHeight="1" x14ac:dyDescent="0.2">
      <c r="B75" s="5">
        <v>26</v>
      </c>
      <c r="C75" s="6" t="s">
        <v>75</v>
      </c>
      <c r="D75" s="6" t="s">
        <v>76</v>
      </c>
      <c r="E75" s="7" t="s">
        <v>77</v>
      </c>
      <c r="F75" s="6" t="s">
        <v>38</v>
      </c>
      <c r="G75" s="8">
        <v>0.01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27</v>
      </c>
      <c r="C76" s="6" t="s">
        <v>78</v>
      </c>
      <c r="D76" s="6" t="s">
        <v>79</v>
      </c>
      <c r="E76" s="7" t="s">
        <v>80</v>
      </c>
      <c r="F76" s="6" t="s">
        <v>38</v>
      </c>
      <c r="G76" s="8">
        <v>33.25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28.7" customHeight="1" x14ac:dyDescent="0.2">
      <c r="B77" s="5">
        <v>28</v>
      </c>
      <c r="C77" s="6" t="s">
        <v>81</v>
      </c>
      <c r="D77" s="6" t="s">
        <v>82</v>
      </c>
      <c r="E77" s="7" t="s">
        <v>83</v>
      </c>
      <c r="F77" s="6" t="s">
        <v>38</v>
      </c>
      <c r="G77" s="8">
        <v>0.01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28.7" customHeight="1" x14ac:dyDescent="0.2">
      <c r="B78" s="5">
        <v>29</v>
      </c>
      <c r="C78" s="6" t="s">
        <v>84</v>
      </c>
      <c r="D78" s="6" t="s">
        <v>85</v>
      </c>
      <c r="E78" s="7" t="s">
        <v>86</v>
      </c>
      <c r="F78" s="6" t="s">
        <v>21</v>
      </c>
      <c r="G78" s="8">
        <v>1.61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28.7" customHeight="1" x14ac:dyDescent="0.2">
      <c r="B79" s="5">
        <v>30</v>
      </c>
      <c r="C79" s="6" t="s">
        <v>87</v>
      </c>
      <c r="D79" s="6" t="s">
        <v>88</v>
      </c>
      <c r="E79" s="7" t="s">
        <v>89</v>
      </c>
      <c r="F79" s="6" t="s">
        <v>21</v>
      </c>
      <c r="G79" s="8">
        <v>6.15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28.7" customHeight="1" x14ac:dyDescent="0.2">
      <c r="B80" s="5">
        <v>31</v>
      </c>
      <c r="C80" s="6" t="s">
        <v>90</v>
      </c>
      <c r="D80" s="6" t="s">
        <v>91</v>
      </c>
      <c r="E80" s="7" t="s">
        <v>92</v>
      </c>
      <c r="F80" s="6" t="s">
        <v>21</v>
      </c>
      <c r="G80" s="8">
        <v>10.01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3" s="1" customFormat="1" ht="19.7" customHeight="1" x14ac:dyDescent="0.2">
      <c r="B81" s="5">
        <v>32</v>
      </c>
      <c r="C81" s="6" t="s">
        <v>93</v>
      </c>
      <c r="D81" s="6" t="s">
        <v>94</v>
      </c>
      <c r="E81" s="7" t="s">
        <v>95</v>
      </c>
      <c r="F81" s="6" t="s">
        <v>21</v>
      </c>
      <c r="G81" s="8">
        <v>0.01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3" s="1" customFormat="1" ht="19.7" customHeight="1" x14ac:dyDescent="0.2">
      <c r="B82" s="5">
        <v>33</v>
      </c>
      <c r="C82" s="6" t="s">
        <v>96</v>
      </c>
      <c r="D82" s="6" t="s">
        <v>97</v>
      </c>
      <c r="E82" s="7" t="s">
        <v>98</v>
      </c>
      <c r="F82" s="6" t="s">
        <v>21</v>
      </c>
      <c r="G82" s="8">
        <v>0.54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9"/>
    </row>
    <row r="83" spans="2:13" s="1" customFormat="1" ht="19.7" customHeight="1" x14ac:dyDescent="0.2">
      <c r="B83" s="5">
        <v>34</v>
      </c>
      <c r="C83" s="6" t="s">
        <v>99</v>
      </c>
      <c r="D83" s="6" t="s">
        <v>100</v>
      </c>
      <c r="E83" s="7" t="s">
        <v>101</v>
      </c>
      <c r="F83" s="6" t="s">
        <v>21</v>
      </c>
      <c r="G83" s="8">
        <v>31.27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9"/>
    </row>
    <row r="84" spans="2:13" s="1" customFormat="1" ht="19.7" customHeight="1" x14ac:dyDescent="0.2">
      <c r="B84" s="5">
        <v>35</v>
      </c>
      <c r="C84" s="6" t="s">
        <v>102</v>
      </c>
      <c r="D84" s="6" t="s">
        <v>103</v>
      </c>
      <c r="E84" s="7" t="s">
        <v>104</v>
      </c>
      <c r="F84" s="6" t="s">
        <v>14</v>
      </c>
      <c r="G84" s="8">
        <v>11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3" s="1" customFormat="1" ht="19.7" customHeight="1" x14ac:dyDescent="0.2">
      <c r="B85" s="5">
        <v>36</v>
      </c>
      <c r="C85" s="6" t="s">
        <v>105</v>
      </c>
      <c r="D85" s="6" t="s">
        <v>106</v>
      </c>
      <c r="E85" s="7" t="s">
        <v>107</v>
      </c>
      <c r="F85" s="6" t="s">
        <v>108</v>
      </c>
      <c r="G85" s="8">
        <v>3.1</v>
      </c>
      <c r="H85" s="23">
        <v>0</v>
      </c>
      <c r="I85" s="21">
        <f>ROUND(G85* H85,2)</f>
        <v>0</v>
      </c>
      <c r="J85" s="5">
        <v>23</v>
      </c>
      <c r="K85" s="21">
        <f>ROUND(I85* J85/100,2)</f>
        <v>0</v>
      </c>
      <c r="L85" s="22">
        <f>ROUND(I85+ K85,2)</f>
        <v>0</v>
      </c>
      <c r="M85" s="9"/>
    </row>
    <row r="86" spans="2:13" s="1" customFormat="1" ht="19.7" customHeight="1" x14ac:dyDescent="0.2">
      <c r="B86" s="5">
        <v>37</v>
      </c>
      <c r="C86" s="6" t="s">
        <v>109</v>
      </c>
      <c r="D86" s="6" t="s">
        <v>110</v>
      </c>
      <c r="E86" s="7" t="s">
        <v>111</v>
      </c>
      <c r="F86" s="6" t="s">
        <v>108</v>
      </c>
      <c r="G86" s="8">
        <v>38.6</v>
      </c>
      <c r="H86" s="23">
        <v>0</v>
      </c>
      <c r="I86" s="21">
        <f>ROUND(G86* H86,2)</f>
        <v>0</v>
      </c>
      <c r="J86" s="5">
        <v>23</v>
      </c>
      <c r="K86" s="21">
        <f>ROUND(I86* J86/100,2)</f>
        <v>0</v>
      </c>
      <c r="L86" s="22">
        <f>ROUND(I86+ K86,2)</f>
        <v>0</v>
      </c>
      <c r="M86" s="9"/>
    </row>
    <row r="87" spans="2:13" s="1" customFormat="1" ht="19.7" customHeight="1" x14ac:dyDescent="0.2">
      <c r="B87" s="5">
        <v>38</v>
      </c>
      <c r="C87" s="6" t="s">
        <v>112</v>
      </c>
      <c r="D87" s="6" t="s">
        <v>113</v>
      </c>
      <c r="E87" s="7" t="s">
        <v>114</v>
      </c>
      <c r="F87" s="6" t="s">
        <v>115</v>
      </c>
      <c r="G87" s="8">
        <v>90</v>
      </c>
      <c r="H87" s="23">
        <v>0</v>
      </c>
      <c r="I87" s="21">
        <f>ROUND(G87* H87,2)</f>
        <v>0</v>
      </c>
      <c r="J87" s="5">
        <v>23</v>
      </c>
      <c r="K87" s="21">
        <f>ROUND(I87* J87/100,2)</f>
        <v>0</v>
      </c>
      <c r="L87" s="22">
        <f>ROUND(I87+ K87,2)</f>
        <v>0</v>
      </c>
      <c r="M87" s="9"/>
    </row>
    <row r="88" spans="2:13" s="1" customFormat="1" ht="19.7" customHeight="1" x14ac:dyDescent="0.2">
      <c r="B88" s="5">
        <v>39</v>
      </c>
      <c r="C88" s="6" t="s">
        <v>116</v>
      </c>
      <c r="D88" s="6" t="s">
        <v>117</v>
      </c>
      <c r="E88" s="7" t="s">
        <v>118</v>
      </c>
      <c r="F88" s="6" t="s">
        <v>115</v>
      </c>
      <c r="G88" s="8">
        <v>10</v>
      </c>
      <c r="H88" s="23">
        <v>0</v>
      </c>
      <c r="I88" s="21">
        <f>ROUND(G88* H88,2)</f>
        <v>0</v>
      </c>
      <c r="J88" s="5">
        <v>23</v>
      </c>
      <c r="K88" s="21">
        <f>ROUND(I88* J88/100,2)</f>
        <v>0</v>
      </c>
      <c r="L88" s="22">
        <f>ROUND(I88+ K88,2)</f>
        <v>0</v>
      </c>
      <c r="M88" s="9"/>
    </row>
    <row r="89" spans="2:13" s="1" customFormat="1" ht="19.7" customHeight="1" x14ac:dyDescent="0.2">
      <c r="B89" s="5">
        <v>40</v>
      </c>
      <c r="C89" s="6" t="s">
        <v>119</v>
      </c>
      <c r="D89" s="6" t="s">
        <v>120</v>
      </c>
      <c r="E89" s="7" t="s">
        <v>121</v>
      </c>
      <c r="F89" s="6" t="s">
        <v>108</v>
      </c>
      <c r="G89" s="8">
        <v>40.1</v>
      </c>
      <c r="H89" s="23">
        <v>0</v>
      </c>
      <c r="I89" s="21">
        <f>ROUND(G89* H89,2)</f>
        <v>0</v>
      </c>
      <c r="J89" s="5">
        <v>23</v>
      </c>
      <c r="K89" s="21">
        <f>ROUND(I89* J89/100,2)</f>
        <v>0</v>
      </c>
      <c r="L89" s="22">
        <f>ROUND(I89+ K89,2)</f>
        <v>0</v>
      </c>
      <c r="M89" s="9"/>
    </row>
    <row r="90" spans="2:13" s="1" customFormat="1" ht="19.7" customHeight="1" x14ac:dyDescent="0.2">
      <c r="B90" s="5">
        <v>41</v>
      </c>
      <c r="C90" s="6" t="s">
        <v>122</v>
      </c>
      <c r="D90" s="6" t="s">
        <v>123</v>
      </c>
      <c r="E90" s="7" t="s">
        <v>124</v>
      </c>
      <c r="F90" s="6" t="s">
        <v>125</v>
      </c>
      <c r="G90" s="8">
        <v>120</v>
      </c>
      <c r="H90" s="23">
        <v>0</v>
      </c>
      <c r="I90" s="21">
        <f>ROUND(G90* H90,2)</f>
        <v>0</v>
      </c>
      <c r="J90" s="5">
        <v>23</v>
      </c>
      <c r="K90" s="21">
        <f>ROUND(I90* J90/100,2)</f>
        <v>0</v>
      </c>
      <c r="L90" s="22">
        <f>ROUND(I90+ K90,2)</f>
        <v>0</v>
      </c>
      <c r="M90" s="9"/>
    </row>
    <row r="91" spans="2:13" s="1" customFormat="1" ht="28.7" customHeight="1" x14ac:dyDescent="0.2">
      <c r="B91" s="5">
        <v>42</v>
      </c>
      <c r="C91" s="6" t="s">
        <v>126</v>
      </c>
      <c r="D91" s="6" t="s">
        <v>127</v>
      </c>
      <c r="E91" s="7" t="s">
        <v>128</v>
      </c>
      <c r="F91" s="6" t="s">
        <v>129</v>
      </c>
      <c r="G91" s="8">
        <v>183</v>
      </c>
      <c r="H91" s="23">
        <v>0</v>
      </c>
      <c r="I91" s="21">
        <f>ROUND(G91* H91,2)</f>
        <v>0</v>
      </c>
      <c r="J91" s="5">
        <v>8</v>
      </c>
      <c r="K91" s="21">
        <f>ROUND(I91* J91/100,2)</f>
        <v>0</v>
      </c>
      <c r="L91" s="22">
        <f>ROUND(I91+ K91,2)</f>
        <v>0</v>
      </c>
      <c r="M91" s="9"/>
    </row>
    <row r="92" spans="2:13" s="1" customFormat="1" ht="19.7" customHeight="1" x14ac:dyDescent="0.2">
      <c r="B92" s="5">
        <v>43</v>
      </c>
      <c r="C92" s="6" t="s">
        <v>130</v>
      </c>
      <c r="D92" s="6" t="s">
        <v>131</v>
      </c>
      <c r="E92" s="7" t="s">
        <v>132</v>
      </c>
      <c r="F92" s="6" t="s">
        <v>34</v>
      </c>
      <c r="G92" s="8">
        <v>0.01</v>
      </c>
      <c r="H92" s="23">
        <v>0</v>
      </c>
      <c r="I92" s="21">
        <f>ROUND(G92* H92,2)</f>
        <v>0</v>
      </c>
      <c r="J92" s="5">
        <v>8</v>
      </c>
      <c r="K92" s="21">
        <f>ROUND(I92* J92/100,2)</f>
        <v>0</v>
      </c>
      <c r="L92" s="22">
        <f>ROUND(I92+ K92,2)</f>
        <v>0</v>
      </c>
      <c r="M92" s="9"/>
    </row>
    <row r="93" spans="2:13" s="1" customFormat="1" ht="19.7" customHeight="1" x14ac:dyDescent="0.2">
      <c r="B93" s="5">
        <v>44</v>
      </c>
      <c r="C93" s="6" t="s">
        <v>133</v>
      </c>
      <c r="D93" s="6" t="s">
        <v>134</v>
      </c>
      <c r="E93" s="7" t="s">
        <v>135</v>
      </c>
      <c r="F93" s="6" t="s">
        <v>21</v>
      </c>
      <c r="G93" s="8">
        <v>1</v>
      </c>
      <c r="H93" s="23">
        <v>0</v>
      </c>
      <c r="I93" s="21">
        <f>ROUND(G93* H93,2)</f>
        <v>0</v>
      </c>
      <c r="J93" s="5">
        <v>8</v>
      </c>
      <c r="K93" s="21">
        <f>ROUND(I93* J93/100,2)</f>
        <v>0</v>
      </c>
      <c r="L93" s="22">
        <f>ROUND(I93+ K93,2)</f>
        <v>0</v>
      </c>
      <c r="M93" s="9"/>
    </row>
    <row r="94" spans="2:13" s="1" customFormat="1" ht="28.7" customHeight="1" x14ac:dyDescent="0.2">
      <c r="B94" s="5">
        <v>45</v>
      </c>
      <c r="C94" s="6" t="s">
        <v>136</v>
      </c>
      <c r="D94" s="6" t="s">
        <v>137</v>
      </c>
      <c r="E94" s="7" t="s">
        <v>138</v>
      </c>
      <c r="F94" s="6" t="s">
        <v>125</v>
      </c>
      <c r="G94" s="8">
        <v>1</v>
      </c>
      <c r="H94" s="23">
        <v>0</v>
      </c>
      <c r="I94" s="21">
        <f>ROUND(G94* H94,2)</f>
        <v>0</v>
      </c>
      <c r="J94" s="5">
        <v>8</v>
      </c>
      <c r="K94" s="21">
        <f>ROUND(I94* J94/100,2)</f>
        <v>0</v>
      </c>
      <c r="L94" s="22">
        <f>ROUND(I94+ K94,2)</f>
        <v>0</v>
      </c>
      <c r="M94" s="9"/>
    </row>
    <row r="95" spans="2:13" s="1" customFormat="1" ht="19.7" customHeight="1" x14ac:dyDescent="0.2">
      <c r="B95" s="5">
        <v>46</v>
      </c>
      <c r="C95" s="6" t="s">
        <v>139</v>
      </c>
      <c r="D95" s="6" t="s">
        <v>140</v>
      </c>
      <c r="E95" s="7" t="s">
        <v>141</v>
      </c>
      <c r="F95" s="6" t="s">
        <v>142</v>
      </c>
      <c r="G95" s="8">
        <v>20</v>
      </c>
      <c r="H95" s="23">
        <v>0</v>
      </c>
      <c r="I95" s="21">
        <f>ROUND(G95* H95,2)</f>
        <v>0</v>
      </c>
      <c r="J95" s="5">
        <v>8</v>
      </c>
      <c r="K95" s="21">
        <f>ROUND(I95* J95/100,2)</f>
        <v>0</v>
      </c>
      <c r="L95" s="22">
        <f>ROUND(I95+ K95,2)</f>
        <v>0</v>
      </c>
      <c r="M95" s="9"/>
    </row>
    <row r="96" spans="2:13" s="1" customFormat="1" ht="19.7" customHeight="1" x14ac:dyDescent="0.2">
      <c r="B96" s="5">
        <v>47</v>
      </c>
      <c r="C96" s="6" t="s">
        <v>143</v>
      </c>
      <c r="D96" s="6" t="s">
        <v>144</v>
      </c>
      <c r="E96" s="7" t="s">
        <v>145</v>
      </c>
      <c r="F96" s="6" t="s">
        <v>125</v>
      </c>
      <c r="G96" s="8">
        <v>323</v>
      </c>
      <c r="H96" s="23">
        <v>0</v>
      </c>
      <c r="I96" s="21">
        <f>ROUND(G96* H96,2)</f>
        <v>0</v>
      </c>
      <c r="J96" s="5">
        <v>8</v>
      </c>
      <c r="K96" s="21">
        <f>ROUND(I96* J96/100,2)</f>
        <v>0</v>
      </c>
      <c r="L96" s="22">
        <f>ROUND(I96+ K96,2)</f>
        <v>0</v>
      </c>
      <c r="M96" s="9"/>
    </row>
    <row r="97" spans="2:14" s="1" customFormat="1" ht="19.7" customHeight="1" x14ac:dyDescent="0.2">
      <c r="B97" s="5">
        <v>48</v>
      </c>
      <c r="C97" s="6" t="s">
        <v>146</v>
      </c>
      <c r="D97" s="6" t="s">
        <v>147</v>
      </c>
      <c r="E97" s="7" t="s">
        <v>148</v>
      </c>
      <c r="F97" s="6" t="s">
        <v>125</v>
      </c>
      <c r="G97" s="8">
        <v>31</v>
      </c>
      <c r="H97" s="23">
        <v>0</v>
      </c>
      <c r="I97" s="21">
        <f>ROUND(G97* H97,2)</f>
        <v>0</v>
      </c>
      <c r="J97" s="5">
        <v>8</v>
      </c>
      <c r="K97" s="21">
        <f>ROUND(I97* J97/100,2)</f>
        <v>0</v>
      </c>
      <c r="L97" s="22">
        <f>ROUND(I97+ K97,2)</f>
        <v>0</v>
      </c>
      <c r="M97" s="9"/>
    </row>
    <row r="98" spans="2:14" s="1" customFormat="1" ht="19.7" customHeight="1" x14ac:dyDescent="0.2">
      <c r="B98" s="5">
        <v>49</v>
      </c>
      <c r="C98" s="6" t="s">
        <v>149</v>
      </c>
      <c r="D98" s="6" t="s">
        <v>150</v>
      </c>
      <c r="E98" s="7" t="s">
        <v>151</v>
      </c>
      <c r="F98" s="6" t="s">
        <v>125</v>
      </c>
      <c r="G98" s="8">
        <v>32</v>
      </c>
      <c r="H98" s="23">
        <v>0</v>
      </c>
      <c r="I98" s="21">
        <f>ROUND(G98* H98,2)</f>
        <v>0</v>
      </c>
      <c r="J98" s="5">
        <v>23</v>
      </c>
      <c r="K98" s="21">
        <f>ROUND(I98* J98/100,2)</f>
        <v>0</v>
      </c>
      <c r="L98" s="22">
        <f>ROUND(I98+ K98,2)</f>
        <v>0</v>
      </c>
      <c r="M98" s="9"/>
    </row>
    <row r="99" spans="2:14" s="1" customFormat="1" ht="19.7" customHeight="1" x14ac:dyDescent="0.2">
      <c r="B99" s="5">
        <v>50</v>
      </c>
      <c r="C99" s="6" t="s">
        <v>152</v>
      </c>
      <c r="D99" s="6" t="s">
        <v>153</v>
      </c>
      <c r="E99" s="7" t="s">
        <v>154</v>
      </c>
      <c r="F99" s="6" t="s">
        <v>125</v>
      </c>
      <c r="G99" s="8">
        <v>114</v>
      </c>
      <c r="H99" s="23">
        <v>0</v>
      </c>
      <c r="I99" s="21">
        <f>ROUND(G99* H99,2)</f>
        <v>0</v>
      </c>
      <c r="J99" s="5">
        <v>8</v>
      </c>
      <c r="K99" s="21">
        <f>ROUND(I99* J99/100,2)</f>
        <v>0</v>
      </c>
      <c r="L99" s="22">
        <f>ROUND(I99+ K99,2)</f>
        <v>0</v>
      </c>
      <c r="M99" s="9"/>
    </row>
    <row r="100" spans="2:14" s="1" customFormat="1" ht="19.7" customHeight="1" x14ac:dyDescent="0.2">
      <c r="B100" s="5">
        <v>51</v>
      </c>
      <c r="C100" s="6" t="s">
        <v>155</v>
      </c>
      <c r="D100" s="6" t="s">
        <v>156</v>
      </c>
      <c r="E100" s="7" t="s">
        <v>154</v>
      </c>
      <c r="F100" s="6" t="s">
        <v>125</v>
      </c>
      <c r="G100" s="8">
        <v>18</v>
      </c>
      <c r="H100" s="23">
        <v>0</v>
      </c>
      <c r="I100" s="21">
        <f>ROUND(G100* H100,2)</f>
        <v>0</v>
      </c>
      <c r="J100" s="5">
        <v>23</v>
      </c>
      <c r="K100" s="21">
        <f>ROUND(I100* J100/100,2)</f>
        <v>0</v>
      </c>
      <c r="L100" s="22">
        <f>ROUND(I100+ K100,2)</f>
        <v>0</v>
      </c>
      <c r="M100" s="9"/>
    </row>
    <row r="101" spans="2:14" s="1" customFormat="1" ht="55.9" customHeight="1" x14ac:dyDescent="0.2"/>
    <row r="102" spans="2:14" s="1" customFormat="1" ht="21.4" customHeight="1" x14ac:dyDescent="0.2">
      <c r="B102" s="20" t="s">
        <v>157</v>
      </c>
      <c r="C102" s="20"/>
      <c r="D102" s="20"/>
      <c r="E102" s="20"/>
      <c r="F102" s="24">
        <f>ROUND(I32+I37+I38+I43+I48+I49+I54+I57+I58+I59+I60+I61+I62+I63+I64+I65+I66+I67+I68+I69+I70+I71+I72+I73+I74+I75+I76+I77+I78+I79+I80+I81+I82+I83+I84+I85+I86+I87+I88+I89+I90+I91+I92+I93+I94+I95+I96+I97+I98+I99+I100,2)</f>
        <v>0</v>
      </c>
      <c r="G102" s="25"/>
      <c r="H102" s="25"/>
      <c r="I102" s="25"/>
      <c r="J102" s="25"/>
      <c r="K102" s="25"/>
      <c r="L102" s="25"/>
      <c r="M102" s="26"/>
    </row>
    <row r="103" spans="2:14" s="1" customFormat="1" ht="21.4" customHeight="1" x14ac:dyDescent="0.2">
      <c r="B103" s="20" t="s">
        <v>158</v>
      </c>
      <c r="C103" s="20"/>
      <c r="D103" s="20"/>
      <c r="E103" s="20"/>
      <c r="F103" s="27">
        <f>ROUND(L32+L37+L38+L43+L48+L49+L54+L57+L58+L59+L60+L61+L62+L63+L64+L65+L66+L67+L68+L69+L70+L71+L72+L73+L74+L75+L76+L77+L78+L79+L80+L81+L82+L83+L84+L85+L86+L87+L88+L89+L90+L91+L92+L93+L94+L95+L96+L97+L98+L99+L100,2)</f>
        <v>0</v>
      </c>
      <c r="G103" s="28"/>
      <c r="H103" s="28"/>
      <c r="I103" s="28"/>
      <c r="J103" s="28"/>
      <c r="K103" s="28"/>
      <c r="L103" s="28"/>
      <c r="M103" s="29"/>
    </row>
    <row r="104" spans="2:14" s="1" customFormat="1" ht="11.1" customHeight="1" x14ac:dyDescent="0.2"/>
    <row r="105" spans="2:14" s="1" customFormat="1" ht="80.099999999999994" customHeight="1" x14ac:dyDescent="0.2">
      <c r="B105" s="31" t="s">
        <v>178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65" customHeight="1" x14ac:dyDescent="0.2"/>
    <row r="107" spans="2:14" s="1" customFormat="1" ht="110.1" customHeight="1" x14ac:dyDescent="0.2">
      <c r="B107" s="31" t="s">
        <v>179</v>
      </c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</row>
    <row r="108" spans="2:14" s="1" customFormat="1" ht="5.25" customHeight="1" x14ac:dyDescent="0.2"/>
    <row r="109" spans="2:14" s="1" customFormat="1" ht="110.1" customHeight="1" x14ac:dyDescent="0.2">
      <c r="B109" s="16" t="s">
        <v>180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2:14" s="1" customFormat="1" ht="5.25" customHeight="1" x14ac:dyDescent="0.2"/>
    <row r="111" spans="2:14" s="1" customFormat="1" ht="37.9" customHeight="1" x14ac:dyDescent="0.2">
      <c r="B111" s="32" t="s">
        <v>171</v>
      </c>
      <c r="C111" s="32"/>
      <c r="D111" s="32"/>
      <c r="E111" s="32"/>
      <c r="F111" s="34" t="s">
        <v>172</v>
      </c>
      <c r="G111" s="34"/>
      <c r="H111" s="34"/>
      <c r="I111" s="34"/>
      <c r="J111" s="34"/>
      <c r="K111" s="34"/>
      <c r="L111" s="34"/>
    </row>
    <row r="112" spans="2:14" s="1" customFormat="1" ht="28.7" customHeight="1" x14ac:dyDescent="0.2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2:14" s="1" customFormat="1" ht="28.7" customHeight="1" x14ac:dyDescent="0.2"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</row>
    <row r="114" spans="2:14" s="1" customFormat="1" ht="28.7" customHeight="1" x14ac:dyDescent="0.2"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</row>
    <row r="115" spans="2:14" s="1" customFormat="1" ht="28.7" customHeight="1" x14ac:dyDescent="0.2"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</row>
    <row r="116" spans="2:14" s="1" customFormat="1" ht="2.65" customHeight="1" x14ac:dyDescent="0.2"/>
    <row r="117" spans="2:14" s="1" customFormat="1" ht="203.1" customHeight="1" x14ac:dyDescent="0.2">
      <c r="B117" s="31" t="s">
        <v>181</v>
      </c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</row>
    <row r="118" spans="2:14" s="1" customFormat="1" ht="2.65" customHeight="1" x14ac:dyDescent="0.2"/>
    <row r="119" spans="2:14" s="1" customFormat="1" ht="36.950000000000003" customHeight="1" x14ac:dyDescent="0.2">
      <c r="B119" s="35" t="s">
        <v>182</v>
      </c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</row>
    <row r="120" spans="2:14" s="1" customFormat="1" ht="2.65" customHeight="1" x14ac:dyDescent="0.2"/>
    <row r="121" spans="2:14" s="1" customFormat="1" ht="37.9" customHeight="1" x14ac:dyDescent="0.2">
      <c r="B121" s="32" t="s">
        <v>173</v>
      </c>
      <c r="C121" s="32"/>
      <c r="D121" s="32"/>
      <c r="E121" s="32"/>
      <c r="F121" s="36" t="s">
        <v>174</v>
      </c>
      <c r="G121" s="36"/>
      <c r="H121" s="36"/>
      <c r="I121" s="36"/>
      <c r="J121" s="36"/>
      <c r="K121" s="36"/>
      <c r="L121" s="36"/>
    </row>
    <row r="122" spans="2:14" s="1" customFormat="1" ht="28.7" customHeight="1" x14ac:dyDescent="0.2"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</row>
    <row r="123" spans="2:14" s="1" customFormat="1" ht="28.7" customHeight="1" x14ac:dyDescent="0.2"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</row>
    <row r="124" spans="2:14" s="1" customFormat="1" ht="28.7" customHeight="1" x14ac:dyDescent="0.2"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</row>
    <row r="125" spans="2:14" s="1" customFormat="1" ht="28.7" customHeight="1" x14ac:dyDescent="0.2"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</row>
    <row r="126" spans="2:14" s="1" customFormat="1" ht="2.65" customHeight="1" x14ac:dyDescent="0.2"/>
    <row r="127" spans="2:14" s="1" customFormat="1" ht="159.94999999999999" customHeight="1" x14ac:dyDescent="0.2">
      <c r="B127" s="31" t="s">
        <v>183</v>
      </c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</row>
    <row r="128" spans="2:14" s="1" customFormat="1" ht="2.65" customHeight="1" x14ac:dyDescent="0.2"/>
    <row r="129" spans="2:14" s="1" customFormat="1" ht="54.95" customHeight="1" x14ac:dyDescent="0.2">
      <c r="B129" s="31" t="s">
        <v>184</v>
      </c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</row>
    <row r="130" spans="2:14" s="1" customFormat="1" ht="2.65" customHeight="1" x14ac:dyDescent="0.2"/>
    <row r="131" spans="2:14" s="1" customFormat="1" ht="60" customHeight="1" x14ac:dyDescent="0.2">
      <c r="B131" s="16" t="s">
        <v>185</v>
      </c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</row>
    <row r="132" spans="2:14" s="1" customFormat="1" ht="2.65" customHeight="1" x14ac:dyDescent="0.2"/>
    <row r="133" spans="2:14" s="1" customFormat="1" ht="48" customHeight="1" x14ac:dyDescent="0.2">
      <c r="B133" s="16" t="s">
        <v>186</v>
      </c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</row>
    <row r="134" spans="2:14" s="1" customFormat="1" ht="2.65" customHeight="1" x14ac:dyDescent="0.2"/>
    <row r="135" spans="2:14" s="1" customFormat="1" ht="125.1" customHeight="1" x14ac:dyDescent="0.2">
      <c r="B135" s="31" t="s">
        <v>187</v>
      </c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</row>
    <row r="136" spans="2:14" s="1" customFormat="1" ht="2.65" customHeight="1" x14ac:dyDescent="0.2"/>
    <row r="137" spans="2:14" s="1" customFormat="1" ht="84.95" customHeight="1" x14ac:dyDescent="0.2">
      <c r="B137" s="31" t="s">
        <v>188</v>
      </c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</row>
    <row r="138" spans="2:14" s="1" customFormat="1" ht="86.85" customHeight="1" x14ac:dyDescent="0.2"/>
    <row r="139" spans="2:14" s="1" customFormat="1" ht="17.649999999999999" customHeight="1" x14ac:dyDescent="0.2">
      <c r="I139" s="10" t="s">
        <v>170</v>
      </c>
      <c r="J139" s="10"/>
    </row>
    <row r="140" spans="2:14" s="1" customFormat="1" ht="145.15" customHeight="1" x14ac:dyDescent="0.2"/>
    <row r="141" spans="2:14" s="1" customFormat="1" ht="81.599999999999994" customHeight="1" x14ac:dyDescent="0.2">
      <c r="B141" s="17" t="s">
        <v>189</v>
      </c>
      <c r="C141" s="17"/>
      <c r="D141" s="17"/>
      <c r="E141" s="17"/>
      <c r="F141" s="17"/>
      <c r="G141" s="17"/>
      <c r="H141" s="17"/>
      <c r="I141" s="17"/>
      <c r="J141" s="17"/>
    </row>
    <row r="142" spans="2:14" s="1" customFormat="1" ht="28.7" customHeight="1" x14ac:dyDescent="0.2"/>
  </sheetData>
  <mergeCells count="115">
    <mergeCell ref="B3:E3"/>
    <mergeCell ref="B5:E5"/>
    <mergeCell ref="B7:E7"/>
    <mergeCell ref="B121:E121"/>
    <mergeCell ref="B122:E122"/>
    <mergeCell ref="B123:E123"/>
    <mergeCell ref="B124:E124"/>
    <mergeCell ref="B125:E125"/>
    <mergeCell ref="F125:L125"/>
    <mergeCell ref="B10:D11"/>
    <mergeCell ref="B102:E102"/>
    <mergeCell ref="B103:E103"/>
    <mergeCell ref="B105:N105"/>
    <mergeCell ref="B107:N107"/>
    <mergeCell ref="B109:N109"/>
    <mergeCell ref="B111:E111"/>
    <mergeCell ref="B112:E112"/>
    <mergeCell ref="B113:E113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B127:N127"/>
    <mergeCell ref="B129:N129"/>
    <mergeCell ref="B131:N131"/>
    <mergeCell ref="B133:N133"/>
    <mergeCell ref="B135:N135"/>
    <mergeCell ref="B137:N137"/>
    <mergeCell ref="B141:J141"/>
    <mergeCell ref="B24:L24"/>
    <mergeCell ref="B26:L26"/>
    <mergeCell ref="B29:K29"/>
    <mergeCell ref="B34:K34"/>
    <mergeCell ref="F111:L111"/>
    <mergeCell ref="F112:L112"/>
    <mergeCell ref="F113:L113"/>
    <mergeCell ref="F114:L114"/>
    <mergeCell ref="F115:L115"/>
    <mergeCell ref="F121:L121"/>
    <mergeCell ref="F122:L122"/>
    <mergeCell ref="F123:L123"/>
    <mergeCell ref="F124:L124"/>
    <mergeCell ref="B114:E114"/>
    <mergeCell ref="B115:E115"/>
    <mergeCell ref="B117:N117"/>
    <mergeCell ref="B119:N119"/>
    <mergeCell ref="F102:M102"/>
    <mergeCell ref="F103:M103"/>
    <mergeCell ref="G11:N12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88:M88"/>
    <mergeCell ref="L89:M89"/>
    <mergeCell ref="L90:M90"/>
    <mergeCell ref="L91:M91"/>
    <mergeCell ref="L92:M92"/>
    <mergeCell ref="L93:M93"/>
    <mergeCell ref="B16:I16"/>
    <mergeCell ref="L59:M59"/>
    <mergeCell ref="L60:M60"/>
    <mergeCell ref="L61:M61"/>
    <mergeCell ref="L62:M62"/>
    <mergeCell ref="L63:M63"/>
    <mergeCell ref="L64:M64"/>
    <mergeCell ref="B4:D4"/>
    <mergeCell ref="B40:K40"/>
    <mergeCell ref="B45:K45"/>
    <mergeCell ref="B51:K51"/>
    <mergeCell ref="B6:D6"/>
    <mergeCell ref="B8:D8"/>
    <mergeCell ref="E14:G14"/>
    <mergeCell ref="B18:I18"/>
    <mergeCell ref="B20:I20"/>
    <mergeCell ref="B22:I22"/>
    <mergeCell ref="L94:M94"/>
    <mergeCell ref="L95:M95"/>
    <mergeCell ref="L96:M96"/>
    <mergeCell ref="L97:M97"/>
    <mergeCell ref="L98:M98"/>
    <mergeCell ref="L99:M99"/>
    <mergeCell ref="I139:J139"/>
    <mergeCell ref="I2:O2"/>
    <mergeCell ref="L100:M100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49:M49"/>
    <mergeCell ref="L53:M53"/>
    <mergeCell ref="L54:M54"/>
    <mergeCell ref="L56:M56"/>
    <mergeCell ref="L57:M57"/>
    <mergeCell ref="L58:M5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2023-10-23T20:03:13Z</dcterms:created>
  <dcterms:modified xsi:type="dcterms:W3CDTF">2023-10-26T07:41:25Z</dcterms:modified>
</cp:coreProperties>
</file>