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<sst xmlns="http://schemas.openxmlformats.org/spreadsheetml/2006/main" count="346" uniqueCount="207">
  <si>
    <t xml:space="preserve">KOSZTORYS OFERTOWY NR 1</t>
  </si>
  <si>
    <t xml:space="preserve">modyfikacja nr 1</t>
  </si>
  <si>
    <t xml:space="preserve">Roboty budowlane</t>
  </si>
  <si>
    <t xml:space="preserve">Budowa klubu malucha oraz przedszkola we Wrześni </t>
  </si>
  <si>
    <t xml:space="preserve">Lp</t>
  </si>
  <si>
    <t xml:space="preserve">KNR, KNNR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</si>
  <si>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</si>
  <si>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</si>
  <si>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</si>
  <si>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</si>
  <si>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</si>
  <si>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A.a</t>
  </si>
  <si>
    <t xml:space="preserve">ELEMENT</t>
  </si>
  <si>
    <t xml:space="preserve">stan zero</t>
  </si>
  <si>
    <t xml:space="preserve">2-01 0206-02 02</t>
  </si>
  <si>
    <t xml:space="preserve">Roboty ziemne wykonywane koparkami podsiębiernymi o poj. łyżki 0.40 m3 w gruncie kat. III z transportem urobku samochodami samowyładowczymi na odległość 10 km - niwelacja wzniesienia</t>
  </si>
  <si>
    <t xml:space="preserve">m3</t>
  </si>
  <si>
    <t xml:space="preserve">2-01 0126-01</t>
  </si>
  <si>
    <t xml:space="preserve">Usunięcie warstwy ziemi urodzajnej (humusu) o grubości do 15 cm za pomocą spycharek</t>
  </si>
  <si>
    <t xml:space="preserve">m2</t>
  </si>
  <si>
    <t xml:space="preserve">Roboty ziemne wykonywane koparkami podsiębiernymi o poj. łyżki 0.40 m3 w gruncie kat. III z transportem urobku samochodami samowyładowczymi na odległość 10 km</t>
  </si>
  <si>
    <t xml:space="preserve">2-01 0217-06</t>
  </si>
  <si>
    <t xml:space="preserve">Wykopy oraz przekopy wykonywane koparkami podsiębiernymi 0.40 m3 na odkład w gruncie kat. III</t>
  </si>
  <si>
    <t xml:space="preserve">2-02 1101-01 z.</t>
  </si>
  <si>
    <t xml:space="preserve">Podkłady betonowe na podłożu gruntowym Zastosowano pompę do betonu na samochodzie.</t>
  </si>
  <si>
    <t xml:space="preserve">2-02 0202-01</t>
  </si>
  <si>
    <t xml:space="preserve">Ławy fundamentowe prostokątne żelbetowe, szerokości do 0,6 m - z zastosowaniem pompy do betonu</t>
  </si>
  <si>
    <t xml:space="preserve">2-02 0202-03</t>
  </si>
  <si>
    <t xml:space="preserve">Ławy fundamentowe prostokątne żelbetowe, szerokości do 1,3 m - z zastosowaniem pompy do betonu</t>
  </si>
  <si>
    <t xml:space="preserve">2-02 0204-01</t>
  </si>
  <si>
    <t xml:space="preserve">Stopy fundamentowe prostokątne żelbetowe, o objętości do 0,5 m3 - z zastosowaniem pompy do betonu</t>
  </si>
  <si>
    <t xml:space="preserve">2-02 0290-02</t>
  </si>
  <si>
    <t xml:space="preserve">Przygotowanie i montaż zbrojenia elementów budynków i budowli - pręty żebrowane o śr. 8-14 mm</t>
  </si>
  <si>
    <t xml:space="preserve">t</t>
  </si>
  <si>
    <t xml:space="preserve">2-02 0101-06</t>
  </si>
  <si>
    <t xml:space="preserve">Fundamenty z bloczków betonowych na zaprawie cementowej</t>
  </si>
  <si>
    <t xml:space="preserve">202 0618-01</t>
  </si>
  <si>
    <t xml:space="preserve">(z.V) Izolacje przeciwwilgociowe ław fundamentowych z folii budowlanej</t>
  </si>
  <si>
    <t xml:space="preserve">2-02 0211-01</t>
  </si>
  <si>
    <t xml:space="preserve">Słupy żelbetowe w ścianach murowanych o grubości do 0,3 m dwustronnie deskowane</t>
  </si>
  <si>
    <t xml:space="preserve">2-02 0603-03</t>
  </si>
  <si>
    <t xml:space="preserve">Izolacje przeciwwilgociowe powłokowe bitumiczne pionowe - wykonywane na zimno z mas asfaltowo kauczukowych - pierwsza warstwa</t>
  </si>
  <si>
    <t xml:space="preserve">2-02 0603-04</t>
  </si>
  <si>
    <t xml:space="preserve">Izolacje przeciwwilgociowe powłokowe bitumiczne pionowe - wykonywane na zimno z mas asfaltowo kauczukowych - druga i następna warstwa</t>
  </si>
  <si>
    <t xml:space="preserve">0-23 2612-01</t>
  </si>
  <si>
    <t xml:space="preserve">Ocieplenie ścian budynków płytami  XPS - przyklejenie płyt styropianowych do ścian</t>
  </si>
  <si>
    <t xml:space="preserve">2-01 0230-01</t>
  </si>
  <si>
    <t xml:space="preserve">Zasypywanie wykopów spycharkami z przemieszczeniem gruntu na odległość do 10 m w gruncie kat. I-III</t>
  </si>
  <si>
    <t xml:space="preserve">2-02 1101-07</t>
  </si>
  <si>
    <t xml:space="preserve">Podkłady z ubitych materiałów sypkich na podłożu gruntowym</t>
  </si>
  <si>
    <t xml:space="preserve">A.b</t>
  </si>
  <si>
    <t xml:space="preserve">konstrukcja ścian</t>
  </si>
  <si>
    <t xml:space="preserve">2-02 0109-05</t>
  </si>
  <si>
    <t xml:space="preserve">Ściany zewnetrzne budynków jednokondygnacyjnych o wysokości do 4.5 m z pustaków ceramicznych grubości 25 cm</t>
  </si>
  <si>
    <t xml:space="preserve">Ściany wewnetrzne budynków jednokondygnacyjnych o wysokości do 4.5 m z pustaków ceramicznych grubości 25 cm</t>
  </si>
  <si>
    <t xml:space="preserve">2-02 0109-01</t>
  </si>
  <si>
    <t xml:space="preserve">Ściany wewnęyrzne budynków jednokondygnacyjnych o wysokości do 4.5 m z pustaków ceramicznych grubości 19 cm</t>
  </si>
  <si>
    <t xml:space="preserve">2-02 0126-01</t>
  </si>
  <si>
    <t xml:space="preserve">Otwory na okna w ścianach murowanych grubości do 1 cegły z cegieł pojedynczych, bloczków i pustaków</t>
  </si>
  <si>
    <t xml:space="preserve">szt</t>
  </si>
  <si>
    <t xml:space="preserve">2-02 0126-02</t>
  </si>
  <si>
    <t xml:space="preserve">Otwory na drzwi, drzwi balkonowe i wrota w ścianach murowanych grubości do 1 cegły z cegieł pojedynczych, bloczków i pustaków</t>
  </si>
  <si>
    <t xml:space="preserve">2-02 0126-05</t>
  </si>
  <si>
    <t xml:space="preserve">Otwory w ścianach murowanych -ułożenie nadproży prefabrykowanych</t>
  </si>
  <si>
    <t xml:space="preserve">m</t>
  </si>
  <si>
    <t xml:space="preserve">2-02 0210-05</t>
  </si>
  <si>
    <t xml:space="preserve">Belki i podciągi żelbetowe; stosunek deskowanego obwodu do przekroju do 16 - z zastosowaniem pompy do betonu POZ 3.2</t>
  </si>
  <si>
    <t xml:space="preserve">2-02 0210-04</t>
  </si>
  <si>
    <t xml:space="preserve">Belki i podciągi żelbetowe; stosunek deskowanego obwodu do przekroju do 14 - z zastosowaniem pompy do betonu POZ 2,1 i 2,2</t>
  </si>
  <si>
    <t xml:space="preserve">2-02 0211-04</t>
  </si>
  <si>
    <t xml:space="preserve">Rygle i przekrycia ścian w ścianach murowanych dwustronnie deskowane o szerokości przewiązek do 0,3 m</t>
  </si>
  <si>
    <t xml:space="preserve">Przygotowanie i montaż zbrojenia elementów budynków i budowli - pręty żebrowane o śr. 16 mm i większej</t>
  </si>
  <si>
    <t xml:space="preserve">4-01 0304-01</t>
  </si>
  <si>
    <t xml:space="preserve">Uzupełnienie ścian lub zamurowanie otworów w ścianach na zaprawie cementowo-wapiennej cegłami</t>
  </si>
  <si>
    <t xml:space="preserve">A.c</t>
  </si>
  <si>
    <t xml:space="preserve">strop</t>
  </si>
  <si>
    <t xml:space="preserve">AT-44 0202-05</t>
  </si>
  <si>
    <t xml:space="preserve">Stropy z płyt strunobetonowych  - transport elementów żurawiem samochodowym</t>
  </si>
  <si>
    <t xml:space="preserve">Belki i podciągi żelbetowe; stosunek deskowanego obwodu do przekroju do 16 - z zastosowaniem pompy do betonu -wymian</t>
  </si>
  <si>
    <t xml:space="preserve">A.d</t>
  </si>
  <si>
    <t xml:space="preserve">dach</t>
  </si>
  <si>
    <t xml:space="preserve">Ocieplenie ścian budynków płytami styropianowy - przyklejenie płyt styropianowych do ścian attyki</t>
  </si>
  <si>
    <t xml:space="preserve">0-23 2612-06</t>
  </si>
  <si>
    <t xml:space="preserve">Ocieplenie ścian budynków płytami styropianowymi  - przyklejenie warstwy siatki na ścianach</t>
  </si>
  <si>
    <t xml:space="preserve">0-21 4007-03</t>
  </si>
  <si>
    <t xml:space="preserve">Plyta wiórowe wodoodporne 22 mm na murach ogniowych pod obróbke blacharską</t>
  </si>
  <si>
    <t xml:space="preserve">2-02 0607-01</t>
  </si>
  <si>
    <t xml:space="preserve">Paroizolacja z folii</t>
  </si>
  <si>
    <t xml:space="preserve">2-02 0609-03</t>
  </si>
  <si>
    <t xml:space="preserve">Izolacje cieplne i przeciwdźwiękowe z płyt styropianowych poziome na wierzchu konstrukcji na sucho - jedna warstwa</t>
  </si>
  <si>
    <t xml:space="preserve">0-23 2612-05</t>
  </si>
  <si>
    <t xml:space="preserve">przymocowanie płyt styropianowych za pomocą dybli plastikowych do stropu z betonu</t>
  </si>
  <si>
    <t xml:space="preserve">szt.</t>
  </si>
  <si>
    <t xml:space="preserve">2-02 0504-02</t>
  </si>
  <si>
    <t xml:space="preserve">Pokrycie dachów papą termozgrzewalną dwuwarstwowe - z wywinięciem na ściany attyki</t>
  </si>
  <si>
    <t xml:space="preserve">202 0541-02</t>
  </si>
  <si>
    <t xml:space="preserve">(z.VI) Obróbki blacharskie z blachy powlekanej o szer.w rozwinięciu ponad 25 cm</t>
  </si>
  <si>
    <t xml:space="preserve">(z.VI) Obróbki blacharskie z blachy powlekanej o szer.w rozwinięciu ponad 25 cm-kosze zlewowe</t>
  </si>
  <si>
    <t xml:space="preserve">202 0519-02</t>
  </si>
  <si>
    <t xml:space="preserve">(z.I) montaż prefabrykowanych rur spustowych z blachy ocynkowanej okrągłych o śr. 10 cm</t>
  </si>
  <si>
    <t xml:space="preserve">A.e</t>
  </si>
  <si>
    <t xml:space="preserve">ściany wewnętrzne działowe</t>
  </si>
  <si>
    <t xml:space="preserve">2-02 2003-06</t>
  </si>
  <si>
    <t xml:space="preserve">Ścianki działowe GR z płyt gipsowo-kartonowych na rusztach metalowych pojedynczych z pokryciem obustronnym dwuwarstwowo 100-02</t>
  </si>
  <si>
    <t xml:space="preserve">202 0195-01</t>
  </si>
  <si>
    <t xml:space="preserve">Ścianki działowe budynków jednokondygnacyjnych o gr. 11,5 cm i wys. do 4,5 m z pustaków ceramicznych</t>
  </si>
  <si>
    <t xml:space="preserve">2-02 1029-05</t>
  </si>
  <si>
    <t xml:space="preserve">Ścianki ustępowe</t>
  </si>
  <si>
    <t xml:space="preserve">A.f</t>
  </si>
  <si>
    <t xml:space="preserve">stolarka okienna i drzwi zewnętrzne</t>
  </si>
  <si>
    <t xml:space="preserve">2-02 1040-05</t>
  </si>
  <si>
    <t xml:space="preserve">Ścianki aluminiowe-fasada Fs1 Fs1a</t>
  </si>
  <si>
    <t xml:space="preserve">2-02 1040-02</t>
  </si>
  <si>
    <t xml:space="preserve">Drzwi aluminiowe dwuskrzydłowe</t>
  </si>
  <si>
    <t xml:space="preserve">2-02 1040-01</t>
  </si>
  <si>
    <t xml:space="preserve">Drzwi aluminiowe jednoskrzydłowe</t>
  </si>
  <si>
    <t xml:space="preserve">2-02 1018-01</t>
  </si>
  <si>
    <t xml:space="preserve">Okna z kształtowników z wysokoudarowego PCW -OKNA okrągłe</t>
  </si>
  <si>
    <t xml:space="preserve">A.g</t>
  </si>
  <si>
    <t xml:space="preserve">tynki wewnętrzne </t>
  </si>
  <si>
    <t xml:space="preserve">2-02 0903-02</t>
  </si>
  <si>
    <t xml:space="preserve">Tynki zewnętrzne zwykłe doborowe kat. IV na ścianach płaskich i powierzchniach poziomych (balkony i loggie) wykonywane mechanicznie</t>
  </si>
  <si>
    <t xml:space="preserve">A.h</t>
  </si>
  <si>
    <t xml:space="preserve">posadzki</t>
  </si>
  <si>
    <t xml:space="preserve">2-02 0607-02</t>
  </si>
  <si>
    <t xml:space="preserve">Izolacje przeciwwilgociowe i przeciwwodne z folii polietylenowej</t>
  </si>
  <si>
    <t xml:space="preserve">202 1129-02 112</t>
  </si>
  <si>
    <t xml:space="preserve">Posadzki z jastrychu cementowego grubości 8 cm zatarte na gładko  wykonywane przy użyciu miksokreta</t>
  </si>
  <si>
    <t xml:space="preserve">A.i</t>
  </si>
  <si>
    <t xml:space="preserve">okładziny ścian i gładzie</t>
  </si>
  <si>
    <t xml:space="preserve">AT-27 0401-01</t>
  </si>
  <si>
    <t xml:space="preserve">Pionowa izolacja podpłytkowa przeciwwilgociowa gr. 1 mm z polimerowej masy uszczelniającej (folii w płynie) wykonywana ręcznie</t>
  </si>
  <si>
    <t xml:space="preserve">2-02 0840-06</t>
  </si>
  <si>
    <t xml:space="preserve">Licowanie ścian płytkami z kamieni sztucznych o wymiarach 20*50 cm na zaprawie klejowej</t>
  </si>
  <si>
    <t xml:space="preserve">2-02 0840-04</t>
  </si>
  <si>
    <t xml:space="preserve">Licowanie ścian płytkami z kamieni sztucznych o wymiarach 20x20 cm na zaprawie klejowej</t>
  </si>
  <si>
    <t xml:space="preserve">202 2013-04</t>
  </si>
  <si>
    <t xml:space="preserve">(z.X) Gładzie gipsowe gr. 3 mm jednowarstwowe na ścianach na podłożu z płyt gipsowych</t>
  </si>
  <si>
    <t xml:space="preserve">202 2013-01</t>
  </si>
  <si>
    <t xml:space="preserve">(z.X) Gładzie gipsowe gr. 3 mm jednowarstwowe na ścianach na podłożu z tynku</t>
  </si>
  <si>
    <t xml:space="preserve">A.j</t>
  </si>
  <si>
    <t xml:space="preserve">sufity podwieszane</t>
  </si>
  <si>
    <t xml:space="preserve">2-02 2702-01</t>
  </si>
  <si>
    <t xml:space="preserve">Sufity podwieszone o konstrukcji metalowej z wypełnieniem płytami z włókien mineralnych</t>
  </si>
  <si>
    <t xml:space="preserve">A.k</t>
  </si>
  <si>
    <t xml:space="preserve">roboty malarskie</t>
  </si>
  <si>
    <t xml:space="preserve">2-02 1505-03</t>
  </si>
  <si>
    <t xml:space="preserve">Dwukrotne malowanie farbami lateksowymi podłoży gipsowych</t>
  </si>
  <si>
    <t xml:space="preserve">2-02 20203-02</t>
  </si>
  <si>
    <t xml:space="preserve">Dostawa i montaż dzwiękochłonnych paneli ściennych gr 40 mm pokryte tkaniną z włókna szklanego</t>
  </si>
  <si>
    <t xml:space="preserve">A.l</t>
  </si>
  <si>
    <t xml:space="preserve">podłogi</t>
  </si>
  <si>
    <t xml:space="preserve">2-02 1113-05</t>
  </si>
  <si>
    <t xml:space="preserve">Posadzki z wykładzin tekstylnych płytki 50x50cm</t>
  </si>
  <si>
    <t xml:space="preserve">202 2805-06</t>
  </si>
  <si>
    <t xml:space="preserve">(z.VI) Posadzki jednobarwne z płytek kamionkowych GRES o wym. 60x60 cm na zaprawie klejowej o gr. warstwy 5 mm</t>
  </si>
  <si>
    <t xml:space="preserve">202 2805-05</t>
  </si>
  <si>
    <t xml:space="preserve">(z.VI) Posadzki jednobarwne z płytek kamionkowych GRES o wym. 30x30 cm na zaprawie klejowej o gr. warstwy 5 mm w pomieszczeniach o pow.do 10 m2</t>
  </si>
  <si>
    <t xml:space="preserve">202 1130-01</t>
  </si>
  <si>
    <t xml:space="preserve">Warstwy wyrównujące i wygładzające z zaprawy samopoziomującej grubości 5 mm</t>
  </si>
  <si>
    <t xml:space="preserve">2-02 1112-05</t>
  </si>
  <si>
    <t xml:space="preserve">Posadzki z wykładzin z tworzyw sztucznych bez warstwy izolacyjnej rulonowe - PCW</t>
  </si>
  <si>
    <t xml:space="preserve">2-02 1112-09</t>
  </si>
  <si>
    <t xml:space="preserve">Posadzki z wykładzin z tworzyw sztucznych - zgrzewanie wykładzin rulonowych</t>
  </si>
  <si>
    <t xml:space="preserve">A.m</t>
  </si>
  <si>
    <t xml:space="preserve">stolarka drzwiowa</t>
  </si>
  <si>
    <t xml:space="preserve">Drzwi  jednoskrzydłowe</t>
  </si>
  <si>
    <t xml:space="preserve">2-02 1038-01</t>
  </si>
  <si>
    <t xml:space="preserve">Montaż rolet</t>
  </si>
  <si>
    <t xml:space="preserve">A.n</t>
  </si>
  <si>
    <t xml:space="preserve">elewacja</t>
  </si>
  <si>
    <t xml:space="preserve">0-18 2611-03</t>
  </si>
  <si>
    <t xml:space="preserve">Elewacje z paneli układanych poziomo - montaż rusztu na podłożu z cegieł na ścianach</t>
  </si>
  <si>
    <t xml:space="preserve">0-18 2613-01</t>
  </si>
  <si>
    <t xml:space="preserve">Układanie poziomych paneli  wraz z dociepleniem na gotowym ruszcie na ścianach</t>
  </si>
  <si>
    <t xml:space="preserve">0-23 2614-02</t>
  </si>
  <si>
    <t xml:space="preserve">Docieplenie ścian z cegły płytami styropianowymi gr 15 cm  - przy użyciu gotowych zapraw klejących wraz z przygotowaniem podłoża i ręczne wykonanie wyprawy elewacyjnej z gotowej suchej mieszanki</t>
  </si>
  <si>
    <t xml:space="preserve">82.1</t>
  </si>
  <si>
    <t xml:space="preserve">Docieplenie ścian z cegły płytami styropianowymi gr. 25 cm - przy użyciu gotowych zapraw klejących wraz z przygotowaniem podłoża i ręczne wykonanie wyprawy elewacyjnej z gotowej suchej mieszanki - obramowanie elementów z płyt HPL</t>
  </si>
  <si>
    <t xml:space="preserve">m2 </t>
  </si>
  <si>
    <t xml:space="preserve">0-23 2612-09</t>
  </si>
  <si>
    <t xml:space="preserve">Ocieplenie ścian budynków płytami styropianowymi  - zamocowanie listwy cokołowej</t>
  </si>
  <si>
    <t xml:space="preserve">0-23 2612-08</t>
  </si>
  <si>
    <t xml:space="preserve">Ocieplenie ścian budynków płytami styropianowymi  - ochrona narożników wypukłych kątownikiem metalowym</t>
  </si>
  <si>
    <t xml:space="preserve">2-02 1519-02</t>
  </si>
  <si>
    <t xml:space="preserve">Malowanie tynków zewnętrznych farbą silikonową</t>
  </si>
  <si>
    <t xml:space="preserve">202 0541-01</t>
  </si>
  <si>
    <t xml:space="preserve">(z.VI) Obróbki blacharskie z blachy powlekanej o szer.w rozwinięciu do 25 cm</t>
  </si>
  <si>
    <t xml:space="preserve">A.o</t>
  </si>
  <si>
    <t xml:space="preserve">elementy zewnętrzne</t>
  </si>
  <si>
    <t xml:space="preserve">2-31 0404-03</t>
  </si>
  <si>
    <t xml:space="preserve">Krawężniki kamienne wystające o wymiarach 6*30 cm na podsypce cementowo-piaskowej</t>
  </si>
  <si>
    <t xml:space="preserve">2-31 0101-07</t>
  </si>
  <si>
    <t xml:space="preserve">Ręczne wykonanie koryta na całej szerokości jezdni i chodników w gruncie kat. III-IV głębokości 20 cm</t>
  </si>
  <si>
    <t xml:space="preserve">2-02 0616-01</t>
  </si>
  <si>
    <t xml:space="preserve">Izolacje z agrowłókniny na sucho pozioma - jedna warstwa</t>
  </si>
  <si>
    <t xml:space="preserve">2-31 0114-03 01</t>
  </si>
  <si>
    <t xml:space="preserve">Podbudowa z kruszywa naturalnego - warstwa górna o grubości po zagęszczeniu 10 cm-opaska budynku</t>
  </si>
  <si>
    <t xml:space="preserve">2-31 0114-01 01</t>
  </si>
  <si>
    <t xml:space="preserve">Podbudowa z kruszywa naturalnego - warstwa dolna o grubości po zagęszczeniu 15 cm</t>
  </si>
  <si>
    <t xml:space="preserve">Podbudowa z kruszywa naturalnego - warstwa górna o grubości po zagęszczeniu 17 cm</t>
  </si>
  <si>
    <t xml:space="preserve">2-31 0105-07 01</t>
  </si>
  <si>
    <t xml:space="preserve">Podsypka cementowo-piaskowa z zagęszczeniem mechanicznym - 5 cm grubości warstwy po zagęszczeniu</t>
  </si>
  <si>
    <t xml:space="preserve">Posadzki jednobarwne z płytek kamionkowych GRES o wym. 80*80*2 cm cm na zaprawie drenarskiej i szlamie szczepnym</t>
  </si>
  <si>
    <t xml:space="preserve">2-02 1219-03</t>
  </si>
  <si>
    <t xml:space="preserve">Wycieraczki do obuwia 297*385 z tekstylnymi i gumowymi wkładami czyszczącymi w profilach aluminiowych</t>
  </si>
  <si>
    <t xml:space="preserve">Łączna 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</si>
</sst>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000"/>
  </numFmts>
  <fonts count="11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color theme="1"/>
      <name val="Arial Narrow CE"/>
      <family val="2"/>
      <charset val="1"/>
    </font>
    <font>
      <sz val="9"/>
      <color theme="1"/>
      <name val="Arial Narrow CE"/>
      <family val="2"/>
      <charset val="1"/>
    </font>
    <font>
      <sz val="9"/>
      <color rgb="FF080000"/>
      <name val="Arial Narrow CE"/>
      <family val="2"/>
      <charset val="1"/>
    </font>
    <font>
      <u val="single"/>
      <sz val="10"/>
      <color theme="1"/>
      <name val="Arial Narrow CE"/>
      <family val="2"/>
      <charset val="1"/>
    </font>
    <font>
      <b val="true"/>
      <sz val="9"/>
      <color rgb="FF080000"/>
      <name val="Arial Narrow CE"/>
      <family val="2"/>
      <charset val="1"/>
    </font>
    <font>
      <sz val="10"/>
      <color theme="1"/>
      <name val="Arial Narrow CE"/>
      <family val="2"/>
      <charset val="1"/>
    </font>
    <font>
      <b val="true"/>
      <sz val="10"/>
      <color theme="1"/>
      <name val="Arial Narrow CE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L119"/>
  <sheetViews>
    <sheetView showFormulas="false" showGridLines="true" showRowColHeaders="true" showZeros="true" rightToLeft="false" tabSelected="true" showOutlineSymbols="true" defaultGridColor="true" view="normal" topLeftCell="A10" colorId="64" zoomScale="160" zoomScaleNormal="160" zoomScalePageLayoutView="100" workbookViewId="0">
      <selection pane="topLeft" activeCell="D104" activeCellId="0" sqref="D104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11.08"/>
    <col collapsed="false" customWidth="true" hidden="false" outlineLevel="0" max="3" min="3" style="2" width="56.82"/>
    <col collapsed="false" customWidth="true" hidden="false" outlineLevel="0" max="4" min="4" style="3" width="6.67"/>
    <col collapsed="false" customWidth="true" hidden="false" outlineLevel="0" max="5" min="5" style="1" width="5.47"/>
    <col collapsed="false" customWidth="true" hidden="false" outlineLevel="0" max="6" min="6" style="4" width="8.88"/>
    <col collapsed="false" customWidth="true" hidden="false" outlineLevel="0" max="7" min="7" style="4" width="10.15"/>
    <col collapsed="false" customWidth="true" hidden="false" outlineLevel="0" max="16384" min="16371" style="2" width="11.53"/>
  </cols>
  <sheetData>
    <row r="1" customFormat="false" ht="17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</row>
    <row r="2" customFormat="false" ht="17" hidden="false" customHeight="true" outlineLevel="0" collapsed="false">
      <c r="A2" s="7"/>
      <c r="B2" s="7"/>
      <c r="C2" s="8"/>
      <c r="D2" s="9"/>
      <c r="E2" s="10" t="s">
        <v>1</v>
      </c>
      <c r="F2" s="10"/>
      <c r="G2" s="1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customFormat="false" ht="17" hidden="false" customHeight="true" outlineLevel="0" collapsed="false">
      <c r="A3" s="12" t="s">
        <v>2</v>
      </c>
      <c r="B3" s="12"/>
      <c r="C3" s="12"/>
      <c r="D3" s="12"/>
      <c r="E3" s="12"/>
      <c r="F3" s="12"/>
      <c r="G3" s="12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customFormat="false" ht="17" hidden="false" customHeight="true" outlineLevel="0" collapsed="false">
      <c r="A4" s="7"/>
      <c r="B4" s="7"/>
      <c r="C4" s="8"/>
      <c r="D4" s="9"/>
      <c r="E4" s="7"/>
      <c r="F4" s="11"/>
      <c r="G4" s="11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customFormat="false" ht="17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customFormat="false" ht="17" hidden="false" customHeight="true" outlineLevel="0" collapsed="false">
      <c r="A6" s="7"/>
      <c r="B6" s="7"/>
      <c r="C6" s="8"/>
      <c r="D6" s="9"/>
      <c r="E6" s="7"/>
      <c r="F6" s="11"/>
      <c r="G6" s="11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customFormat="false" ht="22.7" hidden="false" customHeight="true" outlineLevel="0" collapsed="false">
      <c r="A7" s="13" t="s">
        <v>4</v>
      </c>
      <c r="B7" s="13" t="s">
        <v>5</v>
      </c>
      <c r="C7" s="13" t="s">
        <v>6</v>
      </c>
      <c r="D7" s="14" t="s">
        <v>7</v>
      </c>
      <c r="E7" s="13" t="s">
        <v>8</v>
      </c>
      <c r="F7" s="14" t="s">
        <v>9</v>
      </c>
      <c r="G7" s="14" t="s">
        <v>10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customFormat="false" ht="22.7" hidden="false" customHeight="true" outlineLevel="0" collapsed="false">
      <c r="A8" s="15" t="s">
        <v>11</v>
      </c>
      <c r="B8" s="15" t="s">
        <v>12</v>
      </c>
      <c r="C8" s="16" t="s">
        <v>13</v>
      </c>
      <c r="D8" s="16"/>
      <c r="E8" s="16"/>
      <c r="F8" s="16"/>
      <c r="G8" s="17" t="n">
        <f aca="false">SUM(G9:G27)</f>
        <v>0</v>
      </c>
      <c r="H8" s="18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</row>
    <row r="9" customFormat="false" ht="32.8" hidden="false" customHeight="false" outlineLevel="0" collapsed="false">
      <c r="A9" s="13" t="n">
        <v>1</v>
      </c>
      <c r="B9" s="13" t="s">
        <v>14</v>
      </c>
      <c r="C9" s="20" t="s">
        <v>15</v>
      </c>
      <c r="D9" s="14" t="n">
        <v>45</v>
      </c>
      <c r="E9" s="13" t="s">
        <v>16</v>
      </c>
      <c r="F9" s="21"/>
      <c r="G9" s="21" t="n">
        <f aca="false">ROUND(D9*F9,2)</f>
        <v>0</v>
      </c>
      <c r="H9" s="18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</row>
    <row r="10" customFormat="false" ht="22.7" hidden="false" customHeight="true" outlineLevel="0" collapsed="false">
      <c r="A10" s="13" t="n">
        <v>2</v>
      </c>
      <c r="B10" s="13" t="s">
        <v>17</v>
      </c>
      <c r="C10" s="20" t="s">
        <v>18</v>
      </c>
      <c r="D10" s="14" t="n">
        <v>381.58</v>
      </c>
      <c r="E10" s="13" t="s">
        <v>19</v>
      </c>
      <c r="F10" s="21"/>
      <c r="G10" s="21" t="n">
        <f aca="false">ROUND(D10*F10,2)</f>
        <v>0</v>
      </c>
      <c r="H10" s="18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</row>
    <row r="11" customFormat="false" ht="22.7" hidden="false" customHeight="true" outlineLevel="0" collapsed="false">
      <c r="A11" s="13" t="n">
        <v>3</v>
      </c>
      <c r="B11" s="13" t="s">
        <v>14</v>
      </c>
      <c r="C11" s="20" t="s">
        <v>20</v>
      </c>
      <c r="D11" s="14" t="n">
        <v>30.82</v>
      </c>
      <c r="E11" s="13" t="s">
        <v>16</v>
      </c>
      <c r="F11" s="21"/>
      <c r="G11" s="21" t="n">
        <f aca="false">ROUND(D11*F11,2)</f>
        <v>0</v>
      </c>
      <c r="H11" s="18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</row>
    <row r="12" customFormat="false" ht="22.7" hidden="false" customHeight="true" outlineLevel="0" collapsed="false">
      <c r="A12" s="13" t="n">
        <v>4</v>
      </c>
      <c r="B12" s="13" t="s">
        <v>21</v>
      </c>
      <c r="C12" s="20" t="s">
        <v>22</v>
      </c>
      <c r="D12" s="14" t="n">
        <v>81.54</v>
      </c>
      <c r="E12" s="13" t="s">
        <v>16</v>
      </c>
      <c r="F12" s="21"/>
      <c r="G12" s="21" t="n">
        <f aca="false">ROUND(D12*F12,2)</f>
        <v>0</v>
      </c>
      <c r="H12" s="18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</row>
    <row r="13" customFormat="false" ht="22.7" hidden="false" customHeight="true" outlineLevel="0" collapsed="false">
      <c r="A13" s="13" t="n">
        <v>5</v>
      </c>
      <c r="B13" s="13" t="s">
        <v>23</v>
      </c>
      <c r="C13" s="20" t="s">
        <v>24</v>
      </c>
      <c r="D13" s="14" t="n">
        <v>6.64</v>
      </c>
      <c r="E13" s="13" t="s">
        <v>16</v>
      </c>
      <c r="F13" s="21"/>
      <c r="G13" s="21" t="n">
        <f aca="false">ROUND(D13*F13,2)</f>
        <v>0</v>
      </c>
      <c r="H13" s="18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</row>
    <row r="14" customFormat="false" ht="22.7" hidden="false" customHeight="true" outlineLevel="0" collapsed="false">
      <c r="A14" s="13" t="n">
        <v>6</v>
      </c>
      <c r="B14" s="13" t="s">
        <v>25</v>
      </c>
      <c r="C14" s="20" t="s">
        <v>26</v>
      </c>
      <c r="D14" s="14" t="n">
        <v>19.66</v>
      </c>
      <c r="E14" s="13" t="s">
        <v>16</v>
      </c>
      <c r="F14" s="21"/>
      <c r="G14" s="21" t="n">
        <f aca="false">ROUND(D14*F14,2)</f>
        <v>0</v>
      </c>
      <c r="H14" s="18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</row>
    <row r="15" customFormat="false" ht="22.7" hidden="false" customHeight="true" outlineLevel="0" collapsed="false">
      <c r="A15" s="13" t="n">
        <v>7</v>
      </c>
      <c r="B15" s="13" t="s">
        <v>27</v>
      </c>
      <c r="C15" s="20" t="s">
        <v>28</v>
      </c>
      <c r="D15" s="14" t="n">
        <v>4.21</v>
      </c>
      <c r="E15" s="13" t="s">
        <v>16</v>
      </c>
      <c r="F15" s="21"/>
      <c r="G15" s="21" t="n">
        <f aca="false">ROUND(D15*F15,2)</f>
        <v>0</v>
      </c>
      <c r="H15" s="18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</row>
    <row r="16" customFormat="false" ht="22.7" hidden="false" customHeight="true" outlineLevel="0" collapsed="false">
      <c r="A16" s="13" t="n">
        <v>8</v>
      </c>
      <c r="B16" s="13" t="s">
        <v>29</v>
      </c>
      <c r="C16" s="20" t="s">
        <v>30</v>
      </c>
      <c r="D16" s="14" t="n">
        <v>0.31</v>
      </c>
      <c r="E16" s="13" t="s">
        <v>16</v>
      </c>
      <c r="F16" s="21"/>
      <c r="G16" s="21" t="n">
        <f aca="false">ROUND(D16*F16,2)</f>
        <v>0</v>
      </c>
      <c r="H16" s="18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</row>
    <row r="17" customFormat="false" ht="22.7" hidden="false" customHeight="true" outlineLevel="0" collapsed="false">
      <c r="A17" s="13" t="n">
        <v>9</v>
      </c>
      <c r="B17" s="13" t="s">
        <v>31</v>
      </c>
      <c r="C17" s="20" t="s">
        <v>32</v>
      </c>
      <c r="D17" s="14" t="n">
        <v>0.8</v>
      </c>
      <c r="E17" s="13" t="s">
        <v>33</v>
      </c>
      <c r="F17" s="21"/>
      <c r="G17" s="21" t="n">
        <f aca="false">ROUND(D17*F17,2)</f>
        <v>0</v>
      </c>
      <c r="H17" s="18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</row>
    <row r="18" customFormat="false" ht="22.7" hidden="false" customHeight="true" outlineLevel="0" collapsed="false">
      <c r="A18" s="13" t="n">
        <v>10</v>
      </c>
      <c r="B18" s="13" t="s">
        <v>34</v>
      </c>
      <c r="C18" s="20" t="s">
        <v>35</v>
      </c>
      <c r="D18" s="14" t="n">
        <v>16.54</v>
      </c>
      <c r="E18" s="13" t="s">
        <v>16</v>
      </c>
      <c r="F18" s="21"/>
      <c r="G18" s="21" t="n">
        <f aca="false">ROUND(D18*F18,2)</f>
        <v>0</v>
      </c>
      <c r="H18" s="18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</row>
    <row r="19" customFormat="false" ht="22.7" hidden="false" customHeight="true" outlineLevel="0" collapsed="false">
      <c r="A19" s="13" t="n">
        <v>11</v>
      </c>
      <c r="B19" s="13" t="s">
        <v>36</v>
      </c>
      <c r="C19" s="20" t="s">
        <v>37</v>
      </c>
      <c r="D19" s="14" t="n">
        <v>39.03</v>
      </c>
      <c r="E19" s="13" t="s">
        <v>19</v>
      </c>
      <c r="F19" s="21"/>
      <c r="G19" s="21" t="n">
        <f aca="false">ROUND(D19*F19,2)</f>
        <v>0</v>
      </c>
      <c r="H19" s="18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</row>
    <row r="20" customFormat="false" ht="22.7" hidden="false" customHeight="true" outlineLevel="0" collapsed="false">
      <c r="A20" s="13" t="n">
        <v>12</v>
      </c>
      <c r="B20" s="13" t="s">
        <v>38</v>
      </c>
      <c r="C20" s="20" t="s">
        <v>39</v>
      </c>
      <c r="D20" s="14" t="n">
        <v>0.48</v>
      </c>
      <c r="E20" s="13" t="s">
        <v>16</v>
      </c>
      <c r="F20" s="21"/>
      <c r="G20" s="21" t="n">
        <f aca="false">ROUND(D20*F20,2)</f>
        <v>0</v>
      </c>
      <c r="H20" s="18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</row>
    <row r="21" customFormat="false" ht="22.7" hidden="false" customHeight="true" outlineLevel="0" collapsed="false">
      <c r="A21" s="13" t="n">
        <v>13</v>
      </c>
      <c r="B21" s="13" t="s">
        <v>31</v>
      </c>
      <c r="C21" s="20" t="s">
        <v>32</v>
      </c>
      <c r="D21" s="14" t="n">
        <v>0.15</v>
      </c>
      <c r="E21" s="13" t="s">
        <v>33</v>
      </c>
      <c r="F21" s="21"/>
      <c r="G21" s="21" t="n">
        <f aca="false">ROUND(D21*F21,2)</f>
        <v>0</v>
      </c>
      <c r="H21" s="18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</row>
    <row r="22" customFormat="false" ht="22.7" hidden="false" customHeight="true" outlineLevel="0" collapsed="false">
      <c r="A22" s="13" t="n">
        <v>14</v>
      </c>
      <c r="B22" s="13" t="s">
        <v>40</v>
      </c>
      <c r="C22" s="20" t="s">
        <v>41</v>
      </c>
      <c r="D22" s="14" t="n">
        <v>141.94</v>
      </c>
      <c r="E22" s="13" t="s">
        <v>19</v>
      </c>
      <c r="F22" s="21"/>
      <c r="G22" s="21" t="n">
        <f aca="false">ROUND(D22*F22,2)</f>
        <v>0</v>
      </c>
      <c r="H22" s="18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</row>
    <row r="23" customFormat="false" ht="22.7" hidden="false" customHeight="true" outlineLevel="0" collapsed="false">
      <c r="A23" s="13" t="n">
        <v>15</v>
      </c>
      <c r="B23" s="13" t="s">
        <v>42</v>
      </c>
      <c r="C23" s="20" t="s">
        <v>43</v>
      </c>
      <c r="D23" s="14" t="n">
        <v>141.94</v>
      </c>
      <c r="E23" s="13" t="s">
        <v>19</v>
      </c>
      <c r="F23" s="21"/>
      <c r="G23" s="21" t="n">
        <f aca="false">ROUND(D23*F23,2)</f>
        <v>0</v>
      </c>
      <c r="H23" s="18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</row>
    <row r="24" customFormat="false" ht="22.7" hidden="false" customHeight="true" outlineLevel="0" collapsed="false">
      <c r="A24" s="13" t="n">
        <v>16</v>
      </c>
      <c r="B24" s="13" t="s">
        <v>44</v>
      </c>
      <c r="C24" s="20" t="s">
        <v>45</v>
      </c>
      <c r="D24" s="14" t="n">
        <v>45.06</v>
      </c>
      <c r="E24" s="13" t="s">
        <v>19</v>
      </c>
      <c r="F24" s="21"/>
      <c r="G24" s="21" t="n">
        <f aca="false">ROUND(D24*F24,2)</f>
        <v>0</v>
      </c>
      <c r="H24" s="18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</row>
    <row r="25" customFormat="false" ht="22.7" hidden="false" customHeight="true" outlineLevel="0" collapsed="false">
      <c r="A25" s="13" t="n">
        <v>17</v>
      </c>
      <c r="B25" s="13" t="s">
        <v>46</v>
      </c>
      <c r="C25" s="20" t="s">
        <v>47</v>
      </c>
      <c r="D25" s="14" t="n">
        <v>81.54</v>
      </c>
      <c r="E25" s="13" t="s">
        <v>16</v>
      </c>
      <c r="F25" s="21"/>
      <c r="G25" s="21" t="n">
        <f aca="false">ROUND(D25*F25,2)</f>
        <v>0</v>
      </c>
      <c r="H25" s="18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</row>
    <row r="26" customFormat="false" ht="22.7" hidden="false" customHeight="true" outlineLevel="0" collapsed="false">
      <c r="A26" s="13" t="n">
        <v>18</v>
      </c>
      <c r="B26" s="13" t="s">
        <v>48</v>
      </c>
      <c r="C26" s="20" t="s">
        <v>49</v>
      </c>
      <c r="D26" s="14" t="n">
        <v>79.34</v>
      </c>
      <c r="E26" s="13" t="s">
        <v>16</v>
      </c>
      <c r="F26" s="21"/>
      <c r="G26" s="21" t="n">
        <f aca="false">ROUND(D26*F26,2)</f>
        <v>0</v>
      </c>
      <c r="H26" s="18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</row>
    <row r="27" customFormat="false" ht="22.7" hidden="false" customHeight="true" outlineLevel="0" collapsed="false">
      <c r="A27" s="13" t="n">
        <v>19</v>
      </c>
      <c r="B27" s="13" t="s">
        <v>23</v>
      </c>
      <c r="C27" s="20" t="s">
        <v>24</v>
      </c>
      <c r="D27" s="14" t="n">
        <v>26.45</v>
      </c>
      <c r="E27" s="13" t="s">
        <v>16</v>
      </c>
      <c r="F27" s="21"/>
      <c r="G27" s="21" t="n">
        <f aca="false">ROUND(D27*F27,2)</f>
        <v>0</v>
      </c>
      <c r="H27" s="18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</row>
    <row r="28" customFormat="false" ht="22.7" hidden="false" customHeight="true" outlineLevel="0" collapsed="false">
      <c r="A28" s="15" t="s">
        <v>50</v>
      </c>
      <c r="B28" s="15" t="s">
        <v>12</v>
      </c>
      <c r="C28" s="16" t="s">
        <v>51</v>
      </c>
      <c r="D28" s="16"/>
      <c r="E28" s="16"/>
      <c r="F28" s="16"/>
      <c r="G28" s="17" t="n">
        <f aca="false">SUM(G29:G41)</f>
        <v>0</v>
      </c>
      <c r="H28" s="18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</row>
    <row r="29" customFormat="false" ht="22.7" hidden="false" customHeight="true" outlineLevel="0" collapsed="false">
      <c r="A29" s="13" t="n">
        <v>20</v>
      </c>
      <c r="B29" s="13" t="s">
        <v>52</v>
      </c>
      <c r="C29" s="20" t="s">
        <v>53</v>
      </c>
      <c r="D29" s="14" t="n">
        <v>212.96</v>
      </c>
      <c r="E29" s="13" t="s">
        <v>19</v>
      </c>
      <c r="F29" s="21"/>
      <c r="G29" s="21" t="n">
        <f aca="false">ROUND(D29*F29,2)</f>
        <v>0</v>
      </c>
      <c r="H29" s="18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</row>
    <row r="30" customFormat="false" ht="22.7" hidden="false" customHeight="true" outlineLevel="0" collapsed="false">
      <c r="A30" s="13" t="n">
        <v>21</v>
      </c>
      <c r="B30" s="13" t="s">
        <v>52</v>
      </c>
      <c r="C30" s="20" t="s">
        <v>54</v>
      </c>
      <c r="D30" s="14" t="n">
        <v>89.23</v>
      </c>
      <c r="E30" s="13" t="s">
        <v>19</v>
      </c>
      <c r="F30" s="21"/>
      <c r="G30" s="21" t="n">
        <f aca="false">ROUND(D30*F30,2)</f>
        <v>0</v>
      </c>
      <c r="H30" s="18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</row>
    <row r="31" customFormat="false" ht="22.7" hidden="false" customHeight="true" outlineLevel="0" collapsed="false">
      <c r="A31" s="13" t="n">
        <v>22</v>
      </c>
      <c r="B31" s="13" t="s">
        <v>55</v>
      </c>
      <c r="C31" s="20" t="s">
        <v>56</v>
      </c>
      <c r="D31" s="14" t="n">
        <v>46.49</v>
      </c>
      <c r="E31" s="13" t="s">
        <v>19</v>
      </c>
      <c r="F31" s="21"/>
      <c r="G31" s="21" t="n">
        <f aca="false">ROUND(D31*F31,2)</f>
        <v>0</v>
      </c>
      <c r="H31" s="18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</row>
    <row r="32" customFormat="false" ht="22.7" hidden="false" customHeight="true" outlineLevel="0" collapsed="false">
      <c r="A32" s="13" t="n">
        <v>23</v>
      </c>
      <c r="B32" s="13" t="s">
        <v>57</v>
      </c>
      <c r="C32" s="20" t="s">
        <v>58</v>
      </c>
      <c r="D32" s="14" t="n">
        <v>11</v>
      </c>
      <c r="E32" s="13" t="s">
        <v>59</v>
      </c>
      <c r="F32" s="21"/>
      <c r="G32" s="21" t="n">
        <f aca="false">ROUND(D32*F32,2)</f>
        <v>0</v>
      </c>
      <c r="H32" s="18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</row>
    <row r="33" customFormat="false" ht="22.7" hidden="false" customHeight="true" outlineLevel="0" collapsed="false">
      <c r="A33" s="13" t="n">
        <v>24</v>
      </c>
      <c r="B33" s="13" t="s">
        <v>60</v>
      </c>
      <c r="C33" s="20" t="s">
        <v>61</v>
      </c>
      <c r="D33" s="14" t="n">
        <v>9</v>
      </c>
      <c r="E33" s="13" t="s">
        <v>59</v>
      </c>
      <c r="F33" s="21"/>
      <c r="G33" s="21" t="n">
        <f aca="false">ROUND(D33*F33,2)</f>
        <v>0</v>
      </c>
      <c r="H33" s="18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</row>
    <row r="34" customFormat="false" ht="22.7" hidden="false" customHeight="true" outlineLevel="0" collapsed="false">
      <c r="A34" s="13" t="n">
        <v>25</v>
      </c>
      <c r="B34" s="13" t="s">
        <v>62</v>
      </c>
      <c r="C34" s="20" t="s">
        <v>63</v>
      </c>
      <c r="D34" s="14" t="n">
        <v>43.8</v>
      </c>
      <c r="E34" s="13" t="s">
        <v>64</v>
      </c>
      <c r="F34" s="21"/>
      <c r="G34" s="21" t="n">
        <f aca="false">ROUND(D34*F34,2)</f>
        <v>0</v>
      </c>
      <c r="H34" s="18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</row>
    <row r="35" customFormat="false" ht="22.7" hidden="false" customHeight="true" outlineLevel="0" collapsed="false">
      <c r="A35" s="13" t="n">
        <v>26</v>
      </c>
      <c r="B35" s="13" t="s">
        <v>65</v>
      </c>
      <c r="C35" s="20" t="s">
        <v>66</v>
      </c>
      <c r="D35" s="14" t="n">
        <v>0.16</v>
      </c>
      <c r="E35" s="13" t="s">
        <v>16</v>
      </c>
      <c r="F35" s="21"/>
      <c r="G35" s="21" t="n">
        <f aca="false">ROUND(D35*F35,2)</f>
        <v>0</v>
      </c>
      <c r="H35" s="18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</row>
    <row r="36" customFormat="false" ht="22.7" hidden="false" customHeight="true" outlineLevel="0" collapsed="false">
      <c r="A36" s="13" t="n">
        <v>27</v>
      </c>
      <c r="B36" s="13" t="s">
        <v>67</v>
      </c>
      <c r="C36" s="20" t="s">
        <v>68</v>
      </c>
      <c r="D36" s="14" t="n">
        <v>1.26</v>
      </c>
      <c r="E36" s="13" t="s">
        <v>16</v>
      </c>
      <c r="F36" s="21"/>
      <c r="G36" s="21" t="n">
        <f aca="false">ROUND(D36*F36,2)</f>
        <v>0</v>
      </c>
      <c r="H36" s="18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</row>
    <row r="37" customFormat="false" ht="22.7" hidden="false" customHeight="true" outlineLevel="0" collapsed="false">
      <c r="A37" s="13" t="n">
        <v>28</v>
      </c>
      <c r="B37" s="13" t="s">
        <v>38</v>
      </c>
      <c r="C37" s="20" t="s">
        <v>39</v>
      </c>
      <c r="D37" s="14" t="n">
        <v>1.99</v>
      </c>
      <c r="E37" s="13" t="s">
        <v>16</v>
      </c>
      <c r="F37" s="21"/>
      <c r="G37" s="21" t="n">
        <f aca="false">ROUND(D37*F37,2)</f>
        <v>0</v>
      </c>
      <c r="H37" s="18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</row>
    <row r="38" customFormat="false" ht="22.7" hidden="false" customHeight="true" outlineLevel="0" collapsed="false">
      <c r="A38" s="13" t="n">
        <v>29</v>
      </c>
      <c r="B38" s="13" t="s">
        <v>69</v>
      </c>
      <c r="C38" s="20" t="s">
        <v>70</v>
      </c>
      <c r="D38" s="14" t="n">
        <v>5.98</v>
      </c>
      <c r="E38" s="13" t="s">
        <v>16</v>
      </c>
      <c r="F38" s="21"/>
      <c r="G38" s="21" t="n">
        <f aca="false">ROUND(D38*F38,2)</f>
        <v>0</v>
      </c>
      <c r="H38" s="18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</row>
    <row r="39" customFormat="false" ht="22.7" hidden="false" customHeight="true" outlineLevel="0" collapsed="false">
      <c r="A39" s="13" t="n">
        <v>30</v>
      </c>
      <c r="B39" s="13" t="s">
        <v>31</v>
      </c>
      <c r="C39" s="20" t="s">
        <v>71</v>
      </c>
      <c r="D39" s="14" t="n">
        <v>0.13</v>
      </c>
      <c r="E39" s="13" t="s">
        <v>33</v>
      </c>
      <c r="F39" s="21"/>
      <c r="G39" s="21" t="n">
        <f aca="false">ROUND(D39*F39,2)</f>
        <v>0</v>
      </c>
      <c r="H39" s="18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</row>
    <row r="40" customFormat="false" ht="22.7" hidden="false" customHeight="true" outlineLevel="0" collapsed="false">
      <c r="A40" s="13" t="n">
        <v>31</v>
      </c>
      <c r="B40" s="13" t="s">
        <v>31</v>
      </c>
      <c r="C40" s="20" t="s">
        <v>32</v>
      </c>
      <c r="D40" s="14" t="n">
        <v>0.72</v>
      </c>
      <c r="E40" s="13" t="s">
        <v>33</v>
      </c>
      <c r="F40" s="21"/>
      <c r="G40" s="21" t="n">
        <f aca="false">ROUND(D40*F40,2)</f>
        <v>0</v>
      </c>
      <c r="H40" s="18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</row>
    <row r="41" customFormat="false" ht="22.7" hidden="false" customHeight="true" outlineLevel="0" collapsed="false">
      <c r="A41" s="13" t="n">
        <v>32</v>
      </c>
      <c r="B41" s="13" t="s">
        <v>72</v>
      </c>
      <c r="C41" s="20" t="s">
        <v>73</v>
      </c>
      <c r="D41" s="14" t="n">
        <v>1.96</v>
      </c>
      <c r="E41" s="13" t="s">
        <v>16</v>
      </c>
      <c r="F41" s="21"/>
      <c r="G41" s="21" t="n">
        <f aca="false">ROUND(D41*F41,2)</f>
        <v>0</v>
      </c>
      <c r="H41" s="18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</row>
    <row r="42" customFormat="false" ht="22.7" hidden="false" customHeight="true" outlineLevel="0" collapsed="false">
      <c r="A42" s="15" t="s">
        <v>74</v>
      </c>
      <c r="B42" s="15" t="s">
        <v>12</v>
      </c>
      <c r="C42" s="16" t="s">
        <v>75</v>
      </c>
      <c r="D42" s="16"/>
      <c r="E42" s="16"/>
      <c r="F42" s="16"/>
      <c r="G42" s="17" t="n">
        <f aca="false">SUM(G43:G45)</f>
        <v>0</v>
      </c>
      <c r="H42" s="18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</row>
    <row r="43" customFormat="false" ht="22.7" hidden="false" customHeight="true" outlineLevel="0" collapsed="false">
      <c r="A43" s="13" t="n">
        <v>33</v>
      </c>
      <c r="B43" s="13" t="s">
        <v>76</v>
      </c>
      <c r="C43" s="20" t="s">
        <v>77</v>
      </c>
      <c r="D43" s="14" t="n">
        <v>295.8</v>
      </c>
      <c r="E43" s="13" t="s">
        <v>19</v>
      </c>
      <c r="F43" s="21"/>
      <c r="G43" s="21" t="n">
        <f aca="false">ROUND(D43*F43,2)</f>
        <v>0</v>
      </c>
      <c r="H43" s="18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</row>
    <row r="44" customFormat="false" ht="22.7" hidden="false" customHeight="true" outlineLevel="0" collapsed="false">
      <c r="A44" s="13" t="n">
        <v>34</v>
      </c>
      <c r="B44" s="13" t="s">
        <v>65</v>
      </c>
      <c r="C44" s="20" t="s">
        <v>78</v>
      </c>
      <c r="D44" s="14" t="n">
        <v>0.08</v>
      </c>
      <c r="E44" s="13" t="s">
        <v>16</v>
      </c>
      <c r="F44" s="21"/>
      <c r="G44" s="21" t="n">
        <f aca="false">ROUND(D44*F44,2)</f>
        <v>0</v>
      </c>
      <c r="H44" s="18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</row>
    <row r="45" customFormat="false" ht="22.7" hidden="false" customHeight="true" outlineLevel="0" collapsed="false">
      <c r="A45" s="13" t="n">
        <v>35</v>
      </c>
      <c r="B45" s="13" t="s">
        <v>31</v>
      </c>
      <c r="C45" s="20" t="s">
        <v>32</v>
      </c>
      <c r="D45" s="14" t="n">
        <v>0.01</v>
      </c>
      <c r="E45" s="13" t="s">
        <v>33</v>
      </c>
      <c r="F45" s="21"/>
      <c r="G45" s="21" t="n">
        <f aca="false">ROUND(D45*F45,2)</f>
        <v>0</v>
      </c>
      <c r="H45" s="18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</row>
    <row r="46" customFormat="false" ht="22.7" hidden="false" customHeight="true" outlineLevel="0" collapsed="false">
      <c r="A46" s="15" t="s">
        <v>79</v>
      </c>
      <c r="B46" s="15" t="s">
        <v>12</v>
      </c>
      <c r="C46" s="16" t="s">
        <v>80</v>
      </c>
      <c r="D46" s="16"/>
      <c r="E46" s="16"/>
      <c r="F46" s="16"/>
      <c r="G46" s="17" t="n">
        <f aca="false">SUM(G47:G57)</f>
        <v>0</v>
      </c>
      <c r="H46" s="18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</row>
    <row r="47" customFormat="false" ht="22.7" hidden="false" customHeight="true" outlineLevel="0" collapsed="false">
      <c r="A47" s="13" t="n">
        <v>36</v>
      </c>
      <c r="B47" s="13" t="s">
        <v>52</v>
      </c>
      <c r="C47" s="20" t="s">
        <v>53</v>
      </c>
      <c r="D47" s="14" t="n">
        <v>61.92</v>
      </c>
      <c r="E47" s="13" t="s">
        <v>19</v>
      </c>
      <c r="F47" s="21"/>
      <c r="G47" s="21" t="n">
        <f aca="false">ROUND(D47*F47,2)</f>
        <v>0</v>
      </c>
      <c r="H47" s="18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</row>
    <row r="48" customFormat="false" ht="22.7" hidden="false" customHeight="true" outlineLevel="0" collapsed="false">
      <c r="A48" s="13" t="n">
        <v>37</v>
      </c>
      <c r="B48" s="13" t="s">
        <v>44</v>
      </c>
      <c r="C48" s="20" t="s">
        <v>81</v>
      </c>
      <c r="D48" s="14" t="n">
        <v>61.02</v>
      </c>
      <c r="E48" s="13" t="s">
        <v>19</v>
      </c>
      <c r="F48" s="21"/>
      <c r="G48" s="21" t="n">
        <f aca="false">ROUND(D48*F48,2)</f>
        <v>0</v>
      </c>
      <c r="H48" s="18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</row>
    <row r="49" customFormat="false" ht="22.7" hidden="false" customHeight="true" outlineLevel="0" collapsed="false">
      <c r="A49" s="13" t="n">
        <v>38</v>
      </c>
      <c r="B49" s="13" t="s">
        <v>82</v>
      </c>
      <c r="C49" s="20" t="s">
        <v>83</v>
      </c>
      <c r="D49" s="14" t="n">
        <v>61.02</v>
      </c>
      <c r="E49" s="13" t="s">
        <v>19</v>
      </c>
      <c r="F49" s="21"/>
      <c r="G49" s="21" t="n">
        <f aca="false">ROUND(D49*F49,2)</f>
        <v>0</v>
      </c>
      <c r="H49" s="18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</row>
    <row r="50" customFormat="false" ht="22.7" hidden="false" customHeight="true" outlineLevel="0" collapsed="false">
      <c r="A50" s="13" t="n">
        <v>39</v>
      </c>
      <c r="B50" s="13" t="s">
        <v>84</v>
      </c>
      <c r="C50" s="20" t="s">
        <v>85</v>
      </c>
      <c r="D50" s="14" t="n">
        <v>46.02</v>
      </c>
      <c r="E50" s="13" t="s">
        <v>19</v>
      </c>
      <c r="F50" s="21"/>
      <c r="G50" s="21" t="n">
        <f aca="false">ROUND(D50*F50,2)</f>
        <v>0</v>
      </c>
      <c r="H50" s="18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</row>
    <row r="51" customFormat="false" ht="22.7" hidden="false" customHeight="true" outlineLevel="0" collapsed="false">
      <c r="A51" s="13" t="n">
        <v>40</v>
      </c>
      <c r="B51" s="13" t="s">
        <v>86</v>
      </c>
      <c r="C51" s="20" t="s">
        <v>87</v>
      </c>
      <c r="D51" s="14" t="n">
        <v>289.6</v>
      </c>
      <c r="E51" s="13" t="s">
        <v>19</v>
      </c>
      <c r="F51" s="21"/>
      <c r="G51" s="21" t="n">
        <f aca="false">ROUND(D51*F51,2)</f>
        <v>0</v>
      </c>
      <c r="H51" s="18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</row>
    <row r="52" customFormat="false" ht="22.7" hidden="false" customHeight="true" outlineLevel="0" collapsed="false">
      <c r="A52" s="13" t="n">
        <v>41</v>
      </c>
      <c r="B52" s="13" t="s">
        <v>88</v>
      </c>
      <c r="C52" s="20" t="s">
        <v>89</v>
      </c>
      <c r="D52" s="14" t="n">
        <v>289.6</v>
      </c>
      <c r="E52" s="13" t="s">
        <v>19</v>
      </c>
      <c r="F52" s="21"/>
      <c r="G52" s="21" t="n">
        <f aca="false">ROUND(D52*F52,2)</f>
        <v>0</v>
      </c>
      <c r="H52" s="18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</row>
    <row r="53" customFormat="false" ht="22.7" hidden="false" customHeight="true" outlineLevel="0" collapsed="false">
      <c r="A53" s="13" t="n">
        <v>42</v>
      </c>
      <c r="B53" s="13" t="s">
        <v>90</v>
      </c>
      <c r="C53" s="20" t="s">
        <v>91</v>
      </c>
      <c r="D53" s="14" t="n">
        <v>1737.6</v>
      </c>
      <c r="E53" s="13" t="s">
        <v>92</v>
      </c>
      <c r="F53" s="21"/>
      <c r="G53" s="21" t="n">
        <f aca="false">ROUND(D53*F53,2)</f>
        <v>0</v>
      </c>
      <c r="H53" s="18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</row>
    <row r="54" customFormat="false" ht="22.7" hidden="false" customHeight="true" outlineLevel="0" collapsed="false">
      <c r="A54" s="13" t="n">
        <v>43</v>
      </c>
      <c r="B54" s="13" t="s">
        <v>93</v>
      </c>
      <c r="C54" s="20" t="s">
        <v>94</v>
      </c>
      <c r="D54" s="14" t="n">
        <v>347.52</v>
      </c>
      <c r="E54" s="13" t="s">
        <v>19</v>
      </c>
      <c r="F54" s="21"/>
      <c r="G54" s="21" t="n">
        <f aca="false">ROUND(D54*F54,2)</f>
        <v>0</v>
      </c>
      <c r="H54" s="18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</row>
    <row r="55" customFormat="false" ht="22.7" hidden="false" customHeight="true" outlineLevel="0" collapsed="false">
      <c r="A55" s="13" t="n">
        <v>44</v>
      </c>
      <c r="B55" s="13" t="s">
        <v>95</v>
      </c>
      <c r="C55" s="20" t="s">
        <v>96</v>
      </c>
      <c r="D55" s="14" t="n">
        <v>52.05</v>
      </c>
      <c r="E55" s="13" t="s">
        <v>19</v>
      </c>
      <c r="F55" s="21"/>
      <c r="G55" s="21" t="n">
        <f aca="false">ROUND(D55*F55,2)</f>
        <v>0</v>
      </c>
      <c r="H55" s="18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</row>
    <row r="56" customFormat="false" ht="22.7" hidden="false" customHeight="true" outlineLevel="0" collapsed="false">
      <c r="A56" s="13" t="n">
        <v>45</v>
      </c>
      <c r="B56" s="13" t="s">
        <v>95</v>
      </c>
      <c r="C56" s="20" t="s">
        <v>97</v>
      </c>
      <c r="D56" s="14" t="n">
        <v>3</v>
      </c>
      <c r="E56" s="13" t="s">
        <v>19</v>
      </c>
      <c r="F56" s="21"/>
      <c r="G56" s="21" t="n">
        <f aca="false">ROUND(D56*F56,2)</f>
        <v>0</v>
      </c>
      <c r="H56" s="18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</row>
    <row r="57" customFormat="false" ht="22.7" hidden="false" customHeight="true" outlineLevel="0" collapsed="false">
      <c r="A57" s="13" t="n">
        <v>46</v>
      </c>
      <c r="B57" s="13" t="s">
        <v>98</v>
      </c>
      <c r="C57" s="20" t="s">
        <v>99</v>
      </c>
      <c r="D57" s="14" t="n">
        <v>13.5</v>
      </c>
      <c r="E57" s="13" t="s">
        <v>64</v>
      </c>
      <c r="F57" s="21"/>
      <c r="G57" s="21" t="n">
        <f aca="false">ROUND(D57*F57,2)</f>
        <v>0</v>
      </c>
      <c r="H57" s="18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</row>
    <row r="58" customFormat="false" ht="22.7" hidden="false" customHeight="true" outlineLevel="0" collapsed="false">
      <c r="A58" s="15" t="s">
        <v>100</v>
      </c>
      <c r="B58" s="15" t="s">
        <v>12</v>
      </c>
      <c r="C58" s="16" t="s">
        <v>101</v>
      </c>
      <c r="D58" s="16"/>
      <c r="E58" s="16"/>
      <c r="F58" s="16"/>
      <c r="G58" s="17" t="n">
        <f aca="false">SUM(G59:G61)</f>
        <v>0</v>
      </c>
      <c r="H58" s="18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</row>
    <row r="59" customFormat="false" ht="22.7" hidden="false" customHeight="true" outlineLevel="0" collapsed="false">
      <c r="A59" s="13" t="n">
        <v>47</v>
      </c>
      <c r="B59" s="13" t="s">
        <v>102</v>
      </c>
      <c r="C59" s="20" t="s">
        <v>103</v>
      </c>
      <c r="D59" s="14" t="n">
        <v>23.98</v>
      </c>
      <c r="E59" s="13" t="s">
        <v>19</v>
      </c>
      <c r="F59" s="21"/>
      <c r="G59" s="21" t="n">
        <f aca="false">ROUND(D59*F59,2)</f>
        <v>0</v>
      </c>
      <c r="H59" s="18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</row>
    <row r="60" customFormat="false" ht="22.7" hidden="false" customHeight="true" outlineLevel="0" collapsed="false">
      <c r="A60" s="13" t="n">
        <v>48</v>
      </c>
      <c r="B60" s="13" t="s">
        <v>104</v>
      </c>
      <c r="C60" s="20" t="s">
        <v>105</v>
      </c>
      <c r="D60" s="14" t="n">
        <v>133.55</v>
      </c>
      <c r="E60" s="13" t="s">
        <v>19</v>
      </c>
      <c r="F60" s="21"/>
      <c r="G60" s="21" t="n">
        <f aca="false">ROUND(D60*F60,2)</f>
        <v>0</v>
      </c>
      <c r="H60" s="18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</row>
    <row r="61" customFormat="false" ht="22.7" hidden="false" customHeight="true" outlineLevel="0" collapsed="false">
      <c r="A61" s="13" t="n">
        <v>49</v>
      </c>
      <c r="B61" s="13" t="s">
        <v>106</v>
      </c>
      <c r="C61" s="20" t="s">
        <v>107</v>
      </c>
      <c r="D61" s="14" t="n">
        <v>13.2</v>
      </c>
      <c r="E61" s="13" t="s">
        <v>19</v>
      </c>
      <c r="F61" s="21"/>
      <c r="G61" s="21" t="n">
        <f aca="false">ROUND(D61*F61,2)</f>
        <v>0</v>
      </c>
      <c r="H61" s="18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</row>
    <row r="62" customFormat="false" ht="22.7" hidden="false" customHeight="true" outlineLevel="0" collapsed="false">
      <c r="A62" s="15" t="s">
        <v>108</v>
      </c>
      <c r="B62" s="15" t="s">
        <v>12</v>
      </c>
      <c r="C62" s="16" t="s">
        <v>109</v>
      </c>
      <c r="D62" s="16"/>
      <c r="E62" s="16"/>
      <c r="F62" s="16"/>
      <c r="G62" s="17" t="n">
        <f aca="false">SUM(G63:G66)</f>
        <v>0</v>
      </c>
      <c r="H62" s="18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</row>
    <row r="63" customFormat="false" ht="22.7" hidden="false" customHeight="true" outlineLevel="0" collapsed="false">
      <c r="A63" s="13" t="n">
        <v>50</v>
      </c>
      <c r="B63" s="13" t="s">
        <v>110</v>
      </c>
      <c r="C63" s="20" t="s">
        <v>111</v>
      </c>
      <c r="D63" s="14" t="n">
        <v>36</v>
      </c>
      <c r="E63" s="13" t="s">
        <v>19</v>
      </c>
      <c r="F63" s="21"/>
      <c r="G63" s="21" t="n">
        <f aca="false">ROUND(D63*F63,2)</f>
        <v>0</v>
      </c>
      <c r="H63" s="18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</row>
    <row r="64" customFormat="false" ht="22.7" hidden="false" customHeight="true" outlineLevel="0" collapsed="false">
      <c r="A64" s="13" t="n">
        <v>51</v>
      </c>
      <c r="B64" s="13" t="s">
        <v>112</v>
      </c>
      <c r="C64" s="20" t="s">
        <v>113</v>
      </c>
      <c r="D64" s="14" t="n">
        <v>9</v>
      </c>
      <c r="E64" s="13" t="s">
        <v>19</v>
      </c>
      <c r="F64" s="21"/>
      <c r="G64" s="21" t="n">
        <f aca="false">ROUND(D64*F64,2)</f>
        <v>0</v>
      </c>
      <c r="H64" s="18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</row>
    <row r="65" customFormat="false" ht="22.7" hidden="false" customHeight="true" outlineLevel="0" collapsed="false">
      <c r="A65" s="13" t="n">
        <v>52</v>
      </c>
      <c r="B65" s="13" t="s">
        <v>114</v>
      </c>
      <c r="C65" s="20" t="s">
        <v>115</v>
      </c>
      <c r="D65" s="14" t="n">
        <v>5.4</v>
      </c>
      <c r="E65" s="13" t="s">
        <v>19</v>
      </c>
      <c r="F65" s="21"/>
      <c r="G65" s="21" t="n">
        <f aca="false">ROUND(D65*F65,2)</f>
        <v>0</v>
      </c>
      <c r="H65" s="18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</row>
    <row r="66" customFormat="false" ht="22.7" hidden="false" customHeight="true" outlineLevel="0" collapsed="false">
      <c r="A66" s="13" t="n">
        <v>53</v>
      </c>
      <c r="B66" s="13" t="s">
        <v>116</v>
      </c>
      <c r="C66" s="20" t="s">
        <v>117</v>
      </c>
      <c r="D66" s="14" t="n">
        <v>7.98</v>
      </c>
      <c r="E66" s="13" t="s">
        <v>19</v>
      </c>
      <c r="F66" s="21"/>
      <c r="G66" s="21" t="n">
        <f aca="false">ROUND(D66*F66,2)</f>
        <v>0</v>
      </c>
      <c r="H66" s="18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</row>
    <row r="67" customFormat="false" ht="22.7" hidden="false" customHeight="true" outlineLevel="0" collapsed="false">
      <c r="A67" s="15" t="s">
        <v>118</v>
      </c>
      <c r="B67" s="15" t="s">
        <v>12</v>
      </c>
      <c r="C67" s="16" t="s">
        <v>119</v>
      </c>
      <c r="D67" s="16"/>
      <c r="E67" s="16"/>
      <c r="F67" s="16"/>
      <c r="G67" s="17" t="n">
        <f aca="false">SUM(G68)</f>
        <v>0</v>
      </c>
      <c r="H67" s="18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</row>
    <row r="68" customFormat="false" ht="22.7" hidden="false" customHeight="true" outlineLevel="0" collapsed="false">
      <c r="A68" s="13" t="n">
        <v>54</v>
      </c>
      <c r="B68" s="13" t="s">
        <v>120</v>
      </c>
      <c r="C68" s="20" t="s">
        <v>121</v>
      </c>
      <c r="D68" s="14" t="n">
        <v>751.49</v>
      </c>
      <c r="E68" s="13" t="s">
        <v>19</v>
      </c>
      <c r="F68" s="21"/>
      <c r="G68" s="21" t="n">
        <f aca="false">ROUND(D68*F68,2)</f>
        <v>0</v>
      </c>
      <c r="H68" s="18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</row>
    <row r="69" customFormat="false" ht="22.7" hidden="false" customHeight="true" outlineLevel="0" collapsed="false">
      <c r="A69" s="15" t="s">
        <v>122</v>
      </c>
      <c r="B69" s="15" t="s">
        <v>12</v>
      </c>
      <c r="C69" s="16" t="s">
        <v>123</v>
      </c>
      <c r="D69" s="16"/>
      <c r="E69" s="16"/>
      <c r="F69" s="16"/>
      <c r="G69" s="17" t="n">
        <f aca="false">SUM(G70:G72)</f>
        <v>0</v>
      </c>
      <c r="H69" s="18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</row>
    <row r="70" customFormat="false" ht="22.7" hidden="false" customHeight="true" outlineLevel="0" collapsed="false">
      <c r="A70" s="13" t="n">
        <v>55</v>
      </c>
      <c r="B70" s="13" t="s">
        <v>124</v>
      </c>
      <c r="C70" s="20" t="s">
        <v>125</v>
      </c>
      <c r="D70" s="14" t="n">
        <v>276.21</v>
      </c>
      <c r="E70" s="13" t="s">
        <v>19</v>
      </c>
      <c r="F70" s="21"/>
      <c r="G70" s="21" t="n">
        <f aca="false">ROUND(D70*F70,2)</f>
        <v>0</v>
      </c>
      <c r="H70" s="18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</row>
    <row r="71" customFormat="false" ht="22.7" hidden="false" customHeight="true" outlineLevel="0" collapsed="false">
      <c r="A71" s="13" t="n">
        <v>56</v>
      </c>
      <c r="B71" s="13" t="s">
        <v>88</v>
      </c>
      <c r="C71" s="20" t="s">
        <v>89</v>
      </c>
      <c r="D71" s="14" t="n">
        <v>276.21</v>
      </c>
      <c r="E71" s="13" t="s">
        <v>19</v>
      </c>
      <c r="F71" s="21"/>
      <c r="G71" s="21" t="n">
        <f aca="false">ROUND(D71*F71,2)</f>
        <v>0</v>
      </c>
      <c r="H71" s="18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</row>
    <row r="72" customFormat="false" ht="22.7" hidden="false" customHeight="true" outlineLevel="0" collapsed="false">
      <c r="A72" s="13" t="n">
        <v>57</v>
      </c>
      <c r="B72" s="13" t="s">
        <v>126</v>
      </c>
      <c r="C72" s="20" t="s">
        <v>127</v>
      </c>
      <c r="D72" s="14" t="n">
        <v>276.21</v>
      </c>
      <c r="E72" s="13" t="s">
        <v>19</v>
      </c>
      <c r="F72" s="21"/>
      <c r="G72" s="21" t="n">
        <f aca="false">ROUND(D72*F72,2)</f>
        <v>0</v>
      </c>
      <c r="H72" s="18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</row>
    <row r="73" customFormat="false" ht="22.7" hidden="false" customHeight="true" outlineLevel="0" collapsed="false">
      <c r="A73" s="15" t="s">
        <v>128</v>
      </c>
      <c r="B73" s="15" t="s">
        <v>12</v>
      </c>
      <c r="C73" s="16" t="s">
        <v>129</v>
      </c>
      <c r="D73" s="16"/>
      <c r="E73" s="16"/>
      <c r="F73" s="16"/>
      <c r="G73" s="17" t="n">
        <f aca="false">SUM(G74:G78)</f>
        <v>0</v>
      </c>
      <c r="H73" s="18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</row>
    <row r="74" customFormat="false" ht="22.7" hidden="false" customHeight="true" outlineLevel="0" collapsed="false">
      <c r="A74" s="13" t="n">
        <v>58</v>
      </c>
      <c r="B74" s="13" t="s">
        <v>130</v>
      </c>
      <c r="C74" s="20" t="s">
        <v>131</v>
      </c>
      <c r="D74" s="14" t="n">
        <v>86.74</v>
      </c>
      <c r="E74" s="13" t="s">
        <v>19</v>
      </c>
      <c r="F74" s="21"/>
      <c r="G74" s="21" t="n">
        <f aca="false">ROUND(D74*F74,2)</f>
        <v>0</v>
      </c>
      <c r="H74" s="18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</row>
    <row r="75" customFormat="false" ht="22.7" hidden="false" customHeight="true" outlineLevel="0" collapsed="false">
      <c r="A75" s="13" t="n">
        <v>59</v>
      </c>
      <c r="B75" s="13" t="s">
        <v>132</v>
      </c>
      <c r="C75" s="20" t="s">
        <v>133</v>
      </c>
      <c r="D75" s="14" t="n">
        <v>86.74</v>
      </c>
      <c r="E75" s="13" t="s">
        <v>19</v>
      </c>
      <c r="F75" s="21"/>
      <c r="G75" s="21" t="n">
        <f aca="false">ROUND(D75*F75,2)</f>
        <v>0</v>
      </c>
      <c r="H75" s="18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</row>
    <row r="76" customFormat="false" ht="22.7" hidden="false" customHeight="true" outlineLevel="0" collapsed="false">
      <c r="A76" s="13" t="n">
        <v>60</v>
      </c>
      <c r="B76" s="13" t="s">
        <v>134</v>
      </c>
      <c r="C76" s="20" t="s">
        <v>135</v>
      </c>
      <c r="D76" s="14" t="n">
        <v>140.36</v>
      </c>
      <c r="E76" s="13" t="s">
        <v>19</v>
      </c>
      <c r="F76" s="21"/>
      <c r="G76" s="21" t="n">
        <f aca="false">ROUND(D76*F76,2)</f>
        <v>0</v>
      </c>
      <c r="H76" s="18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</row>
    <row r="77" customFormat="false" ht="22.7" hidden="false" customHeight="true" outlineLevel="0" collapsed="false">
      <c r="A77" s="13" t="n">
        <v>61</v>
      </c>
      <c r="B77" s="13" t="s">
        <v>136</v>
      </c>
      <c r="C77" s="20" t="s">
        <v>137</v>
      </c>
      <c r="D77" s="14" t="n">
        <v>47.96</v>
      </c>
      <c r="E77" s="13" t="s">
        <v>19</v>
      </c>
      <c r="F77" s="21"/>
      <c r="G77" s="21" t="n">
        <f aca="false">ROUND(D77*F77,2)</f>
        <v>0</v>
      </c>
      <c r="H77" s="18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</row>
    <row r="78" customFormat="false" ht="22.7" hidden="false" customHeight="true" outlineLevel="0" collapsed="false">
      <c r="A78" s="13" t="n">
        <v>62</v>
      </c>
      <c r="B78" s="13" t="s">
        <v>138</v>
      </c>
      <c r="C78" s="20" t="s">
        <v>139</v>
      </c>
      <c r="D78" s="14" t="n">
        <v>524.39</v>
      </c>
      <c r="E78" s="13" t="s">
        <v>19</v>
      </c>
      <c r="F78" s="21"/>
      <c r="G78" s="21" t="n">
        <f aca="false">ROUND(D78*F78,2)</f>
        <v>0</v>
      </c>
      <c r="H78" s="18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</row>
    <row r="79" customFormat="false" ht="22.7" hidden="false" customHeight="true" outlineLevel="0" collapsed="false">
      <c r="A79" s="15" t="s">
        <v>140</v>
      </c>
      <c r="B79" s="15" t="s">
        <v>12</v>
      </c>
      <c r="C79" s="16" t="s">
        <v>141</v>
      </c>
      <c r="D79" s="16"/>
      <c r="E79" s="16"/>
      <c r="F79" s="16"/>
      <c r="G79" s="17" t="n">
        <f aca="false">SUM(G80:G81)</f>
        <v>0</v>
      </c>
      <c r="H79" s="18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</row>
    <row r="80" customFormat="false" ht="22.7" hidden="false" customHeight="true" outlineLevel="0" collapsed="false">
      <c r="A80" s="13" t="n">
        <v>63</v>
      </c>
      <c r="B80" s="13" t="s">
        <v>142</v>
      </c>
      <c r="C80" s="20" t="s">
        <v>143</v>
      </c>
      <c r="D80" s="14" t="n">
        <v>130.31</v>
      </c>
      <c r="E80" s="13" t="s">
        <v>19</v>
      </c>
      <c r="F80" s="21"/>
      <c r="G80" s="21" t="n">
        <f aca="false">ROUND(D80*F80,2)</f>
        <v>0</v>
      </c>
      <c r="H80" s="18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</row>
    <row r="81" customFormat="false" ht="22.7" hidden="false" customHeight="true" outlineLevel="0" collapsed="false">
      <c r="A81" s="13" t="n">
        <v>64</v>
      </c>
      <c r="B81" s="13" t="s">
        <v>142</v>
      </c>
      <c r="C81" s="20" t="s">
        <v>143</v>
      </c>
      <c r="D81" s="14" t="n">
        <v>145.9</v>
      </c>
      <c r="E81" s="13" t="s">
        <v>19</v>
      </c>
      <c r="F81" s="21"/>
      <c r="G81" s="21" t="n">
        <f aca="false">ROUND(D81*F81,2)</f>
        <v>0</v>
      </c>
      <c r="H81" s="18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</row>
    <row r="82" customFormat="false" ht="22.7" hidden="false" customHeight="true" outlineLevel="0" collapsed="false">
      <c r="A82" s="15" t="s">
        <v>144</v>
      </c>
      <c r="B82" s="15" t="s">
        <v>12</v>
      </c>
      <c r="C82" s="16" t="s">
        <v>145</v>
      </c>
      <c r="D82" s="16"/>
      <c r="E82" s="16"/>
      <c r="F82" s="16"/>
      <c r="G82" s="17" t="n">
        <f aca="false">SUM(G83:G84)</f>
        <v>0</v>
      </c>
      <c r="H82" s="18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</row>
    <row r="83" customFormat="false" ht="22.7" hidden="false" customHeight="true" outlineLevel="0" collapsed="false">
      <c r="A83" s="13" t="n">
        <v>65</v>
      </c>
      <c r="B83" s="13" t="s">
        <v>146</v>
      </c>
      <c r="C83" s="20" t="s">
        <v>147</v>
      </c>
      <c r="D83" s="14" t="n">
        <v>498.47</v>
      </c>
      <c r="E83" s="13" t="s">
        <v>19</v>
      </c>
      <c r="F83" s="21"/>
      <c r="G83" s="21" t="n">
        <f aca="false">ROUND(D83*F83,2)</f>
        <v>0</v>
      </c>
      <c r="H83" s="18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</row>
    <row r="84" customFormat="false" ht="22.7" hidden="false" customHeight="true" outlineLevel="0" collapsed="false">
      <c r="A84" s="13" t="n">
        <v>66</v>
      </c>
      <c r="B84" s="13" t="s">
        <v>148</v>
      </c>
      <c r="C84" s="20" t="s">
        <v>149</v>
      </c>
      <c r="D84" s="14" t="n">
        <v>25.92</v>
      </c>
      <c r="E84" s="13" t="s">
        <v>19</v>
      </c>
      <c r="F84" s="21"/>
      <c r="G84" s="21" t="n">
        <f aca="false">ROUND(D84*F84,2)</f>
        <v>0</v>
      </c>
      <c r="H84" s="18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</row>
    <row r="85" customFormat="false" ht="22.7" hidden="false" customHeight="true" outlineLevel="0" collapsed="false">
      <c r="A85" s="15" t="s">
        <v>150</v>
      </c>
      <c r="B85" s="15" t="s">
        <v>12</v>
      </c>
      <c r="C85" s="16" t="s">
        <v>151</v>
      </c>
      <c r="D85" s="16"/>
      <c r="E85" s="16"/>
      <c r="F85" s="16"/>
      <c r="G85" s="17" t="n">
        <f aca="false">SUM(G86:G91)</f>
        <v>0</v>
      </c>
      <c r="H85" s="18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</row>
    <row r="86" customFormat="false" ht="22.7" hidden="false" customHeight="true" outlineLevel="0" collapsed="false">
      <c r="A86" s="13" t="n">
        <v>67</v>
      </c>
      <c r="B86" s="13" t="s">
        <v>152</v>
      </c>
      <c r="C86" s="20" t="s">
        <v>153</v>
      </c>
      <c r="D86" s="14" t="n">
        <v>18</v>
      </c>
      <c r="E86" s="13" t="s">
        <v>19</v>
      </c>
      <c r="F86" s="21"/>
      <c r="G86" s="21" t="n">
        <f aca="false">ROUND(D86*F86,2)</f>
        <v>0</v>
      </c>
      <c r="H86" s="18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</row>
    <row r="87" customFormat="false" ht="22.7" hidden="false" customHeight="true" outlineLevel="0" collapsed="false">
      <c r="A87" s="13" t="n">
        <v>68</v>
      </c>
      <c r="B87" s="13" t="s">
        <v>154</v>
      </c>
      <c r="C87" s="20" t="s">
        <v>155</v>
      </c>
      <c r="D87" s="14" t="n">
        <v>76.78</v>
      </c>
      <c r="E87" s="13" t="s">
        <v>19</v>
      </c>
      <c r="F87" s="21"/>
      <c r="G87" s="21" t="n">
        <f aca="false">ROUND(D87*F87,2)</f>
        <v>0</v>
      </c>
      <c r="H87" s="18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</row>
    <row r="88" customFormat="false" ht="22.7" hidden="false" customHeight="true" outlineLevel="0" collapsed="false">
      <c r="A88" s="13" t="n">
        <v>69</v>
      </c>
      <c r="B88" s="13" t="s">
        <v>156</v>
      </c>
      <c r="C88" s="20" t="s">
        <v>157</v>
      </c>
      <c r="D88" s="14" t="n">
        <v>23.22</v>
      </c>
      <c r="E88" s="13" t="s">
        <v>19</v>
      </c>
      <c r="F88" s="21"/>
      <c r="G88" s="21" t="n">
        <f aca="false">ROUND(D88*F88,2)</f>
        <v>0</v>
      </c>
      <c r="H88" s="18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</row>
    <row r="89" customFormat="false" ht="22.7" hidden="false" customHeight="true" outlineLevel="0" collapsed="false">
      <c r="A89" s="13" t="n">
        <v>70</v>
      </c>
      <c r="B89" s="13" t="s">
        <v>158</v>
      </c>
      <c r="C89" s="20" t="s">
        <v>159</v>
      </c>
      <c r="D89" s="14" t="n">
        <v>181.94</v>
      </c>
      <c r="E89" s="13" t="s">
        <v>19</v>
      </c>
      <c r="F89" s="21"/>
      <c r="G89" s="21" t="n">
        <f aca="false">ROUND(D89*F89,2)</f>
        <v>0</v>
      </c>
      <c r="H89" s="18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</row>
    <row r="90" customFormat="false" ht="22.7" hidden="false" customHeight="true" outlineLevel="0" collapsed="false">
      <c r="A90" s="13" t="n">
        <v>71</v>
      </c>
      <c r="B90" s="13" t="s">
        <v>160</v>
      </c>
      <c r="C90" s="20" t="s">
        <v>161</v>
      </c>
      <c r="D90" s="14" t="n">
        <v>181.94</v>
      </c>
      <c r="E90" s="13" t="s">
        <v>19</v>
      </c>
      <c r="F90" s="21"/>
      <c r="G90" s="21" t="n">
        <f aca="false">ROUND(D90*F90,2)</f>
        <v>0</v>
      </c>
      <c r="H90" s="18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</row>
    <row r="91" customFormat="false" ht="22.7" hidden="false" customHeight="true" outlineLevel="0" collapsed="false">
      <c r="A91" s="13" t="n">
        <v>72</v>
      </c>
      <c r="B91" s="13" t="s">
        <v>162</v>
      </c>
      <c r="C91" s="20" t="s">
        <v>163</v>
      </c>
      <c r="D91" s="14" t="n">
        <v>181.94</v>
      </c>
      <c r="E91" s="13" t="s">
        <v>19</v>
      </c>
      <c r="F91" s="21"/>
      <c r="G91" s="21" t="n">
        <f aca="false">ROUND(D91*F91,2)</f>
        <v>0</v>
      </c>
      <c r="H91" s="18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</row>
    <row r="92" customFormat="false" ht="22.7" hidden="false" customHeight="true" outlineLevel="0" collapsed="false">
      <c r="A92" s="15" t="s">
        <v>164</v>
      </c>
      <c r="B92" s="15" t="s">
        <v>12</v>
      </c>
      <c r="C92" s="16" t="s">
        <v>165</v>
      </c>
      <c r="D92" s="16"/>
      <c r="E92" s="16"/>
      <c r="F92" s="16"/>
      <c r="G92" s="17" t="n">
        <f aca="false">SUM(G93:G99)</f>
        <v>0</v>
      </c>
      <c r="H92" s="18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</row>
    <row r="93" customFormat="false" ht="22.7" hidden="false" customHeight="true" outlineLevel="0" collapsed="false">
      <c r="A93" s="13" t="n">
        <v>73</v>
      </c>
      <c r="B93" s="13" t="s">
        <v>112</v>
      </c>
      <c r="C93" s="20" t="s">
        <v>113</v>
      </c>
      <c r="D93" s="14" t="n">
        <v>3.75</v>
      </c>
      <c r="E93" s="13" t="s">
        <v>19</v>
      </c>
      <c r="F93" s="21"/>
      <c r="G93" s="21" t="n">
        <f aca="false">ROUND(D93*F93,2)</f>
        <v>0</v>
      </c>
      <c r="H93" s="18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</row>
    <row r="94" customFormat="false" ht="22.7" hidden="false" customHeight="true" outlineLevel="0" collapsed="false">
      <c r="A94" s="13" t="n">
        <v>74</v>
      </c>
      <c r="B94" s="13" t="s">
        <v>114</v>
      </c>
      <c r="C94" s="20" t="s">
        <v>166</v>
      </c>
      <c r="D94" s="14" t="n">
        <v>1.8</v>
      </c>
      <c r="E94" s="13" t="s">
        <v>19</v>
      </c>
      <c r="F94" s="21"/>
      <c r="G94" s="21" t="n">
        <f aca="false">ROUND(D94*F94,2)</f>
        <v>0</v>
      </c>
      <c r="H94" s="18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</row>
    <row r="95" customFormat="false" ht="22.7" hidden="false" customHeight="true" outlineLevel="0" collapsed="false">
      <c r="A95" s="13" t="n">
        <v>75</v>
      </c>
      <c r="B95" s="13" t="s">
        <v>114</v>
      </c>
      <c r="C95" s="20" t="s">
        <v>166</v>
      </c>
      <c r="D95" s="14" t="n">
        <v>1.8</v>
      </c>
      <c r="E95" s="13" t="s">
        <v>19</v>
      </c>
      <c r="F95" s="21"/>
      <c r="G95" s="21" t="n">
        <f aca="false">ROUND(D95*F95,2)</f>
        <v>0</v>
      </c>
      <c r="H95" s="18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</row>
    <row r="96" customFormat="false" ht="22.7" hidden="false" customHeight="true" outlineLevel="0" collapsed="false">
      <c r="A96" s="13" t="n">
        <v>76</v>
      </c>
      <c r="B96" s="13" t="s">
        <v>114</v>
      </c>
      <c r="C96" s="20" t="s">
        <v>166</v>
      </c>
      <c r="D96" s="14" t="n">
        <v>5.4</v>
      </c>
      <c r="E96" s="13" t="s">
        <v>19</v>
      </c>
      <c r="F96" s="21"/>
      <c r="G96" s="21" t="n">
        <f aca="false">ROUND(D96*F96,2)</f>
        <v>0</v>
      </c>
      <c r="H96" s="18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</row>
    <row r="97" customFormat="false" ht="22.7" hidden="false" customHeight="true" outlineLevel="0" collapsed="false">
      <c r="A97" s="13" t="n">
        <v>77</v>
      </c>
      <c r="B97" s="13" t="s">
        <v>114</v>
      </c>
      <c r="C97" s="20" t="s">
        <v>166</v>
      </c>
      <c r="D97" s="14" t="n">
        <v>3.6</v>
      </c>
      <c r="E97" s="13" t="s">
        <v>19</v>
      </c>
      <c r="F97" s="21"/>
      <c r="G97" s="21" t="n">
        <f aca="false">ROUND(D97*F97,2)</f>
        <v>0</v>
      </c>
      <c r="H97" s="18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</row>
    <row r="98" customFormat="false" ht="22.7" hidden="false" customHeight="true" outlineLevel="0" collapsed="false">
      <c r="A98" s="13" t="n">
        <v>78</v>
      </c>
      <c r="B98" s="13" t="s">
        <v>114</v>
      </c>
      <c r="C98" s="20" t="s">
        <v>166</v>
      </c>
      <c r="D98" s="14" t="n">
        <v>10.8</v>
      </c>
      <c r="E98" s="13" t="s">
        <v>19</v>
      </c>
      <c r="F98" s="21"/>
      <c r="G98" s="21" t="n">
        <f aca="false">ROUND(D98*F98,2)</f>
        <v>0</v>
      </c>
      <c r="H98" s="18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</row>
    <row r="99" customFormat="false" ht="22.7" hidden="false" customHeight="true" outlineLevel="0" collapsed="false">
      <c r="A99" s="13" t="n">
        <v>79</v>
      </c>
      <c r="B99" s="13" t="s">
        <v>167</v>
      </c>
      <c r="C99" s="20" t="s">
        <v>168</v>
      </c>
      <c r="D99" s="14" t="n">
        <v>0.6</v>
      </c>
      <c r="E99" s="13" t="s">
        <v>19</v>
      </c>
      <c r="F99" s="21"/>
      <c r="G99" s="21" t="n">
        <f aca="false">ROUND(D99*F99,2)</f>
        <v>0</v>
      </c>
      <c r="H99" s="18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</row>
    <row r="100" customFormat="false" ht="22.7" hidden="false" customHeight="true" outlineLevel="0" collapsed="false">
      <c r="A100" s="15" t="s">
        <v>169</v>
      </c>
      <c r="B100" s="15" t="s">
        <v>12</v>
      </c>
      <c r="C100" s="16" t="s">
        <v>170</v>
      </c>
      <c r="D100" s="16"/>
      <c r="E100" s="16"/>
      <c r="F100" s="16"/>
      <c r="G100" s="17" t="n">
        <f aca="false">SUM(G101:G108)</f>
        <v>0</v>
      </c>
      <c r="H100" s="18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</row>
    <row r="101" customFormat="false" ht="22.7" hidden="false" customHeight="true" outlineLevel="0" collapsed="false">
      <c r="A101" s="13" t="n">
        <v>80</v>
      </c>
      <c r="B101" s="13" t="s">
        <v>171</v>
      </c>
      <c r="C101" s="20" t="s">
        <v>172</v>
      </c>
      <c r="D101" s="14" t="n">
        <v>52.5</v>
      </c>
      <c r="E101" s="13" t="s">
        <v>19</v>
      </c>
      <c r="F101" s="21"/>
      <c r="G101" s="21" t="n">
        <f aca="false">ROUND(D101*F101,2)</f>
        <v>0</v>
      </c>
      <c r="H101" s="18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</row>
    <row r="102" customFormat="false" ht="22.7" hidden="false" customHeight="true" outlineLevel="0" collapsed="false">
      <c r="A102" s="13" t="n">
        <v>81</v>
      </c>
      <c r="B102" s="13" t="s">
        <v>173</v>
      </c>
      <c r="C102" s="20" t="s">
        <v>174</v>
      </c>
      <c r="D102" s="14" t="n">
        <v>52.5</v>
      </c>
      <c r="E102" s="13" t="s">
        <v>19</v>
      </c>
      <c r="F102" s="21"/>
      <c r="G102" s="21" t="n">
        <f aca="false">ROUND(D102*F102,2)</f>
        <v>0</v>
      </c>
      <c r="H102" s="18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</row>
    <row r="103" customFormat="false" ht="32.8" hidden="false" customHeight="false" outlineLevel="0" collapsed="false">
      <c r="A103" s="22" t="n">
        <v>82</v>
      </c>
      <c r="B103" s="22" t="s">
        <v>175</v>
      </c>
      <c r="C103" s="23" t="s">
        <v>176</v>
      </c>
      <c r="D103" s="24" t="n">
        <v>199.35</v>
      </c>
      <c r="E103" s="22" t="s">
        <v>19</v>
      </c>
      <c r="F103" s="25"/>
      <c r="G103" s="25" t="n">
        <f aca="false">ROUND(D103*F103,2)</f>
        <v>0</v>
      </c>
      <c r="H103" s="18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</row>
    <row r="104" customFormat="false" ht="32.8" hidden="false" customHeight="false" outlineLevel="0" collapsed="false">
      <c r="A104" s="22" t="s">
        <v>177</v>
      </c>
      <c r="B104" s="22" t="s">
        <v>175</v>
      </c>
      <c r="C104" s="23" t="s">
        <v>178</v>
      </c>
      <c r="D104" s="24" t="n">
        <v>41</v>
      </c>
      <c r="E104" s="22" t="s">
        <v>179</v>
      </c>
      <c r="F104" s="25"/>
      <c r="G104" s="25" t="n">
        <f aca="false">ROUND(D104*F104,2)</f>
        <v>0</v>
      </c>
      <c r="H104" s="18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</row>
    <row r="105" customFormat="false" ht="22.7" hidden="false" customHeight="true" outlineLevel="0" collapsed="false">
      <c r="A105" s="13" t="n">
        <v>83</v>
      </c>
      <c r="B105" s="13" t="s">
        <v>180</v>
      </c>
      <c r="C105" s="20" t="s">
        <v>181</v>
      </c>
      <c r="D105" s="14" t="n">
        <v>75.44</v>
      </c>
      <c r="E105" s="13" t="s">
        <v>64</v>
      </c>
      <c r="F105" s="21"/>
      <c r="G105" s="21" t="n">
        <f aca="false">ROUND(D105*F105,2)</f>
        <v>0</v>
      </c>
      <c r="H105" s="18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</row>
    <row r="106" customFormat="false" ht="22.7" hidden="false" customHeight="true" outlineLevel="0" collapsed="false">
      <c r="A106" s="13" t="n">
        <v>84</v>
      </c>
      <c r="B106" s="13" t="s">
        <v>182</v>
      </c>
      <c r="C106" s="20" t="s">
        <v>183</v>
      </c>
      <c r="D106" s="14" t="n">
        <v>52.8</v>
      </c>
      <c r="E106" s="13" t="s">
        <v>64</v>
      </c>
      <c r="F106" s="21"/>
      <c r="G106" s="21" t="n">
        <f aca="false">ROUND(D106*F106,2)</f>
        <v>0</v>
      </c>
      <c r="H106" s="18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</row>
    <row r="107" customFormat="false" ht="22.7" hidden="false" customHeight="true" outlineLevel="0" collapsed="false">
      <c r="A107" s="13" t="n">
        <v>85</v>
      </c>
      <c r="B107" s="13" t="s">
        <v>184</v>
      </c>
      <c r="C107" s="20" t="s">
        <v>185</v>
      </c>
      <c r="D107" s="14" t="n">
        <v>240.35</v>
      </c>
      <c r="E107" s="13" t="s">
        <v>19</v>
      </c>
      <c r="F107" s="21"/>
      <c r="G107" s="21" t="n">
        <f aca="false">ROUND(D107*F107,2)</f>
        <v>0</v>
      </c>
      <c r="H107" s="18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</row>
    <row r="108" customFormat="false" ht="22.7" hidden="false" customHeight="true" outlineLevel="0" collapsed="false">
      <c r="A108" s="13" t="n">
        <v>86</v>
      </c>
      <c r="B108" s="13" t="s">
        <v>186</v>
      </c>
      <c r="C108" s="20" t="s">
        <v>187</v>
      </c>
      <c r="D108" s="14" t="n">
        <v>8.01</v>
      </c>
      <c r="E108" s="13" t="s">
        <v>19</v>
      </c>
      <c r="F108" s="21"/>
      <c r="G108" s="21" t="n">
        <f aca="false">ROUND(D108*F108,2)</f>
        <v>0</v>
      </c>
      <c r="H108" s="18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</row>
    <row r="109" customFormat="false" ht="22.7" hidden="false" customHeight="true" outlineLevel="0" collapsed="false">
      <c r="A109" s="15" t="s">
        <v>188</v>
      </c>
      <c r="B109" s="15" t="s">
        <v>12</v>
      </c>
      <c r="C109" s="16" t="s">
        <v>189</v>
      </c>
      <c r="D109" s="16"/>
      <c r="E109" s="16"/>
      <c r="F109" s="16"/>
      <c r="G109" s="17" t="n">
        <f aca="false">SUM(G110:G118)</f>
        <v>0</v>
      </c>
      <c r="H109" s="18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</row>
    <row r="110" customFormat="false" ht="22.7" hidden="false" customHeight="true" outlineLevel="0" collapsed="false">
      <c r="A110" s="13" t="n">
        <v>87</v>
      </c>
      <c r="B110" s="13" t="s">
        <v>190</v>
      </c>
      <c r="C110" s="20" t="s">
        <v>191</v>
      </c>
      <c r="D110" s="14" t="n">
        <v>87.85</v>
      </c>
      <c r="E110" s="13" t="s">
        <v>64</v>
      </c>
      <c r="F110" s="21"/>
      <c r="G110" s="21" t="n">
        <f aca="false">ROUND(D110*F110,2)</f>
        <v>0</v>
      </c>
      <c r="H110" s="18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</row>
    <row r="111" customFormat="false" ht="22.7" hidden="false" customHeight="true" outlineLevel="0" collapsed="false">
      <c r="A111" s="13" t="n">
        <v>88</v>
      </c>
      <c r="B111" s="13" t="s">
        <v>192</v>
      </c>
      <c r="C111" s="20" t="s">
        <v>193</v>
      </c>
      <c r="D111" s="14" t="n">
        <v>44.6</v>
      </c>
      <c r="E111" s="13" t="s">
        <v>19</v>
      </c>
      <c r="F111" s="21"/>
      <c r="G111" s="21" t="n">
        <f aca="false">ROUND(D111*F111,2)</f>
        <v>0</v>
      </c>
      <c r="H111" s="18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</row>
    <row r="112" customFormat="false" ht="22.7" hidden="false" customHeight="true" outlineLevel="0" collapsed="false">
      <c r="A112" s="13" t="n">
        <v>89</v>
      </c>
      <c r="B112" s="13" t="s">
        <v>194</v>
      </c>
      <c r="C112" s="20" t="s">
        <v>195</v>
      </c>
      <c r="D112" s="14" t="n">
        <v>13.3</v>
      </c>
      <c r="E112" s="13" t="s">
        <v>19</v>
      </c>
      <c r="F112" s="21"/>
      <c r="G112" s="21" t="n">
        <f aca="false">ROUND(D112*F112,2)</f>
        <v>0</v>
      </c>
      <c r="H112" s="18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</row>
    <row r="113" customFormat="false" ht="22.7" hidden="false" customHeight="true" outlineLevel="0" collapsed="false">
      <c r="A113" s="13" t="n">
        <v>90</v>
      </c>
      <c r="B113" s="13" t="s">
        <v>196</v>
      </c>
      <c r="C113" s="20" t="s">
        <v>197</v>
      </c>
      <c r="D113" s="14" t="n">
        <v>13.3</v>
      </c>
      <c r="E113" s="13" t="s">
        <v>19</v>
      </c>
      <c r="F113" s="21"/>
      <c r="G113" s="21" t="n">
        <f aca="false">ROUND(D113*F113,2)</f>
        <v>0</v>
      </c>
      <c r="H113" s="18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</row>
    <row r="114" customFormat="false" ht="22.7" hidden="false" customHeight="true" outlineLevel="0" collapsed="false">
      <c r="A114" s="13" t="n">
        <v>91</v>
      </c>
      <c r="B114" s="13" t="s">
        <v>198</v>
      </c>
      <c r="C114" s="20" t="s">
        <v>199</v>
      </c>
      <c r="D114" s="14" t="n">
        <v>31.3</v>
      </c>
      <c r="E114" s="13" t="s">
        <v>19</v>
      </c>
      <c r="F114" s="21"/>
      <c r="G114" s="21" t="n">
        <f aca="false">ROUND(D114*F114,2)</f>
        <v>0</v>
      </c>
      <c r="H114" s="18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</row>
    <row r="115" customFormat="false" ht="22.7" hidden="false" customHeight="true" outlineLevel="0" collapsed="false">
      <c r="A115" s="13" t="n">
        <v>92</v>
      </c>
      <c r="B115" s="13" t="s">
        <v>196</v>
      </c>
      <c r="C115" s="20" t="s">
        <v>200</v>
      </c>
      <c r="D115" s="14" t="n">
        <v>31.3</v>
      </c>
      <c r="E115" s="13" t="s">
        <v>19</v>
      </c>
      <c r="F115" s="21"/>
      <c r="G115" s="21" t="n">
        <f aca="false">ROUND(D115*F115,2)</f>
        <v>0</v>
      </c>
      <c r="H115" s="18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</row>
    <row r="116" customFormat="false" ht="22.7" hidden="false" customHeight="true" outlineLevel="0" collapsed="false">
      <c r="A116" s="13" t="n">
        <v>93</v>
      </c>
      <c r="B116" s="13" t="s">
        <v>201</v>
      </c>
      <c r="C116" s="20" t="s">
        <v>202</v>
      </c>
      <c r="D116" s="14" t="n">
        <v>31.3</v>
      </c>
      <c r="E116" s="13" t="s">
        <v>19</v>
      </c>
      <c r="F116" s="21"/>
      <c r="G116" s="21" t="n">
        <f aca="false">ROUND(D116*F116,2)</f>
        <v>0</v>
      </c>
      <c r="H116" s="18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</row>
    <row r="117" customFormat="false" ht="22.7" hidden="false" customHeight="true" outlineLevel="0" collapsed="false">
      <c r="A117" s="13" t="n">
        <v>94</v>
      </c>
      <c r="B117" s="13" t="s">
        <v>154</v>
      </c>
      <c r="C117" s="20" t="s">
        <v>203</v>
      </c>
      <c r="D117" s="14" t="n">
        <v>31.3</v>
      </c>
      <c r="E117" s="13" t="s">
        <v>19</v>
      </c>
      <c r="F117" s="21"/>
      <c r="G117" s="21" t="n">
        <f aca="false">ROUND(D117*F117,2)</f>
        <v>0</v>
      </c>
      <c r="H117" s="18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</row>
    <row r="118" customFormat="false" ht="22.7" hidden="false" customHeight="true" outlineLevel="0" collapsed="false">
      <c r="A118" s="13" t="n">
        <v>95</v>
      </c>
      <c r="B118" s="13" t="s">
        <v>204</v>
      </c>
      <c r="C118" s="20" t="s">
        <v>205</v>
      </c>
      <c r="D118" s="14" t="n">
        <v>1</v>
      </c>
      <c r="E118" s="13" t="s">
        <v>92</v>
      </c>
      <c r="F118" s="21"/>
      <c r="G118" s="21" t="n">
        <f aca="false">ROUND(D118*F118,2)</f>
        <v>0</v>
      </c>
      <c r="H118" s="18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</row>
    <row r="119" s="27" customFormat="true" ht="22.7" hidden="false" customHeight="true" outlineLevel="0" collapsed="false">
      <c r="A119" s="26"/>
      <c r="B119" s="26"/>
      <c r="D119" s="28" t="s">
        <v>206</v>
      </c>
      <c r="E119" s="28"/>
      <c r="F119" s="28"/>
      <c r="G119" s="29" t="n">
        <f aca="false">G8+G28+G42+G46+G58+G62+G67+G69+G73+G79+G82+G85+G92+G100+G109</f>
        <v>0</v>
      </c>
    </row>
  </sheetData>
  <mergeCells count="20">
    <mergeCell ref="A1:G1"/>
    <mergeCell ref="E2:F2"/>
    <mergeCell ref="A3:G3"/>
    <mergeCell ref="A5:G5"/>
    <mergeCell ref="C8:F8"/>
    <mergeCell ref="C28:F28"/>
    <mergeCell ref="C42:F42"/>
    <mergeCell ref="C46:F46"/>
    <mergeCell ref="C58:F58"/>
    <mergeCell ref="C62:F62"/>
    <mergeCell ref="C67:F67"/>
    <mergeCell ref="C69:F69"/>
    <mergeCell ref="C73:F73"/>
    <mergeCell ref="C79:F79"/>
    <mergeCell ref="C82:F82"/>
    <mergeCell ref="C85:F85"/>
    <mergeCell ref="C92:F92"/>
    <mergeCell ref="C100:F100"/>
    <mergeCell ref="C109:F109"/>
    <mergeCell ref="D119:F119"/>
  </mergeCells>
  <printOptions headings="false" gridLines="false" gridLinesSet="true" horizontalCentered="false" verticalCentered="false"/>
  <pageMargins left="0.669444444444445" right="0.669444444444445" top="0.669444444444445" bottom="0.669444444444445" header="0.511811023622047" footer="0.511811023622047"/>
  <pageSetup paperSize="9" scale="8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2024-05-08T07:22:25Z</dcterms:created>
  <dc:creator>Koralewski Tomasz</dc:creator>
  <dc:description/>
  <dc:language>pl-PL</dc:language>
  <cp:lastModifiedBy/>
  <dcterms:modified xsi:type="dcterms:W3CDTF">2024-06-05T14:30:14Z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