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postępowania poniżej 130tyś\DZ.260.21.2023 -szczotki oraz druty do zamiatarek\Do ogłoszenia\"/>
    </mc:Choice>
  </mc:AlternateContent>
  <xr:revisionPtr revIDLastSave="0" documentId="14_{AEB24780-5166-4295-A348-89445D07D3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5" i="1"/>
  <c r="I15" i="1" s="1"/>
  <c r="J15" i="1" s="1"/>
  <c r="G12" i="1"/>
  <c r="G9" i="1"/>
  <c r="G10" i="1"/>
  <c r="I10" i="1" s="1"/>
  <c r="G8" i="1"/>
  <c r="I9" i="1" l="1"/>
  <c r="J9" i="1" s="1"/>
  <c r="I18" i="1"/>
  <c r="J18" i="1" s="1"/>
  <c r="I16" i="1"/>
  <c r="J16" i="1" s="1"/>
  <c r="I12" i="1"/>
  <c r="J12" i="1" s="1"/>
  <c r="J10" i="1"/>
  <c r="I8" i="1"/>
  <c r="J8" i="1" s="1"/>
  <c r="G13" i="1"/>
  <c r="G20" i="1"/>
  <c r="I20" i="1" s="1"/>
  <c r="G21" i="1"/>
  <c r="G22" i="1"/>
  <c r="I22" i="1" s="1"/>
  <c r="G24" i="1"/>
  <c r="I13" i="1" l="1"/>
  <c r="J13" i="1"/>
  <c r="I24" i="1"/>
  <c r="J24" i="1" s="1"/>
  <c r="J22" i="1"/>
  <c r="I21" i="1"/>
  <c r="J21" i="1" s="1"/>
  <c r="J20" i="1"/>
  <c r="G25" i="1"/>
  <c r="I25" i="1" l="1"/>
  <c r="J25" i="1"/>
</calcChain>
</file>

<file path=xl/sharedStrings.xml><?xml version="1.0" encoding="utf-8"?>
<sst xmlns="http://schemas.openxmlformats.org/spreadsheetml/2006/main" count="67" uniqueCount="52">
  <si>
    <t>L.p</t>
  </si>
  <si>
    <t>Asortyment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</si>
  <si>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</si>
  <si>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</si>
  <si>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</si>
  <si>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</si>
  <si>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</si>
  <si>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</si>
  <si>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</si>
  <si>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</si>
  <si>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</si>
  <si>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Kwota podatku VAT (zł)</t>
  </si>
  <si>
    <t>rodzaj tworzywa</t>
  </si>
  <si>
    <t>szczotka talerzowa (rotacyjna)</t>
  </si>
  <si>
    <t>ZAMIATARKA CITY RANGER 3500 NILFISK</t>
  </si>
  <si>
    <t>510/850</t>
  </si>
  <si>
    <t>szczotka talerzowa (myjąca)</t>
  </si>
  <si>
    <t>PPN</t>
  </si>
  <si>
    <t>stal</t>
  </si>
  <si>
    <t>ZAMIATARKA JOHSTON VT651 na podwoziu Mercedesa</t>
  </si>
  <si>
    <t>415/710</t>
  </si>
  <si>
    <t xml:space="preserve">szczotka walcowa </t>
  </si>
  <si>
    <t>1284/400</t>
  </si>
  <si>
    <t>ZAMIATARKA JOHNSTON C 401</t>
  </si>
  <si>
    <t>700/1050</t>
  </si>
  <si>
    <t>ZAMIATARKA HAKO CITY MASTER 1250</t>
  </si>
  <si>
    <t>ZAMIATARKA BRODWAY SENIOR</t>
  </si>
  <si>
    <t>10.</t>
  </si>
  <si>
    <t>ODCHWASZCZARKA</t>
  </si>
  <si>
    <t xml:space="preserve">Wartość netto (zł) </t>
  </si>
  <si>
    <t>Wartość brutto (zł)</t>
  </si>
  <si>
    <t>ᴓ22/280</t>
  </si>
  <si>
    <t>liny do odchwaszczania wymienne</t>
  </si>
  <si>
    <t>liny do odchwaszczania LIMPAR WB TURBO</t>
  </si>
  <si>
    <t>wymiary (mm) dł./szer.</t>
  </si>
  <si>
    <t>520/850</t>
  </si>
  <si>
    <t>220/900</t>
  </si>
  <si>
    <t>700/15</t>
  </si>
  <si>
    <t>wiązki do nabijania szczotek talerzowych (rotacyjnych) drut płaski</t>
  </si>
  <si>
    <t>szczotki wieńcowe (drut karbowany)</t>
  </si>
  <si>
    <t>ilość</t>
  </si>
  <si>
    <t xml:space="preserve">cena jednostkowa </t>
  </si>
  <si>
    <t>RAZEM</t>
  </si>
  <si>
    <t>145x21,6x32</t>
  </si>
  <si>
    <t>(mix) PPN/stal</t>
  </si>
  <si>
    <t>szczotki wieńcowe (drut prosty PPN)</t>
  </si>
  <si>
    <t>11.</t>
  </si>
  <si>
    <t>12.</t>
  </si>
  <si>
    <t>Formularz cenowy - załącznik nr 2</t>
  </si>
  <si>
    <t>VAT</t>
  </si>
  <si>
    <t>Postępowanie nr DZ.260.21.2023</t>
  </si>
  <si>
    <r>
      <t xml:space="preserve">Wykonawca gwarantuje utrzymanie </t>
    </r>
    <r>
      <rPr>
        <b/>
        <sz val="11"/>
        <color theme="1"/>
        <rFont val="Calibri"/>
        <family val="2"/>
        <charset val="238"/>
        <scheme val="minor"/>
      </rPr>
      <t>minimalnego</t>
    </r>
    <r>
      <rPr>
        <sz val="11"/>
        <color theme="1"/>
        <rFont val="Calibri"/>
        <family val="2"/>
        <charset val="238"/>
        <scheme val="minor"/>
      </rPr>
      <t xml:space="preserve"> – stałego upustu w wysokości …………%, określonego zgodnie z ofertą, który naliczany będzie od cen jednostkowych obowiązujących w katalogu Wykonawcy w dniu sporządzania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</si>
</sst>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vertical="center" wrapText="1"/>
    </xf>
    <xf numFmtId="0" fontId="1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view="pageBreakPreview" topLeftCell="A18" zoomScaleNormal="100" zoomScaleSheetLayoutView="100" workbookViewId="0">
      <selection activeCell="B26" sqref="B26:J26"/>
    </sheetView>
  </sheetViews>
  <sheetFormatPr defaultRowHeight="14.4" x14ac:dyDescent="0.3"/>
  <cols>
    <col min="1" max="1" width="4.44140625" customWidth="1"/>
    <col min="2" max="2" width="39.44140625" customWidth="1"/>
    <col min="3" max="3" width="13.6640625" customWidth="1"/>
    <col min="4" max="4" width="9.109375" customWidth="1"/>
    <col min="5" max="5" width="7.33203125" customWidth="1"/>
    <col min="6" max="6" width="11.109375" customWidth="1"/>
    <col min="7" max="8" width="12.109375" customWidth="1"/>
    <col min="9" max="9" width="11.44140625" customWidth="1"/>
    <col min="10" max="10" width="11.33203125" customWidth="1"/>
    <col min="11" max="12" width="13.109375" customWidth="1"/>
    <col min="13" max="14" width="12.6640625" customWidth="1"/>
    <col min="15" max="15" width="12.88671875" customWidth="1"/>
  </cols>
  <sheetData>
    <row r="1" spans="1:15" hidden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5" ht="18.75" hidden="1" customHeight="1" x14ac:dyDescent="0.3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9"/>
    </row>
    <row r="3" spans="1:15" ht="18.75" customHeight="1" x14ac:dyDescent="0.3">
      <c r="A3" s="53" t="s">
        <v>48</v>
      </c>
      <c r="B3" s="53"/>
      <c r="C3" s="53"/>
      <c r="D3" s="53"/>
      <c r="E3" s="53"/>
      <c r="F3" s="53"/>
      <c r="G3" s="53"/>
      <c r="H3" s="53"/>
      <c r="I3" s="53"/>
      <c r="J3" s="53"/>
      <c r="K3" s="18"/>
      <c r="L3" s="18"/>
      <c r="M3" s="18"/>
      <c r="N3" s="18"/>
      <c r="O3" s="18"/>
    </row>
    <row r="4" spans="1:15" ht="18.75" customHeight="1" x14ac:dyDescent="0.3">
      <c r="A4" s="28"/>
      <c r="B4" s="28"/>
      <c r="C4" s="28"/>
      <c r="D4" s="28"/>
      <c r="E4" s="28"/>
      <c r="F4" s="28"/>
      <c r="G4" s="28"/>
      <c r="H4" s="38" t="s">
        <v>50</v>
      </c>
      <c r="I4" s="39"/>
      <c r="J4" s="39"/>
      <c r="K4" s="18"/>
      <c r="L4" s="18"/>
      <c r="M4" s="18"/>
      <c r="N4" s="18"/>
      <c r="O4" s="18"/>
    </row>
    <row r="5" spans="1:15" ht="47.25" customHeight="1" thickBot="1" x14ac:dyDescent="0.35">
      <c r="A5" s="24" t="s">
        <v>0</v>
      </c>
      <c r="B5" s="25" t="s">
        <v>1</v>
      </c>
      <c r="C5" s="26" t="s">
        <v>34</v>
      </c>
      <c r="D5" s="26" t="s">
        <v>12</v>
      </c>
      <c r="E5" s="26" t="s">
        <v>40</v>
      </c>
      <c r="F5" s="26" t="s">
        <v>41</v>
      </c>
      <c r="G5" s="26" t="s">
        <v>29</v>
      </c>
      <c r="H5" s="26" t="s">
        <v>49</v>
      </c>
      <c r="I5" s="26" t="s">
        <v>11</v>
      </c>
      <c r="J5" s="27" t="s">
        <v>30</v>
      </c>
    </row>
    <row r="6" spans="1:15" ht="13.5" customHeight="1" x14ac:dyDescent="0.3">
      <c r="A6" s="31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</row>
    <row r="7" spans="1:15" ht="15.75" customHeight="1" x14ac:dyDescent="0.3">
      <c r="A7" s="50" t="s">
        <v>14</v>
      </c>
      <c r="B7" s="51"/>
      <c r="C7" s="51"/>
      <c r="D7" s="51"/>
      <c r="E7" s="51"/>
      <c r="F7" s="51"/>
      <c r="G7" s="51"/>
      <c r="H7" s="51"/>
      <c r="I7" s="51"/>
      <c r="J7" s="52"/>
    </row>
    <row r="8" spans="1:15" ht="27.75" customHeight="1" x14ac:dyDescent="0.3">
      <c r="A8" s="10" t="s">
        <v>2</v>
      </c>
      <c r="B8" s="2" t="s">
        <v>13</v>
      </c>
      <c r="C8" s="3" t="s">
        <v>15</v>
      </c>
      <c r="D8" s="3" t="s">
        <v>18</v>
      </c>
      <c r="E8" s="3">
        <v>8</v>
      </c>
      <c r="F8" s="29"/>
      <c r="G8" s="15">
        <f>E8*F8</f>
        <v>0</v>
      </c>
      <c r="H8" s="34">
        <v>0.23</v>
      </c>
      <c r="I8" s="16">
        <f>G8*H8</f>
        <v>0</v>
      </c>
      <c r="J8" s="17">
        <f>G8+I8</f>
        <v>0</v>
      </c>
    </row>
    <row r="9" spans="1:15" ht="30.75" customHeight="1" x14ac:dyDescent="0.3">
      <c r="A9" s="10" t="s">
        <v>3</v>
      </c>
      <c r="B9" s="2" t="s">
        <v>16</v>
      </c>
      <c r="C9" s="3">
        <v>480</v>
      </c>
      <c r="D9" s="3" t="s">
        <v>17</v>
      </c>
      <c r="E9" s="3">
        <v>2</v>
      </c>
      <c r="F9" s="29"/>
      <c r="G9" s="15">
        <f t="shared" ref="G9:G10" si="0">E9*F9</f>
        <v>0</v>
      </c>
      <c r="H9" s="34">
        <v>0.23</v>
      </c>
      <c r="I9" s="16">
        <f t="shared" ref="I9:I10" si="1">G9*H9</f>
        <v>0</v>
      </c>
      <c r="J9" s="17">
        <f t="shared" ref="J9:J10" si="2">G9+I9</f>
        <v>0</v>
      </c>
    </row>
    <row r="10" spans="1:15" ht="30.75" customHeight="1" x14ac:dyDescent="0.3">
      <c r="A10" s="10" t="s">
        <v>4</v>
      </c>
      <c r="B10" s="2" t="s">
        <v>32</v>
      </c>
      <c r="C10" s="9" t="s">
        <v>31</v>
      </c>
      <c r="D10" s="3" t="s">
        <v>18</v>
      </c>
      <c r="E10" s="3">
        <v>270</v>
      </c>
      <c r="F10" s="29"/>
      <c r="G10" s="15">
        <f t="shared" si="0"/>
        <v>0</v>
      </c>
      <c r="H10" s="34">
        <v>0.23</v>
      </c>
      <c r="I10" s="16">
        <f t="shared" si="1"/>
        <v>0</v>
      </c>
      <c r="J10" s="17">
        <f t="shared" si="2"/>
        <v>0</v>
      </c>
    </row>
    <row r="11" spans="1:15" ht="18" customHeight="1" x14ac:dyDescent="0.3">
      <c r="A11" s="43" t="s">
        <v>19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5" ht="29.25" customHeight="1" x14ac:dyDescent="0.3">
      <c r="A12" s="10" t="s">
        <v>5</v>
      </c>
      <c r="B12" s="2" t="s">
        <v>13</v>
      </c>
      <c r="C12" s="3" t="s">
        <v>20</v>
      </c>
      <c r="D12" s="3" t="s">
        <v>18</v>
      </c>
      <c r="E12" s="3">
        <v>14</v>
      </c>
      <c r="F12" s="29"/>
      <c r="G12" s="15">
        <f>E12*F12</f>
        <v>0</v>
      </c>
      <c r="H12" s="34">
        <v>0.23</v>
      </c>
      <c r="I12" s="16">
        <f>G12*H12</f>
        <v>0</v>
      </c>
      <c r="J12" s="17">
        <f>G12+I12</f>
        <v>0</v>
      </c>
    </row>
    <row r="13" spans="1:15" ht="30.75" customHeight="1" x14ac:dyDescent="0.3">
      <c r="A13" s="10" t="s">
        <v>6</v>
      </c>
      <c r="B13" s="2" t="s">
        <v>21</v>
      </c>
      <c r="C13" s="3" t="s">
        <v>22</v>
      </c>
      <c r="D13" s="3" t="s">
        <v>17</v>
      </c>
      <c r="E13" s="3">
        <v>6</v>
      </c>
      <c r="F13" s="29"/>
      <c r="G13" s="15">
        <f t="shared" ref="G13:G24" si="3">E13*F13</f>
        <v>0</v>
      </c>
      <c r="H13" s="34">
        <v>0.23</v>
      </c>
      <c r="I13" s="16">
        <f>G13*23%</f>
        <v>0</v>
      </c>
      <c r="J13" s="17">
        <f>SUM(G13:I13)-23%</f>
        <v>0</v>
      </c>
      <c r="L13" s="36"/>
      <c r="M13" s="36"/>
    </row>
    <row r="14" spans="1:15" ht="18" customHeight="1" x14ac:dyDescent="0.3">
      <c r="A14" s="43" t="s">
        <v>23</v>
      </c>
      <c r="B14" s="44"/>
      <c r="C14" s="44"/>
      <c r="D14" s="44"/>
      <c r="E14" s="44"/>
      <c r="F14" s="44"/>
      <c r="G14" s="44"/>
      <c r="H14" s="44"/>
      <c r="I14" s="44"/>
      <c r="J14" s="45"/>
      <c r="L14" s="36"/>
    </row>
    <row r="15" spans="1:15" ht="28.5" customHeight="1" x14ac:dyDescent="0.3">
      <c r="A15" s="10" t="s">
        <v>7</v>
      </c>
      <c r="B15" s="6" t="s">
        <v>13</v>
      </c>
      <c r="C15" s="3" t="s">
        <v>24</v>
      </c>
      <c r="D15" s="3" t="s">
        <v>18</v>
      </c>
      <c r="E15" s="3">
        <v>6</v>
      </c>
      <c r="F15" s="29"/>
      <c r="G15" s="15">
        <f>E15*F15</f>
        <v>0</v>
      </c>
      <c r="H15" s="34">
        <v>0.23</v>
      </c>
      <c r="I15" s="16">
        <f>G15*H15</f>
        <v>0</v>
      </c>
      <c r="J15" s="17">
        <f>G15+I15</f>
        <v>0</v>
      </c>
    </row>
    <row r="16" spans="1:15" ht="34.5" customHeight="1" x14ac:dyDescent="0.3">
      <c r="A16" s="10" t="s">
        <v>8</v>
      </c>
      <c r="B16" s="6" t="s">
        <v>13</v>
      </c>
      <c r="C16" s="3" t="s">
        <v>24</v>
      </c>
      <c r="D16" s="3" t="s">
        <v>44</v>
      </c>
      <c r="E16" s="3">
        <v>12</v>
      </c>
      <c r="F16" s="29"/>
      <c r="G16" s="15">
        <f>E16*F16</f>
        <v>0</v>
      </c>
      <c r="H16" s="34">
        <v>0.23</v>
      </c>
      <c r="I16" s="16">
        <f>G16*H16</f>
        <v>0</v>
      </c>
      <c r="J16" s="17">
        <f>G16+I16</f>
        <v>0</v>
      </c>
    </row>
    <row r="17" spans="1:15" ht="17.25" customHeight="1" x14ac:dyDescent="0.3">
      <c r="A17" s="43" t="s">
        <v>25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5" ht="18" customHeight="1" x14ac:dyDescent="0.3">
      <c r="A18" s="10" t="s">
        <v>9</v>
      </c>
      <c r="B18" s="7" t="s">
        <v>13</v>
      </c>
      <c r="C18" s="3" t="s">
        <v>35</v>
      </c>
      <c r="D18" s="3" t="s">
        <v>18</v>
      </c>
      <c r="E18" s="3">
        <v>10</v>
      </c>
      <c r="F18" s="29"/>
      <c r="G18" s="15">
        <f>E18*F18</f>
        <v>0</v>
      </c>
      <c r="H18" s="34">
        <v>0.23</v>
      </c>
      <c r="I18" s="16">
        <f>G18*H18</f>
        <v>0</v>
      </c>
      <c r="J18" s="17">
        <f>G18+I18</f>
        <v>0</v>
      </c>
    </row>
    <row r="19" spans="1:15" ht="17.25" customHeight="1" x14ac:dyDescent="0.3">
      <c r="A19" s="40" t="s">
        <v>26</v>
      </c>
      <c r="B19" s="41"/>
      <c r="C19" s="41"/>
      <c r="D19" s="41"/>
      <c r="E19" s="41"/>
      <c r="F19" s="41"/>
      <c r="G19" s="41"/>
      <c r="H19" s="41"/>
      <c r="I19" s="41"/>
      <c r="J19" s="42"/>
    </row>
    <row r="20" spans="1:15" ht="19.5" customHeight="1" x14ac:dyDescent="0.3">
      <c r="A20" s="10" t="s">
        <v>10</v>
      </c>
      <c r="B20" s="8" t="s">
        <v>39</v>
      </c>
      <c r="C20" s="3" t="s">
        <v>36</v>
      </c>
      <c r="D20" s="3" t="s">
        <v>18</v>
      </c>
      <c r="E20" s="3">
        <v>182</v>
      </c>
      <c r="F20" s="29"/>
      <c r="G20" s="15">
        <f t="shared" si="3"/>
        <v>0</v>
      </c>
      <c r="H20" s="34">
        <v>0.23</v>
      </c>
      <c r="I20" s="16">
        <f t="shared" ref="I20:I22" si="4">G20*23%</f>
        <v>0</v>
      </c>
      <c r="J20" s="17">
        <f>SUM(G20:I20)-23%</f>
        <v>0</v>
      </c>
    </row>
    <row r="21" spans="1:15" ht="19.5" customHeight="1" x14ac:dyDescent="0.3">
      <c r="A21" s="10" t="s">
        <v>27</v>
      </c>
      <c r="B21" s="8" t="s">
        <v>45</v>
      </c>
      <c r="C21" s="3" t="s">
        <v>36</v>
      </c>
      <c r="D21" s="3" t="s">
        <v>18</v>
      </c>
      <c r="E21" s="3">
        <v>14</v>
      </c>
      <c r="F21" s="29"/>
      <c r="G21" s="15">
        <f t="shared" ref="G21" si="5">E21*F21</f>
        <v>0</v>
      </c>
      <c r="H21" s="34">
        <v>0.23</v>
      </c>
      <c r="I21" s="16">
        <f t="shared" ref="I21" si="6">G21*23%</f>
        <v>0</v>
      </c>
      <c r="J21" s="17">
        <f t="shared" ref="J21:J22" si="7">SUM(G21:I21)-23%</f>
        <v>0</v>
      </c>
    </row>
    <row r="22" spans="1:15" ht="49.2" customHeight="1" x14ac:dyDescent="0.3">
      <c r="A22" s="10" t="s">
        <v>46</v>
      </c>
      <c r="B22" s="2" t="s">
        <v>38</v>
      </c>
      <c r="C22" s="3" t="s">
        <v>37</v>
      </c>
      <c r="D22" s="3" t="s">
        <v>18</v>
      </c>
      <c r="E22" s="3">
        <v>3600</v>
      </c>
      <c r="F22" s="29"/>
      <c r="G22" s="15">
        <f t="shared" si="3"/>
        <v>0</v>
      </c>
      <c r="H22" s="34">
        <v>0.23</v>
      </c>
      <c r="I22" s="16">
        <f t="shared" si="4"/>
        <v>0</v>
      </c>
      <c r="J22" s="17">
        <f t="shared" si="7"/>
        <v>0</v>
      </c>
    </row>
    <row r="23" spans="1:15" ht="18.75" customHeight="1" x14ac:dyDescent="0.3">
      <c r="A23" s="43" t="s">
        <v>28</v>
      </c>
      <c r="B23" s="44"/>
      <c r="C23" s="44"/>
      <c r="D23" s="44"/>
      <c r="E23" s="44"/>
      <c r="F23" s="44"/>
      <c r="G23" s="44"/>
      <c r="H23" s="44"/>
      <c r="I23" s="44"/>
      <c r="J23" s="45"/>
    </row>
    <row r="24" spans="1:15" ht="18.75" customHeight="1" thickBot="1" x14ac:dyDescent="0.35">
      <c r="A24" s="11" t="s">
        <v>47</v>
      </c>
      <c r="B24" s="12" t="s">
        <v>33</v>
      </c>
      <c r="C24" s="14" t="s">
        <v>43</v>
      </c>
      <c r="D24" s="13" t="s">
        <v>18</v>
      </c>
      <c r="E24" s="13">
        <v>240</v>
      </c>
      <c r="F24" s="30"/>
      <c r="G24" s="21">
        <f t="shared" si="3"/>
        <v>0</v>
      </c>
      <c r="H24" s="35">
        <v>0.23</v>
      </c>
      <c r="I24" s="22">
        <f>G24*23%</f>
        <v>0</v>
      </c>
      <c r="J24" s="23">
        <f>SUM(G24:I24)-23%</f>
        <v>0</v>
      </c>
    </row>
    <row r="25" spans="1:15" ht="46.95" customHeight="1" x14ac:dyDescent="0.3">
      <c r="A25" s="4"/>
      <c r="B25" s="5"/>
      <c r="C25" s="5"/>
      <c r="D25" s="5"/>
      <c r="E25" s="19" t="s">
        <v>42</v>
      </c>
      <c r="F25" s="20"/>
      <c r="G25" s="20">
        <f>SUM(G8:G24)</f>
        <v>0</v>
      </c>
      <c r="H25" s="20"/>
      <c r="I25" s="20">
        <f>SUM(I8:I24)</f>
        <v>0</v>
      </c>
      <c r="J25" s="20">
        <f>SUM(J8:J24)</f>
        <v>0</v>
      </c>
      <c r="K25" s="5"/>
      <c r="L25" s="5"/>
      <c r="M25" s="5"/>
      <c r="N25" s="5"/>
      <c r="O25" s="5"/>
    </row>
    <row r="26" spans="1:15" ht="107.25" customHeight="1" x14ac:dyDescent="0.3">
      <c r="A26" s="33"/>
      <c r="B26" s="37" t="s">
        <v>51</v>
      </c>
      <c r="C26" s="37"/>
      <c r="D26" s="37"/>
      <c r="E26" s="37"/>
      <c r="F26" s="37"/>
      <c r="G26" s="37"/>
      <c r="H26" s="37"/>
      <c r="I26" s="37"/>
      <c r="J26" s="37"/>
    </row>
    <row r="27" spans="1:15" ht="15.75" customHeight="1" x14ac:dyDescent="0.3"/>
    <row r="28" spans="1:15" ht="20.100000000000001" customHeight="1" x14ac:dyDescent="0.3"/>
  </sheetData>
  <mergeCells count="10">
    <mergeCell ref="B26:J26"/>
    <mergeCell ref="H4:J4"/>
    <mergeCell ref="A19:J19"/>
    <mergeCell ref="A23:J23"/>
    <mergeCell ref="A2:O2"/>
    <mergeCell ref="A7:J7"/>
    <mergeCell ref="A11:J11"/>
    <mergeCell ref="A14:J14"/>
    <mergeCell ref="A17:J17"/>
    <mergeCell ref="A3:J3"/>
  </mergeCells>
  <phoneticPr fontId="5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75" orientation="portrait" r:id="rId1"/>
  <rowBreaks count="2" manualBreakCount="2">
    <brk id="29" max="14" man="1"/>
    <brk id="3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Anna Wieczorek</cp:lastModifiedBy>
  <cp:lastPrinted>2023-01-04T06:08:19Z</cp:lastPrinted>
  <dcterms:created xsi:type="dcterms:W3CDTF">2018-11-26T13:28:15Z</dcterms:created>
  <dcterms:modified xsi:type="dcterms:W3CDTF">2023-02-22T13:06:32Z</dcterms:modified>
</cp:coreProperties>
</file>