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AnnaSierzputowska\Desktop\"/>
    </mc:Choice>
  </mc:AlternateContent>
  <xr:revisionPtr revIDLastSave="0" documentId="8_{C0EDD316-B19A-451E-B019-5545F69D8343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01" i="1" l="1"/>
  <c r="E97" i="1"/>
  <c r="E93" i="1"/>
  <c r="E90" i="1"/>
  <c r="E87" i="1"/>
  <c r="E84" i="1"/>
  <c r="E80" i="1"/>
  <c r="E77" i="1"/>
  <c r="E74" i="1"/>
  <c r="E71" i="1"/>
  <c r="E67" i="1"/>
  <c r="E64" i="1"/>
  <c r="E61" i="1"/>
  <c r="E58" i="1"/>
  <c r="E54" i="1"/>
  <c r="E51" i="1"/>
  <c r="E48" i="1"/>
  <c r="E45" i="1"/>
  <c r="E41" i="1"/>
  <c r="E38" i="1"/>
  <c r="E35" i="1"/>
  <c r="D32" i="1"/>
  <c r="F32" i="1" s="1"/>
  <c r="F16" i="1"/>
  <c r="C16" i="1"/>
  <c r="F35" i="1" l="1"/>
  <c r="E101" i="1"/>
  <c r="D35" i="1"/>
  <c r="F38" i="1" s="1"/>
  <c r="F31" i="1"/>
  <c r="D38" i="1" l="1"/>
  <c r="F41" i="1" s="1"/>
  <c r="D41" i="1" l="1"/>
  <c r="F45" i="1" s="1"/>
  <c r="F42" i="1" l="1"/>
  <c r="D45" i="1"/>
  <c r="F48" i="1" s="1"/>
  <c r="D48" i="1" l="1"/>
  <c r="F51" i="1" s="1"/>
  <c r="D51" i="1" l="1"/>
  <c r="F54" i="1" s="1"/>
  <c r="D54" i="1" l="1"/>
  <c r="F58" i="1" s="1"/>
  <c r="F55" i="1" l="1"/>
  <c r="D58" i="1"/>
  <c r="F61" i="1" s="1"/>
  <c r="D61" i="1" l="1"/>
  <c r="F64" i="1" s="1"/>
  <c r="D64" i="1" l="1"/>
  <c r="F67" i="1" s="1"/>
  <c r="D67" i="1" l="1"/>
  <c r="F71" i="1" s="1"/>
  <c r="F68" i="1" l="1"/>
  <c r="D71" i="1"/>
  <c r="F74" i="1" s="1"/>
  <c r="D74" i="1" l="1"/>
  <c r="F77" i="1" s="1"/>
  <c r="D77" i="1" l="1"/>
  <c r="F80" i="1" s="1"/>
  <c r="D80" i="1" l="1"/>
  <c r="F84" i="1" s="1"/>
  <c r="D84" i="1" l="1"/>
  <c r="F87" i="1" s="1"/>
  <c r="F81" i="1"/>
  <c r="D87" i="1" l="1"/>
  <c r="F90" i="1" s="1"/>
  <c r="D90" i="1" l="1"/>
  <c r="F93" i="1" s="1"/>
  <c r="D93" i="1" l="1"/>
  <c r="F97" i="1" s="1"/>
  <c r="D97" i="1" l="1"/>
  <c r="F100" i="1" s="1"/>
  <c r="F94" i="1"/>
  <c r="D100" i="1" l="1"/>
  <c r="F101" i="1" l="1"/>
</calcChain>
</file>

<file path=xl/sharedStrings.xml><?xml version="1.0" encoding="utf-8"?>
<sst xmlns="http://schemas.openxmlformats.org/spreadsheetml/2006/main" count="83" uniqueCount="24">
  <si>
    <t>ROK</t>
  </si>
  <si>
    <t>M-c</t>
  </si>
  <si>
    <t>Wartość zamówienia</t>
  </si>
  <si>
    <t>Wartość pozostała do spłaty</t>
  </si>
  <si>
    <t>Kwartalne zmniejszenie podstawy gwarancji</t>
  </si>
  <si>
    <t>Razem</t>
  </si>
  <si>
    <t>styczeń</t>
  </si>
  <si>
    <t>prowizja przygotowawcza</t>
  </si>
  <si>
    <t>luty</t>
  </si>
  <si>
    <t>prowizja z tytułu zaangażowania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</si>
  <si>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</si>
  <si>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</si>
  <si>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</si>
  <si>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</si>
  <si>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</si>
  <si>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</si>
  <si>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</si>
  <si>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</si>
  <si>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</si>
  <si>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</si>
  <si>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Ogółem</t>
  </si>
  <si>
    <t>Koszt gwarancji</t>
  </si>
  <si>
    <t>Formularz ofertowy do umowy pożyczki nr 2022P0640K</t>
  </si>
  <si>
    <t>HALA NR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</si>
</sst>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z_ł_-;\-* #,##0.00\ _z_ł_-;_-* &quot;-&quot;??\ _z_ł_-;_-@_-"/>
    <numFmt numFmtId="165" formatCode="#,##0.00_ ;[Red]\-#,##0.00\ "/>
    <numFmt numFmtId="166" formatCode="[$-415]mmmm\ yy;@"/>
    <numFmt numFmtId="167" formatCode="_-* #,##0\ _z_ł_-;\-* #,##0\ _z_ł_-;_-* &quot;-&quot;??\ _z_ł_-;_-@_-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rgb="FF7030A0"/>
      <name val="Arial"/>
      <family val="2"/>
      <charset val="238"/>
    </font>
    <font>
      <sz val="11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9"/>
      <color rgb="FFFF0000"/>
      <name val="Arial"/>
      <family val="2"/>
      <charset val="238"/>
    </font>
    <font>
      <b/>
      <sz val="9"/>
      <color rgb="FFFF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5">
    <xf numFmtId="0" fontId="0" fillId="0" borderId="0" xfId="0"/>
    <xf numFmtId="0" fontId="2" fillId="0" borderId="0" xfId="0" applyFont="1" applyFill="1"/>
    <xf numFmtId="0" fontId="3" fillId="0" borderId="0" xfId="0" applyFont="1" applyFill="1"/>
    <xf numFmtId="0" fontId="4" fillId="0" borderId="1" xfId="0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5" fillId="0" borderId="1" xfId="0" applyFont="1" applyFill="1" applyBorder="1"/>
    <xf numFmtId="166" fontId="5" fillId="0" borderId="1" xfId="0" applyNumberFormat="1" applyFont="1" applyFill="1" applyBorder="1"/>
    <xf numFmtId="1" fontId="5" fillId="0" borderId="1" xfId="0" applyNumberFormat="1" applyFont="1" applyFill="1" applyBorder="1"/>
    <xf numFmtId="165" fontId="5" fillId="0" borderId="1" xfId="0" applyNumberFormat="1" applyFont="1" applyFill="1" applyBorder="1"/>
    <xf numFmtId="165" fontId="5" fillId="0" borderId="1" xfId="0" applyNumberFormat="1" applyFont="1" applyFill="1" applyBorder="1" applyAlignment="1">
      <alignment horizontal="center"/>
    </xf>
    <xf numFmtId="0" fontId="5" fillId="0" borderId="0" xfId="0" applyFont="1" applyFill="1"/>
    <xf numFmtId="166" fontId="4" fillId="0" borderId="1" xfId="0" applyNumberFormat="1" applyFont="1" applyFill="1" applyBorder="1"/>
    <xf numFmtId="1" fontId="4" fillId="0" borderId="1" xfId="0" applyNumberFormat="1" applyFont="1" applyFill="1" applyBorder="1"/>
    <xf numFmtId="4" fontId="4" fillId="0" borderId="1" xfId="0" applyNumberFormat="1" applyFont="1" applyFill="1" applyBorder="1"/>
    <xf numFmtId="4" fontId="5" fillId="0" borderId="1" xfId="0" applyNumberFormat="1" applyFont="1" applyFill="1" applyBorder="1" applyAlignment="1">
      <alignment horizontal="center"/>
    </xf>
    <xf numFmtId="167" fontId="4" fillId="0" borderId="1" xfId="1" applyNumberFormat="1" applyFont="1" applyFill="1" applyBorder="1"/>
    <xf numFmtId="3" fontId="5" fillId="0" borderId="1" xfId="0" applyNumberFormat="1" applyFont="1" applyFill="1" applyBorder="1"/>
    <xf numFmtId="3" fontId="5" fillId="0" borderId="1" xfId="0" applyNumberFormat="1" applyFont="1" applyFill="1" applyBorder="1" applyAlignment="1">
      <alignment horizontal="center"/>
    </xf>
    <xf numFmtId="164" fontId="5" fillId="0" borderId="0" xfId="1" applyFont="1" applyFill="1"/>
    <xf numFmtId="167" fontId="5" fillId="0" borderId="1" xfId="1" applyNumberFormat="1" applyFont="1" applyFill="1" applyBorder="1"/>
    <xf numFmtId="0" fontId="6" fillId="0" borderId="1" xfId="0" applyFont="1" applyFill="1" applyBorder="1"/>
    <xf numFmtId="166" fontId="7" fillId="0" borderId="1" xfId="0" applyNumberFormat="1" applyFont="1" applyFill="1" applyBorder="1"/>
    <xf numFmtId="1" fontId="7" fillId="0" borderId="1" xfId="0" applyNumberFormat="1" applyFont="1" applyFill="1" applyBorder="1"/>
    <xf numFmtId="3" fontId="6" fillId="0" borderId="1" xfId="0" applyNumberFormat="1" applyFont="1" applyFill="1" applyBorder="1"/>
    <xf numFmtId="165" fontId="6" fillId="0" borderId="1" xfId="0" applyNumberFormat="1" applyFont="1" applyFill="1" applyBorder="1"/>
    <xf numFmtId="0" fontId="6" fillId="0" borderId="0" xfId="0" applyFont="1" applyFill="1"/>
    <xf numFmtId="164" fontId="6" fillId="0" borderId="0" xfId="1" applyFont="1" applyFill="1"/>
    <xf numFmtId="4" fontId="5" fillId="0" borderId="0" xfId="0" applyNumberFormat="1" applyFont="1" applyFill="1"/>
    <xf numFmtId="9" fontId="5" fillId="0" borderId="0" xfId="0" applyNumberFormat="1" applyFont="1" applyFill="1"/>
    <xf numFmtId="3" fontId="6" fillId="0" borderId="1" xfId="0" applyNumberFormat="1" applyFont="1" applyFill="1" applyBorder="1" applyAlignment="1">
      <alignment horizontal="center"/>
    </xf>
    <xf numFmtId="165" fontId="5" fillId="0" borderId="0" xfId="0" applyNumberFormat="1" applyFont="1" applyFill="1"/>
    <xf numFmtId="0" fontId="6" fillId="2" borderId="1" xfId="0" applyFont="1" applyFill="1" applyBorder="1"/>
    <xf numFmtId="166" fontId="7" fillId="2" borderId="1" xfId="0" applyNumberFormat="1" applyFont="1" applyFill="1" applyBorder="1"/>
    <xf numFmtId="1" fontId="7" fillId="2" borderId="1" xfId="0" applyNumberFormat="1" applyFont="1" applyFill="1" applyBorder="1"/>
    <xf numFmtId="3" fontId="7" fillId="2" borderId="1" xfId="0" applyNumberFormat="1" applyFont="1" applyFill="1" applyBorder="1"/>
    <xf numFmtId="3" fontId="5" fillId="2" borderId="1" xfId="0" applyNumberFormat="1" applyFont="1" applyFill="1" applyBorder="1" applyAlignment="1">
      <alignment horizontal="center"/>
    </xf>
    <xf numFmtId="165" fontId="5" fillId="2" borderId="1" xfId="0" applyNumberFormat="1" applyFont="1" applyFill="1" applyBorder="1"/>
    <xf numFmtId="164" fontId="6" fillId="0" borderId="0" xfId="0" applyNumberFormat="1" applyFont="1" applyFill="1"/>
    <xf numFmtId="0" fontId="4" fillId="0" borderId="1" xfId="0" applyFont="1" applyFill="1" applyBorder="1"/>
    <xf numFmtId="3" fontId="4" fillId="0" borderId="1" xfId="0" applyNumberFormat="1" applyFont="1" applyFill="1" applyBorder="1"/>
    <xf numFmtId="3" fontId="4" fillId="0" borderId="1" xfId="0" applyNumberFormat="1" applyFont="1" applyFill="1" applyBorder="1" applyAlignment="1">
      <alignment horizontal="center"/>
    </xf>
    <xf numFmtId="9" fontId="4" fillId="0" borderId="0" xfId="2" applyFont="1" applyFill="1"/>
    <xf numFmtId="0" fontId="4" fillId="0" borderId="0" xfId="0" applyFont="1" applyFill="1"/>
    <xf numFmtId="1" fontId="4" fillId="0" borderId="2" xfId="0" applyNumberFormat="1" applyFont="1" applyFill="1" applyBorder="1" applyAlignment="1">
      <alignment horizontal="center"/>
    </xf>
    <xf numFmtId="3" fontId="4" fillId="0" borderId="2" xfId="0" applyNumberFormat="1" applyFont="1" applyFill="1" applyBorder="1"/>
    <xf numFmtId="3" fontId="5" fillId="0" borderId="0" xfId="0" applyNumberFormat="1" applyFont="1" applyFill="1" applyBorder="1" applyAlignment="1">
      <alignment horizontal="center"/>
    </xf>
    <xf numFmtId="1" fontId="5" fillId="0" borderId="0" xfId="0" applyNumberFormat="1" applyFont="1" applyFill="1"/>
    <xf numFmtId="0" fontId="5" fillId="0" borderId="0" xfId="0" applyFont="1" applyFill="1" applyAlignment="1">
      <alignment horizontal="center"/>
    </xf>
    <xf numFmtId="167" fontId="5" fillId="0" borderId="0" xfId="0" applyNumberFormat="1" applyFont="1" applyFill="1"/>
    <xf numFmtId="10" fontId="5" fillId="3" borderId="1" xfId="2" applyNumberFormat="1" applyFont="1" applyFill="1" applyBorder="1"/>
    <xf numFmtId="0" fontId="2" fillId="0" borderId="0" xfId="0" applyFont="1" applyFill="1" applyAlignment="1">
      <alignment horizontal="center" vertical="center" wrapText="1"/>
    </xf>
    <xf numFmtId="0" fontId="3" fillId="0" borderId="3" xfId="0" applyFont="1" applyFill="1" applyBorder="1" applyAlignment="1">
      <alignment horizontal="center"/>
    </xf>
  </cellXfs>
  <cellStyles count="3">
    <cellStyle name="Dziesiętny" xfId="1" builtinId="3"/>
    <cellStyle name="Normalny" xfId="0" builtinId="0"/>
    <cellStyle name="Procentowy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04"/>
  <sheetViews>
    <sheetView tabSelected="1" workbookViewId="0">
      <selection activeCell="K32" sqref="K32"/>
    </sheetView>
  </sheetViews>
  <sheetFormatPr defaultColWidth="9.140625" defaultRowHeight="12" outlineLevelRow="1" x14ac:dyDescent="0.2"/>
  <cols>
    <col min="1" max="1" width="5" style="13" bestFit="1" customWidth="1"/>
    <col min="2" max="2" width="12.5703125" style="13" customWidth="1"/>
    <col min="3" max="3" width="11.85546875" style="49" customWidth="1"/>
    <col min="4" max="4" width="9.85546875" style="13" bestFit="1" customWidth="1"/>
    <col min="5" max="5" width="13.140625" style="50" customWidth="1"/>
    <col min="6" max="6" width="12.28515625" style="13" customWidth="1"/>
    <col min="7" max="7" width="10.42578125" style="13" customWidth="1"/>
    <col min="8" max="8" width="15.140625" style="13" customWidth="1"/>
    <col min="9" max="9" width="9.85546875" style="13" bestFit="1" customWidth="1"/>
    <col min="10" max="244" width="9.140625" style="13"/>
    <col min="245" max="245" width="5" style="13" bestFit="1" customWidth="1"/>
    <col min="246" max="246" width="12.5703125" style="13" customWidth="1"/>
    <col min="247" max="247" width="11.85546875" style="13" customWidth="1"/>
    <col min="248" max="248" width="9.85546875" style="13" bestFit="1" customWidth="1"/>
    <col min="249" max="249" width="13.140625" style="13" customWidth="1"/>
    <col min="250" max="250" width="18" style="13" customWidth="1"/>
    <col min="251" max="251" width="0" style="13" hidden="1" customWidth="1"/>
    <col min="252" max="252" width="11.5703125" style="13" bestFit="1" customWidth="1"/>
    <col min="253" max="254" width="0" style="13" hidden="1" customWidth="1"/>
    <col min="255" max="500" width="9.140625" style="13"/>
    <col min="501" max="501" width="5" style="13" bestFit="1" customWidth="1"/>
    <col min="502" max="502" width="12.5703125" style="13" customWidth="1"/>
    <col min="503" max="503" width="11.85546875" style="13" customWidth="1"/>
    <col min="504" max="504" width="9.85546875" style="13" bestFit="1" customWidth="1"/>
    <col min="505" max="505" width="13.140625" style="13" customWidth="1"/>
    <col min="506" max="506" width="18" style="13" customWidth="1"/>
    <col min="507" max="507" width="0" style="13" hidden="1" customWidth="1"/>
    <col min="508" max="508" width="11.5703125" style="13" bestFit="1" customWidth="1"/>
    <col min="509" max="510" width="0" style="13" hidden="1" customWidth="1"/>
    <col min="511" max="756" width="9.140625" style="13"/>
    <col min="757" max="757" width="5" style="13" bestFit="1" customWidth="1"/>
    <col min="758" max="758" width="12.5703125" style="13" customWidth="1"/>
    <col min="759" max="759" width="11.85546875" style="13" customWidth="1"/>
    <col min="760" max="760" width="9.85546875" style="13" bestFit="1" customWidth="1"/>
    <col min="761" max="761" width="13.140625" style="13" customWidth="1"/>
    <col min="762" max="762" width="18" style="13" customWidth="1"/>
    <col min="763" max="763" width="0" style="13" hidden="1" customWidth="1"/>
    <col min="764" max="764" width="11.5703125" style="13" bestFit="1" customWidth="1"/>
    <col min="765" max="766" width="0" style="13" hidden="1" customWidth="1"/>
    <col min="767" max="1012" width="9.140625" style="13"/>
    <col min="1013" max="1013" width="5" style="13" bestFit="1" customWidth="1"/>
    <col min="1014" max="1014" width="12.5703125" style="13" customWidth="1"/>
    <col min="1015" max="1015" width="11.85546875" style="13" customWidth="1"/>
    <col min="1016" max="1016" width="9.85546875" style="13" bestFit="1" customWidth="1"/>
    <col min="1017" max="1017" width="13.140625" style="13" customWidth="1"/>
    <col min="1018" max="1018" width="18" style="13" customWidth="1"/>
    <col min="1019" max="1019" width="0" style="13" hidden="1" customWidth="1"/>
    <col min="1020" max="1020" width="11.5703125" style="13" bestFit="1" customWidth="1"/>
    <col min="1021" max="1022" width="0" style="13" hidden="1" customWidth="1"/>
    <col min="1023" max="1268" width="9.140625" style="13"/>
    <col min="1269" max="1269" width="5" style="13" bestFit="1" customWidth="1"/>
    <col min="1270" max="1270" width="12.5703125" style="13" customWidth="1"/>
    <col min="1271" max="1271" width="11.85546875" style="13" customWidth="1"/>
    <col min="1272" max="1272" width="9.85546875" style="13" bestFit="1" customWidth="1"/>
    <col min="1273" max="1273" width="13.140625" style="13" customWidth="1"/>
    <col min="1274" max="1274" width="18" style="13" customWidth="1"/>
    <col min="1275" max="1275" width="0" style="13" hidden="1" customWidth="1"/>
    <col min="1276" max="1276" width="11.5703125" style="13" bestFit="1" customWidth="1"/>
    <col min="1277" max="1278" width="0" style="13" hidden="1" customWidth="1"/>
    <col min="1279" max="1524" width="9.140625" style="13"/>
    <col min="1525" max="1525" width="5" style="13" bestFit="1" customWidth="1"/>
    <col min="1526" max="1526" width="12.5703125" style="13" customWidth="1"/>
    <col min="1527" max="1527" width="11.85546875" style="13" customWidth="1"/>
    <col min="1528" max="1528" width="9.85546875" style="13" bestFit="1" customWidth="1"/>
    <col min="1529" max="1529" width="13.140625" style="13" customWidth="1"/>
    <col min="1530" max="1530" width="18" style="13" customWidth="1"/>
    <col min="1531" max="1531" width="0" style="13" hidden="1" customWidth="1"/>
    <col min="1532" max="1532" width="11.5703125" style="13" bestFit="1" customWidth="1"/>
    <col min="1533" max="1534" width="0" style="13" hidden="1" customWidth="1"/>
    <col min="1535" max="1780" width="9.140625" style="13"/>
    <col min="1781" max="1781" width="5" style="13" bestFit="1" customWidth="1"/>
    <col min="1782" max="1782" width="12.5703125" style="13" customWidth="1"/>
    <col min="1783" max="1783" width="11.85546875" style="13" customWidth="1"/>
    <col min="1784" max="1784" width="9.85546875" style="13" bestFit="1" customWidth="1"/>
    <col min="1785" max="1785" width="13.140625" style="13" customWidth="1"/>
    <col min="1786" max="1786" width="18" style="13" customWidth="1"/>
    <col min="1787" max="1787" width="0" style="13" hidden="1" customWidth="1"/>
    <col min="1788" max="1788" width="11.5703125" style="13" bestFit="1" customWidth="1"/>
    <col min="1789" max="1790" width="0" style="13" hidden="1" customWidth="1"/>
    <col min="1791" max="2036" width="9.140625" style="13"/>
    <col min="2037" max="2037" width="5" style="13" bestFit="1" customWidth="1"/>
    <col min="2038" max="2038" width="12.5703125" style="13" customWidth="1"/>
    <col min="2039" max="2039" width="11.85546875" style="13" customWidth="1"/>
    <col min="2040" max="2040" width="9.85546875" style="13" bestFit="1" customWidth="1"/>
    <col min="2041" max="2041" width="13.140625" style="13" customWidth="1"/>
    <col min="2042" max="2042" width="18" style="13" customWidth="1"/>
    <col min="2043" max="2043" width="0" style="13" hidden="1" customWidth="1"/>
    <col min="2044" max="2044" width="11.5703125" style="13" bestFit="1" customWidth="1"/>
    <col min="2045" max="2046" width="0" style="13" hidden="1" customWidth="1"/>
    <col min="2047" max="2292" width="9.140625" style="13"/>
    <col min="2293" max="2293" width="5" style="13" bestFit="1" customWidth="1"/>
    <col min="2294" max="2294" width="12.5703125" style="13" customWidth="1"/>
    <col min="2295" max="2295" width="11.85546875" style="13" customWidth="1"/>
    <col min="2296" max="2296" width="9.85546875" style="13" bestFit="1" customWidth="1"/>
    <col min="2297" max="2297" width="13.140625" style="13" customWidth="1"/>
    <col min="2298" max="2298" width="18" style="13" customWidth="1"/>
    <col min="2299" max="2299" width="0" style="13" hidden="1" customWidth="1"/>
    <col min="2300" max="2300" width="11.5703125" style="13" bestFit="1" customWidth="1"/>
    <col min="2301" max="2302" width="0" style="13" hidden="1" customWidth="1"/>
    <col min="2303" max="2548" width="9.140625" style="13"/>
    <col min="2549" max="2549" width="5" style="13" bestFit="1" customWidth="1"/>
    <col min="2550" max="2550" width="12.5703125" style="13" customWidth="1"/>
    <col min="2551" max="2551" width="11.85546875" style="13" customWidth="1"/>
    <col min="2552" max="2552" width="9.85546875" style="13" bestFit="1" customWidth="1"/>
    <col min="2553" max="2553" width="13.140625" style="13" customWidth="1"/>
    <col min="2554" max="2554" width="18" style="13" customWidth="1"/>
    <col min="2555" max="2555" width="0" style="13" hidden="1" customWidth="1"/>
    <col min="2556" max="2556" width="11.5703125" style="13" bestFit="1" customWidth="1"/>
    <col min="2557" max="2558" width="0" style="13" hidden="1" customWidth="1"/>
    <col min="2559" max="2804" width="9.140625" style="13"/>
    <col min="2805" max="2805" width="5" style="13" bestFit="1" customWidth="1"/>
    <col min="2806" max="2806" width="12.5703125" style="13" customWidth="1"/>
    <col min="2807" max="2807" width="11.85546875" style="13" customWidth="1"/>
    <col min="2808" max="2808" width="9.85546875" style="13" bestFit="1" customWidth="1"/>
    <col min="2809" max="2809" width="13.140625" style="13" customWidth="1"/>
    <col min="2810" max="2810" width="18" style="13" customWidth="1"/>
    <col min="2811" max="2811" width="0" style="13" hidden="1" customWidth="1"/>
    <col min="2812" max="2812" width="11.5703125" style="13" bestFit="1" customWidth="1"/>
    <col min="2813" max="2814" width="0" style="13" hidden="1" customWidth="1"/>
    <col min="2815" max="3060" width="9.140625" style="13"/>
    <col min="3061" max="3061" width="5" style="13" bestFit="1" customWidth="1"/>
    <col min="3062" max="3062" width="12.5703125" style="13" customWidth="1"/>
    <col min="3063" max="3063" width="11.85546875" style="13" customWidth="1"/>
    <col min="3064" max="3064" width="9.85546875" style="13" bestFit="1" customWidth="1"/>
    <col min="3065" max="3065" width="13.140625" style="13" customWidth="1"/>
    <col min="3066" max="3066" width="18" style="13" customWidth="1"/>
    <col min="3067" max="3067" width="0" style="13" hidden="1" customWidth="1"/>
    <col min="3068" max="3068" width="11.5703125" style="13" bestFit="1" customWidth="1"/>
    <col min="3069" max="3070" width="0" style="13" hidden="1" customWidth="1"/>
    <col min="3071" max="3316" width="9.140625" style="13"/>
    <col min="3317" max="3317" width="5" style="13" bestFit="1" customWidth="1"/>
    <col min="3318" max="3318" width="12.5703125" style="13" customWidth="1"/>
    <col min="3319" max="3319" width="11.85546875" style="13" customWidth="1"/>
    <col min="3320" max="3320" width="9.85546875" style="13" bestFit="1" customWidth="1"/>
    <col min="3321" max="3321" width="13.140625" style="13" customWidth="1"/>
    <col min="3322" max="3322" width="18" style="13" customWidth="1"/>
    <col min="3323" max="3323" width="0" style="13" hidden="1" customWidth="1"/>
    <col min="3324" max="3324" width="11.5703125" style="13" bestFit="1" customWidth="1"/>
    <col min="3325" max="3326" width="0" style="13" hidden="1" customWidth="1"/>
    <col min="3327" max="3572" width="9.140625" style="13"/>
    <col min="3573" max="3573" width="5" style="13" bestFit="1" customWidth="1"/>
    <col min="3574" max="3574" width="12.5703125" style="13" customWidth="1"/>
    <col min="3575" max="3575" width="11.85546875" style="13" customWidth="1"/>
    <col min="3576" max="3576" width="9.85546875" style="13" bestFit="1" customWidth="1"/>
    <col min="3577" max="3577" width="13.140625" style="13" customWidth="1"/>
    <col min="3578" max="3578" width="18" style="13" customWidth="1"/>
    <col min="3579" max="3579" width="0" style="13" hidden="1" customWidth="1"/>
    <col min="3580" max="3580" width="11.5703125" style="13" bestFit="1" customWidth="1"/>
    <col min="3581" max="3582" width="0" style="13" hidden="1" customWidth="1"/>
    <col min="3583" max="3828" width="9.140625" style="13"/>
    <col min="3829" max="3829" width="5" style="13" bestFit="1" customWidth="1"/>
    <col min="3830" max="3830" width="12.5703125" style="13" customWidth="1"/>
    <col min="3831" max="3831" width="11.85546875" style="13" customWidth="1"/>
    <col min="3832" max="3832" width="9.85546875" style="13" bestFit="1" customWidth="1"/>
    <col min="3833" max="3833" width="13.140625" style="13" customWidth="1"/>
    <col min="3834" max="3834" width="18" style="13" customWidth="1"/>
    <col min="3835" max="3835" width="0" style="13" hidden="1" customWidth="1"/>
    <col min="3836" max="3836" width="11.5703125" style="13" bestFit="1" customWidth="1"/>
    <col min="3837" max="3838" width="0" style="13" hidden="1" customWidth="1"/>
    <col min="3839" max="4084" width="9.140625" style="13"/>
    <col min="4085" max="4085" width="5" style="13" bestFit="1" customWidth="1"/>
    <col min="4086" max="4086" width="12.5703125" style="13" customWidth="1"/>
    <col min="4087" max="4087" width="11.85546875" style="13" customWidth="1"/>
    <col min="4088" max="4088" width="9.85546875" style="13" bestFit="1" customWidth="1"/>
    <col min="4089" max="4089" width="13.140625" style="13" customWidth="1"/>
    <col min="4090" max="4090" width="18" style="13" customWidth="1"/>
    <col min="4091" max="4091" width="0" style="13" hidden="1" customWidth="1"/>
    <col min="4092" max="4092" width="11.5703125" style="13" bestFit="1" customWidth="1"/>
    <col min="4093" max="4094" width="0" style="13" hidden="1" customWidth="1"/>
    <col min="4095" max="4340" width="9.140625" style="13"/>
    <col min="4341" max="4341" width="5" style="13" bestFit="1" customWidth="1"/>
    <col min="4342" max="4342" width="12.5703125" style="13" customWidth="1"/>
    <col min="4343" max="4343" width="11.85546875" style="13" customWidth="1"/>
    <col min="4344" max="4344" width="9.85546875" style="13" bestFit="1" customWidth="1"/>
    <col min="4345" max="4345" width="13.140625" style="13" customWidth="1"/>
    <col min="4346" max="4346" width="18" style="13" customWidth="1"/>
    <col min="4347" max="4347" width="0" style="13" hidden="1" customWidth="1"/>
    <col min="4348" max="4348" width="11.5703125" style="13" bestFit="1" customWidth="1"/>
    <col min="4349" max="4350" width="0" style="13" hidden="1" customWidth="1"/>
    <col min="4351" max="4596" width="9.140625" style="13"/>
    <col min="4597" max="4597" width="5" style="13" bestFit="1" customWidth="1"/>
    <col min="4598" max="4598" width="12.5703125" style="13" customWidth="1"/>
    <col min="4599" max="4599" width="11.85546875" style="13" customWidth="1"/>
    <col min="4600" max="4600" width="9.85546875" style="13" bestFit="1" customWidth="1"/>
    <col min="4601" max="4601" width="13.140625" style="13" customWidth="1"/>
    <col min="4602" max="4602" width="18" style="13" customWidth="1"/>
    <col min="4603" max="4603" width="0" style="13" hidden="1" customWidth="1"/>
    <col min="4604" max="4604" width="11.5703125" style="13" bestFit="1" customWidth="1"/>
    <col min="4605" max="4606" width="0" style="13" hidden="1" customWidth="1"/>
    <col min="4607" max="4852" width="9.140625" style="13"/>
    <col min="4853" max="4853" width="5" style="13" bestFit="1" customWidth="1"/>
    <col min="4854" max="4854" width="12.5703125" style="13" customWidth="1"/>
    <col min="4855" max="4855" width="11.85546875" style="13" customWidth="1"/>
    <col min="4856" max="4856" width="9.85546875" style="13" bestFit="1" customWidth="1"/>
    <col min="4857" max="4857" width="13.140625" style="13" customWidth="1"/>
    <col min="4858" max="4858" width="18" style="13" customWidth="1"/>
    <col min="4859" max="4859" width="0" style="13" hidden="1" customWidth="1"/>
    <col min="4860" max="4860" width="11.5703125" style="13" bestFit="1" customWidth="1"/>
    <col min="4861" max="4862" width="0" style="13" hidden="1" customWidth="1"/>
    <col min="4863" max="5108" width="9.140625" style="13"/>
    <col min="5109" max="5109" width="5" style="13" bestFit="1" customWidth="1"/>
    <col min="5110" max="5110" width="12.5703125" style="13" customWidth="1"/>
    <col min="5111" max="5111" width="11.85546875" style="13" customWidth="1"/>
    <col min="5112" max="5112" width="9.85546875" style="13" bestFit="1" customWidth="1"/>
    <col min="5113" max="5113" width="13.140625" style="13" customWidth="1"/>
    <col min="5114" max="5114" width="18" style="13" customWidth="1"/>
    <col min="5115" max="5115" width="0" style="13" hidden="1" customWidth="1"/>
    <col min="5116" max="5116" width="11.5703125" style="13" bestFit="1" customWidth="1"/>
    <col min="5117" max="5118" width="0" style="13" hidden="1" customWidth="1"/>
    <col min="5119" max="5364" width="9.140625" style="13"/>
    <col min="5365" max="5365" width="5" style="13" bestFit="1" customWidth="1"/>
    <col min="5366" max="5366" width="12.5703125" style="13" customWidth="1"/>
    <col min="5367" max="5367" width="11.85546875" style="13" customWidth="1"/>
    <col min="5368" max="5368" width="9.85546875" style="13" bestFit="1" customWidth="1"/>
    <col min="5369" max="5369" width="13.140625" style="13" customWidth="1"/>
    <col min="5370" max="5370" width="18" style="13" customWidth="1"/>
    <col min="5371" max="5371" width="0" style="13" hidden="1" customWidth="1"/>
    <col min="5372" max="5372" width="11.5703125" style="13" bestFit="1" customWidth="1"/>
    <col min="5373" max="5374" width="0" style="13" hidden="1" customWidth="1"/>
    <col min="5375" max="5620" width="9.140625" style="13"/>
    <col min="5621" max="5621" width="5" style="13" bestFit="1" customWidth="1"/>
    <col min="5622" max="5622" width="12.5703125" style="13" customWidth="1"/>
    <col min="5623" max="5623" width="11.85546875" style="13" customWidth="1"/>
    <col min="5624" max="5624" width="9.85546875" style="13" bestFit="1" customWidth="1"/>
    <col min="5625" max="5625" width="13.140625" style="13" customWidth="1"/>
    <col min="5626" max="5626" width="18" style="13" customWidth="1"/>
    <col min="5627" max="5627" width="0" style="13" hidden="1" customWidth="1"/>
    <col min="5628" max="5628" width="11.5703125" style="13" bestFit="1" customWidth="1"/>
    <col min="5629" max="5630" width="0" style="13" hidden="1" customWidth="1"/>
    <col min="5631" max="5876" width="9.140625" style="13"/>
    <col min="5877" max="5877" width="5" style="13" bestFit="1" customWidth="1"/>
    <col min="5878" max="5878" width="12.5703125" style="13" customWidth="1"/>
    <col min="5879" max="5879" width="11.85546875" style="13" customWidth="1"/>
    <col min="5880" max="5880" width="9.85546875" style="13" bestFit="1" customWidth="1"/>
    <col min="5881" max="5881" width="13.140625" style="13" customWidth="1"/>
    <col min="5882" max="5882" width="18" style="13" customWidth="1"/>
    <col min="5883" max="5883" width="0" style="13" hidden="1" customWidth="1"/>
    <col min="5884" max="5884" width="11.5703125" style="13" bestFit="1" customWidth="1"/>
    <col min="5885" max="5886" width="0" style="13" hidden="1" customWidth="1"/>
    <col min="5887" max="6132" width="9.140625" style="13"/>
    <col min="6133" max="6133" width="5" style="13" bestFit="1" customWidth="1"/>
    <col min="6134" max="6134" width="12.5703125" style="13" customWidth="1"/>
    <col min="6135" max="6135" width="11.85546875" style="13" customWidth="1"/>
    <col min="6136" max="6136" width="9.85546875" style="13" bestFit="1" customWidth="1"/>
    <col min="6137" max="6137" width="13.140625" style="13" customWidth="1"/>
    <col min="6138" max="6138" width="18" style="13" customWidth="1"/>
    <col min="6139" max="6139" width="0" style="13" hidden="1" customWidth="1"/>
    <col min="6140" max="6140" width="11.5703125" style="13" bestFit="1" customWidth="1"/>
    <col min="6141" max="6142" width="0" style="13" hidden="1" customWidth="1"/>
    <col min="6143" max="6388" width="9.140625" style="13"/>
    <col min="6389" max="6389" width="5" style="13" bestFit="1" customWidth="1"/>
    <col min="6390" max="6390" width="12.5703125" style="13" customWidth="1"/>
    <col min="6391" max="6391" width="11.85546875" style="13" customWidth="1"/>
    <col min="6392" max="6392" width="9.85546875" style="13" bestFit="1" customWidth="1"/>
    <col min="6393" max="6393" width="13.140625" style="13" customWidth="1"/>
    <col min="6394" max="6394" width="18" style="13" customWidth="1"/>
    <col min="6395" max="6395" width="0" style="13" hidden="1" customWidth="1"/>
    <col min="6396" max="6396" width="11.5703125" style="13" bestFit="1" customWidth="1"/>
    <col min="6397" max="6398" width="0" style="13" hidden="1" customWidth="1"/>
    <col min="6399" max="6644" width="9.140625" style="13"/>
    <col min="6645" max="6645" width="5" style="13" bestFit="1" customWidth="1"/>
    <col min="6646" max="6646" width="12.5703125" style="13" customWidth="1"/>
    <col min="6647" max="6647" width="11.85546875" style="13" customWidth="1"/>
    <col min="6648" max="6648" width="9.85546875" style="13" bestFit="1" customWidth="1"/>
    <col min="6649" max="6649" width="13.140625" style="13" customWidth="1"/>
    <col min="6650" max="6650" width="18" style="13" customWidth="1"/>
    <col min="6651" max="6651" width="0" style="13" hidden="1" customWidth="1"/>
    <col min="6652" max="6652" width="11.5703125" style="13" bestFit="1" customWidth="1"/>
    <col min="6653" max="6654" width="0" style="13" hidden="1" customWidth="1"/>
    <col min="6655" max="6900" width="9.140625" style="13"/>
    <col min="6901" max="6901" width="5" style="13" bestFit="1" customWidth="1"/>
    <col min="6902" max="6902" width="12.5703125" style="13" customWidth="1"/>
    <col min="6903" max="6903" width="11.85546875" style="13" customWidth="1"/>
    <col min="6904" max="6904" width="9.85546875" style="13" bestFit="1" customWidth="1"/>
    <col min="6905" max="6905" width="13.140625" style="13" customWidth="1"/>
    <col min="6906" max="6906" width="18" style="13" customWidth="1"/>
    <col min="6907" max="6907" width="0" style="13" hidden="1" customWidth="1"/>
    <col min="6908" max="6908" width="11.5703125" style="13" bestFit="1" customWidth="1"/>
    <col min="6909" max="6910" width="0" style="13" hidden="1" customWidth="1"/>
    <col min="6911" max="7156" width="9.140625" style="13"/>
    <col min="7157" max="7157" width="5" style="13" bestFit="1" customWidth="1"/>
    <col min="7158" max="7158" width="12.5703125" style="13" customWidth="1"/>
    <col min="7159" max="7159" width="11.85546875" style="13" customWidth="1"/>
    <col min="7160" max="7160" width="9.85546875" style="13" bestFit="1" customWidth="1"/>
    <col min="7161" max="7161" width="13.140625" style="13" customWidth="1"/>
    <col min="7162" max="7162" width="18" style="13" customWidth="1"/>
    <col min="7163" max="7163" width="0" style="13" hidden="1" customWidth="1"/>
    <col min="7164" max="7164" width="11.5703125" style="13" bestFit="1" customWidth="1"/>
    <col min="7165" max="7166" width="0" style="13" hidden="1" customWidth="1"/>
    <col min="7167" max="7412" width="9.140625" style="13"/>
    <col min="7413" max="7413" width="5" style="13" bestFit="1" customWidth="1"/>
    <col min="7414" max="7414" width="12.5703125" style="13" customWidth="1"/>
    <col min="7415" max="7415" width="11.85546875" style="13" customWidth="1"/>
    <col min="7416" max="7416" width="9.85546875" style="13" bestFit="1" customWidth="1"/>
    <col min="7417" max="7417" width="13.140625" style="13" customWidth="1"/>
    <col min="7418" max="7418" width="18" style="13" customWidth="1"/>
    <col min="7419" max="7419" width="0" style="13" hidden="1" customWidth="1"/>
    <col min="7420" max="7420" width="11.5703125" style="13" bestFit="1" customWidth="1"/>
    <col min="7421" max="7422" width="0" style="13" hidden="1" customWidth="1"/>
    <col min="7423" max="7668" width="9.140625" style="13"/>
    <col min="7669" max="7669" width="5" style="13" bestFit="1" customWidth="1"/>
    <col min="7670" max="7670" width="12.5703125" style="13" customWidth="1"/>
    <col min="7671" max="7671" width="11.85546875" style="13" customWidth="1"/>
    <col min="7672" max="7672" width="9.85546875" style="13" bestFit="1" customWidth="1"/>
    <col min="7673" max="7673" width="13.140625" style="13" customWidth="1"/>
    <col min="7674" max="7674" width="18" style="13" customWidth="1"/>
    <col min="7675" max="7675" width="0" style="13" hidden="1" customWidth="1"/>
    <col min="7676" max="7676" width="11.5703125" style="13" bestFit="1" customWidth="1"/>
    <col min="7677" max="7678" width="0" style="13" hidden="1" customWidth="1"/>
    <col min="7679" max="7924" width="9.140625" style="13"/>
    <col min="7925" max="7925" width="5" style="13" bestFit="1" customWidth="1"/>
    <col min="7926" max="7926" width="12.5703125" style="13" customWidth="1"/>
    <col min="7927" max="7927" width="11.85546875" style="13" customWidth="1"/>
    <col min="7928" max="7928" width="9.85546875" style="13" bestFit="1" customWidth="1"/>
    <col min="7929" max="7929" width="13.140625" style="13" customWidth="1"/>
    <col min="7930" max="7930" width="18" style="13" customWidth="1"/>
    <col min="7931" max="7931" width="0" style="13" hidden="1" customWidth="1"/>
    <col min="7932" max="7932" width="11.5703125" style="13" bestFit="1" customWidth="1"/>
    <col min="7933" max="7934" width="0" style="13" hidden="1" customWidth="1"/>
    <col min="7935" max="8180" width="9.140625" style="13"/>
    <col min="8181" max="8181" width="5" style="13" bestFit="1" customWidth="1"/>
    <col min="8182" max="8182" width="12.5703125" style="13" customWidth="1"/>
    <col min="8183" max="8183" width="11.85546875" style="13" customWidth="1"/>
    <col min="8184" max="8184" width="9.85546875" style="13" bestFit="1" customWidth="1"/>
    <col min="8185" max="8185" width="13.140625" style="13" customWidth="1"/>
    <col min="8186" max="8186" width="18" style="13" customWidth="1"/>
    <col min="8187" max="8187" width="0" style="13" hidden="1" customWidth="1"/>
    <col min="8188" max="8188" width="11.5703125" style="13" bestFit="1" customWidth="1"/>
    <col min="8189" max="8190" width="0" style="13" hidden="1" customWidth="1"/>
    <col min="8191" max="8436" width="9.140625" style="13"/>
    <col min="8437" max="8437" width="5" style="13" bestFit="1" customWidth="1"/>
    <col min="8438" max="8438" width="12.5703125" style="13" customWidth="1"/>
    <col min="8439" max="8439" width="11.85546875" style="13" customWidth="1"/>
    <col min="8440" max="8440" width="9.85546875" style="13" bestFit="1" customWidth="1"/>
    <col min="8441" max="8441" width="13.140625" style="13" customWidth="1"/>
    <col min="8442" max="8442" width="18" style="13" customWidth="1"/>
    <col min="8443" max="8443" width="0" style="13" hidden="1" customWidth="1"/>
    <col min="8444" max="8444" width="11.5703125" style="13" bestFit="1" customWidth="1"/>
    <col min="8445" max="8446" width="0" style="13" hidden="1" customWidth="1"/>
    <col min="8447" max="8692" width="9.140625" style="13"/>
    <col min="8693" max="8693" width="5" style="13" bestFit="1" customWidth="1"/>
    <col min="8694" max="8694" width="12.5703125" style="13" customWidth="1"/>
    <col min="8695" max="8695" width="11.85546875" style="13" customWidth="1"/>
    <col min="8696" max="8696" width="9.85546875" style="13" bestFit="1" customWidth="1"/>
    <col min="8697" max="8697" width="13.140625" style="13" customWidth="1"/>
    <col min="8698" max="8698" width="18" style="13" customWidth="1"/>
    <col min="8699" max="8699" width="0" style="13" hidden="1" customWidth="1"/>
    <col min="8700" max="8700" width="11.5703125" style="13" bestFit="1" customWidth="1"/>
    <col min="8701" max="8702" width="0" style="13" hidden="1" customWidth="1"/>
    <col min="8703" max="8948" width="9.140625" style="13"/>
    <col min="8949" max="8949" width="5" style="13" bestFit="1" customWidth="1"/>
    <col min="8950" max="8950" width="12.5703125" style="13" customWidth="1"/>
    <col min="8951" max="8951" width="11.85546875" style="13" customWidth="1"/>
    <col min="8952" max="8952" width="9.85546875" style="13" bestFit="1" customWidth="1"/>
    <col min="8953" max="8953" width="13.140625" style="13" customWidth="1"/>
    <col min="8954" max="8954" width="18" style="13" customWidth="1"/>
    <col min="8955" max="8955" width="0" style="13" hidden="1" customWidth="1"/>
    <col min="8956" max="8956" width="11.5703125" style="13" bestFit="1" customWidth="1"/>
    <col min="8957" max="8958" width="0" style="13" hidden="1" customWidth="1"/>
    <col min="8959" max="9204" width="9.140625" style="13"/>
    <col min="9205" max="9205" width="5" style="13" bestFit="1" customWidth="1"/>
    <col min="9206" max="9206" width="12.5703125" style="13" customWidth="1"/>
    <col min="9207" max="9207" width="11.85546875" style="13" customWidth="1"/>
    <col min="9208" max="9208" width="9.85546875" style="13" bestFit="1" customWidth="1"/>
    <col min="9209" max="9209" width="13.140625" style="13" customWidth="1"/>
    <col min="9210" max="9210" width="18" style="13" customWidth="1"/>
    <col min="9211" max="9211" width="0" style="13" hidden="1" customWidth="1"/>
    <col min="9212" max="9212" width="11.5703125" style="13" bestFit="1" customWidth="1"/>
    <col min="9213" max="9214" width="0" style="13" hidden="1" customWidth="1"/>
    <col min="9215" max="9460" width="9.140625" style="13"/>
    <col min="9461" max="9461" width="5" style="13" bestFit="1" customWidth="1"/>
    <col min="9462" max="9462" width="12.5703125" style="13" customWidth="1"/>
    <col min="9463" max="9463" width="11.85546875" style="13" customWidth="1"/>
    <col min="9464" max="9464" width="9.85546875" style="13" bestFit="1" customWidth="1"/>
    <col min="9465" max="9465" width="13.140625" style="13" customWidth="1"/>
    <col min="9466" max="9466" width="18" style="13" customWidth="1"/>
    <col min="9467" max="9467" width="0" style="13" hidden="1" customWidth="1"/>
    <col min="9468" max="9468" width="11.5703125" style="13" bestFit="1" customWidth="1"/>
    <col min="9469" max="9470" width="0" style="13" hidden="1" customWidth="1"/>
    <col min="9471" max="9716" width="9.140625" style="13"/>
    <col min="9717" max="9717" width="5" style="13" bestFit="1" customWidth="1"/>
    <col min="9718" max="9718" width="12.5703125" style="13" customWidth="1"/>
    <col min="9719" max="9719" width="11.85546875" style="13" customWidth="1"/>
    <col min="9720" max="9720" width="9.85546875" style="13" bestFit="1" customWidth="1"/>
    <col min="9721" max="9721" width="13.140625" style="13" customWidth="1"/>
    <col min="9722" max="9722" width="18" style="13" customWidth="1"/>
    <col min="9723" max="9723" width="0" style="13" hidden="1" customWidth="1"/>
    <col min="9724" max="9724" width="11.5703125" style="13" bestFit="1" customWidth="1"/>
    <col min="9725" max="9726" width="0" style="13" hidden="1" customWidth="1"/>
    <col min="9727" max="9972" width="9.140625" style="13"/>
    <col min="9973" max="9973" width="5" style="13" bestFit="1" customWidth="1"/>
    <col min="9974" max="9974" width="12.5703125" style="13" customWidth="1"/>
    <col min="9975" max="9975" width="11.85546875" style="13" customWidth="1"/>
    <col min="9976" max="9976" width="9.85546875" style="13" bestFit="1" customWidth="1"/>
    <col min="9977" max="9977" width="13.140625" style="13" customWidth="1"/>
    <col min="9978" max="9978" width="18" style="13" customWidth="1"/>
    <col min="9979" max="9979" width="0" style="13" hidden="1" customWidth="1"/>
    <col min="9980" max="9980" width="11.5703125" style="13" bestFit="1" customWidth="1"/>
    <col min="9981" max="9982" width="0" style="13" hidden="1" customWidth="1"/>
    <col min="9983" max="10228" width="9.140625" style="13"/>
    <col min="10229" max="10229" width="5" style="13" bestFit="1" customWidth="1"/>
    <col min="10230" max="10230" width="12.5703125" style="13" customWidth="1"/>
    <col min="10231" max="10231" width="11.85546875" style="13" customWidth="1"/>
    <col min="10232" max="10232" width="9.85546875" style="13" bestFit="1" customWidth="1"/>
    <col min="10233" max="10233" width="13.140625" style="13" customWidth="1"/>
    <col min="10234" max="10234" width="18" style="13" customWidth="1"/>
    <col min="10235" max="10235" width="0" style="13" hidden="1" customWidth="1"/>
    <col min="10236" max="10236" width="11.5703125" style="13" bestFit="1" customWidth="1"/>
    <col min="10237" max="10238" width="0" style="13" hidden="1" customWidth="1"/>
    <col min="10239" max="10484" width="9.140625" style="13"/>
    <col min="10485" max="10485" width="5" style="13" bestFit="1" customWidth="1"/>
    <col min="10486" max="10486" width="12.5703125" style="13" customWidth="1"/>
    <col min="10487" max="10487" width="11.85546875" style="13" customWidth="1"/>
    <col min="10488" max="10488" width="9.85546875" style="13" bestFit="1" customWidth="1"/>
    <col min="10489" max="10489" width="13.140625" style="13" customWidth="1"/>
    <col min="10490" max="10490" width="18" style="13" customWidth="1"/>
    <col min="10491" max="10491" width="0" style="13" hidden="1" customWidth="1"/>
    <col min="10492" max="10492" width="11.5703125" style="13" bestFit="1" customWidth="1"/>
    <col min="10493" max="10494" width="0" style="13" hidden="1" customWidth="1"/>
    <col min="10495" max="10740" width="9.140625" style="13"/>
    <col min="10741" max="10741" width="5" style="13" bestFit="1" customWidth="1"/>
    <col min="10742" max="10742" width="12.5703125" style="13" customWidth="1"/>
    <col min="10743" max="10743" width="11.85546875" style="13" customWidth="1"/>
    <col min="10744" max="10744" width="9.85546875" style="13" bestFit="1" customWidth="1"/>
    <col min="10745" max="10745" width="13.140625" style="13" customWidth="1"/>
    <col min="10746" max="10746" width="18" style="13" customWidth="1"/>
    <col min="10747" max="10747" width="0" style="13" hidden="1" customWidth="1"/>
    <col min="10748" max="10748" width="11.5703125" style="13" bestFit="1" customWidth="1"/>
    <col min="10749" max="10750" width="0" style="13" hidden="1" customWidth="1"/>
    <col min="10751" max="10996" width="9.140625" style="13"/>
    <col min="10997" max="10997" width="5" style="13" bestFit="1" customWidth="1"/>
    <col min="10998" max="10998" width="12.5703125" style="13" customWidth="1"/>
    <col min="10999" max="10999" width="11.85546875" style="13" customWidth="1"/>
    <col min="11000" max="11000" width="9.85546875" style="13" bestFit="1" customWidth="1"/>
    <col min="11001" max="11001" width="13.140625" style="13" customWidth="1"/>
    <col min="11002" max="11002" width="18" style="13" customWidth="1"/>
    <col min="11003" max="11003" width="0" style="13" hidden="1" customWidth="1"/>
    <col min="11004" max="11004" width="11.5703125" style="13" bestFit="1" customWidth="1"/>
    <col min="11005" max="11006" width="0" style="13" hidden="1" customWidth="1"/>
    <col min="11007" max="11252" width="9.140625" style="13"/>
    <col min="11253" max="11253" width="5" style="13" bestFit="1" customWidth="1"/>
    <col min="11254" max="11254" width="12.5703125" style="13" customWidth="1"/>
    <col min="11255" max="11255" width="11.85546875" style="13" customWidth="1"/>
    <col min="11256" max="11256" width="9.85546875" style="13" bestFit="1" customWidth="1"/>
    <col min="11257" max="11257" width="13.140625" style="13" customWidth="1"/>
    <col min="11258" max="11258" width="18" style="13" customWidth="1"/>
    <col min="11259" max="11259" width="0" style="13" hidden="1" customWidth="1"/>
    <col min="11260" max="11260" width="11.5703125" style="13" bestFit="1" customWidth="1"/>
    <col min="11261" max="11262" width="0" style="13" hidden="1" customWidth="1"/>
    <col min="11263" max="11508" width="9.140625" style="13"/>
    <col min="11509" max="11509" width="5" style="13" bestFit="1" customWidth="1"/>
    <col min="11510" max="11510" width="12.5703125" style="13" customWidth="1"/>
    <col min="11511" max="11511" width="11.85546875" style="13" customWidth="1"/>
    <col min="11512" max="11512" width="9.85546875" style="13" bestFit="1" customWidth="1"/>
    <col min="11513" max="11513" width="13.140625" style="13" customWidth="1"/>
    <col min="11514" max="11514" width="18" style="13" customWidth="1"/>
    <col min="11515" max="11515" width="0" style="13" hidden="1" customWidth="1"/>
    <col min="11516" max="11516" width="11.5703125" style="13" bestFit="1" customWidth="1"/>
    <col min="11517" max="11518" width="0" style="13" hidden="1" customWidth="1"/>
    <col min="11519" max="11764" width="9.140625" style="13"/>
    <col min="11765" max="11765" width="5" style="13" bestFit="1" customWidth="1"/>
    <col min="11766" max="11766" width="12.5703125" style="13" customWidth="1"/>
    <col min="11767" max="11767" width="11.85546875" style="13" customWidth="1"/>
    <col min="11768" max="11768" width="9.85546875" style="13" bestFit="1" customWidth="1"/>
    <col min="11769" max="11769" width="13.140625" style="13" customWidth="1"/>
    <col min="11770" max="11770" width="18" style="13" customWidth="1"/>
    <col min="11771" max="11771" width="0" style="13" hidden="1" customWidth="1"/>
    <col min="11772" max="11772" width="11.5703125" style="13" bestFit="1" customWidth="1"/>
    <col min="11773" max="11774" width="0" style="13" hidden="1" customWidth="1"/>
    <col min="11775" max="12020" width="9.140625" style="13"/>
    <col min="12021" max="12021" width="5" style="13" bestFit="1" customWidth="1"/>
    <col min="12022" max="12022" width="12.5703125" style="13" customWidth="1"/>
    <col min="12023" max="12023" width="11.85546875" style="13" customWidth="1"/>
    <col min="12024" max="12024" width="9.85546875" style="13" bestFit="1" customWidth="1"/>
    <col min="12025" max="12025" width="13.140625" style="13" customWidth="1"/>
    <col min="12026" max="12026" width="18" style="13" customWidth="1"/>
    <col min="12027" max="12027" width="0" style="13" hidden="1" customWidth="1"/>
    <col min="12028" max="12028" width="11.5703125" style="13" bestFit="1" customWidth="1"/>
    <col min="12029" max="12030" width="0" style="13" hidden="1" customWidth="1"/>
    <col min="12031" max="12276" width="9.140625" style="13"/>
    <col min="12277" max="12277" width="5" style="13" bestFit="1" customWidth="1"/>
    <col min="12278" max="12278" width="12.5703125" style="13" customWidth="1"/>
    <col min="12279" max="12279" width="11.85546875" style="13" customWidth="1"/>
    <col min="12280" max="12280" width="9.85546875" style="13" bestFit="1" customWidth="1"/>
    <col min="12281" max="12281" width="13.140625" style="13" customWidth="1"/>
    <col min="12282" max="12282" width="18" style="13" customWidth="1"/>
    <col min="12283" max="12283" width="0" style="13" hidden="1" customWidth="1"/>
    <col min="12284" max="12284" width="11.5703125" style="13" bestFit="1" customWidth="1"/>
    <col min="12285" max="12286" width="0" style="13" hidden="1" customWidth="1"/>
    <col min="12287" max="12532" width="9.140625" style="13"/>
    <col min="12533" max="12533" width="5" style="13" bestFit="1" customWidth="1"/>
    <col min="12534" max="12534" width="12.5703125" style="13" customWidth="1"/>
    <col min="12535" max="12535" width="11.85546875" style="13" customWidth="1"/>
    <col min="12536" max="12536" width="9.85546875" style="13" bestFit="1" customWidth="1"/>
    <col min="12537" max="12537" width="13.140625" style="13" customWidth="1"/>
    <col min="12538" max="12538" width="18" style="13" customWidth="1"/>
    <col min="12539" max="12539" width="0" style="13" hidden="1" customWidth="1"/>
    <col min="12540" max="12540" width="11.5703125" style="13" bestFit="1" customWidth="1"/>
    <col min="12541" max="12542" width="0" style="13" hidden="1" customWidth="1"/>
    <col min="12543" max="12788" width="9.140625" style="13"/>
    <col min="12789" max="12789" width="5" style="13" bestFit="1" customWidth="1"/>
    <col min="12790" max="12790" width="12.5703125" style="13" customWidth="1"/>
    <col min="12791" max="12791" width="11.85546875" style="13" customWidth="1"/>
    <col min="12792" max="12792" width="9.85546875" style="13" bestFit="1" customWidth="1"/>
    <col min="12793" max="12793" width="13.140625" style="13" customWidth="1"/>
    <col min="12794" max="12794" width="18" style="13" customWidth="1"/>
    <col min="12795" max="12795" width="0" style="13" hidden="1" customWidth="1"/>
    <col min="12796" max="12796" width="11.5703125" style="13" bestFit="1" customWidth="1"/>
    <col min="12797" max="12798" width="0" style="13" hidden="1" customWidth="1"/>
    <col min="12799" max="13044" width="9.140625" style="13"/>
    <col min="13045" max="13045" width="5" style="13" bestFit="1" customWidth="1"/>
    <col min="13046" max="13046" width="12.5703125" style="13" customWidth="1"/>
    <col min="13047" max="13047" width="11.85546875" style="13" customWidth="1"/>
    <col min="13048" max="13048" width="9.85546875" style="13" bestFit="1" customWidth="1"/>
    <col min="13049" max="13049" width="13.140625" style="13" customWidth="1"/>
    <col min="13050" max="13050" width="18" style="13" customWidth="1"/>
    <col min="13051" max="13051" width="0" style="13" hidden="1" customWidth="1"/>
    <col min="13052" max="13052" width="11.5703125" style="13" bestFit="1" customWidth="1"/>
    <col min="13053" max="13054" width="0" style="13" hidden="1" customWidth="1"/>
    <col min="13055" max="13300" width="9.140625" style="13"/>
    <col min="13301" max="13301" width="5" style="13" bestFit="1" customWidth="1"/>
    <col min="13302" max="13302" width="12.5703125" style="13" customWidth="1"/>
    <col min="13303" max="13303" width="11.85546875" style="13" customWidth="1"/>
    <col min="13304" max="13304" width="9.85546875" style="13" bestFit="1" customWidth="1"/>
    <col min="13305" max="13305" width="13.140625" style="13" customWidth="1"/>
    <col min="13306" max="13306" width="18" style="13" customWidth="1"/>
    <col min="13307" max="13307" width="0" style="13" hidden="1" customWidth="1"/>
    <col min="13308" max="13308" width="11.5703125" style="13" bestFit="1" customWidth="1"/>
    <col min="13309" max="13310" width="0" style="13" hidden="1" customWidth="1"/>
    <col min="13311" max="13556" width="9.140625" style="13"/>
    <col min="13557" max="13557" width="5" style="13" bestFit="1" customWidth="1"/>
    <col min="13558" max="13558" width="12.5703125" style="13" customWidth="1"/>
    <col min="13559" max="13559" width="11.85546875" style="13" customWidth="1"/>
    <col min="13560" max="13560" width="9.85546875" style="13" bestFit="1" customWidth="1"/>
    <col min="13561" max="13561" width="13.140625" style="13" customWidth="1"/>
    <col min="13562" max="13562" width="18" style="13" customWidth="1"/>
    <col min="13563" max="13563" width="0" style="13" hidden="1" customWidth="1"/>
    <col min="13564" max="13564" width="11.5703125" style="13" bestFit="1" customWidth="1"/>
    <col min="13565" max="13566" width="0" style="13" hidden="1" customWidth="1"/>
    <col min="13567" max="13812" width="9.140625" style="13"/>
    <col min="13813" max="13813" width="5" style="13" bestFit="1" customWidth="1"/>
    <col min="13814" max="13814" width="12.5703125" style="13" customWidth="1"/>
    <col min="13815" max="13815" width="11.85546875" style="13" customWidth="1"/>
    <col min="13816" max="13816" width="9.85546875" style="13" bestFit="1" customWidth="1"/>
    <col min="13817" max="13817" width="13.140625" style="13" customWidth="1"/>
    <col min="13818" max="13818" width="18" style="13" customWidth="1"/>
    <col min="13819" max="13819" width="0" style="13" hidden="1" customWidth="1"/>
    <col min="13820" max="13820" width="11.5703125" style="13" bestFit="1" customWidth="1"/>
    <col min="13821" max="13822" width="0" style="13" hidden="1" customWidth="1"/>
    <col min="13823" max="14068" width="9.140625" style="13"/>
    <col min="14069" max="14069" width="5" style="13" bestFit="1" customWidth="1"/>
    <col min="14070" max="14070" width="12.5703125" style="13" customWidth="1"/>
    <col min="14071" max="14071" width="11.85546875" style="13" customWidth="1"/>
    <col min="14072" max="14072" width="9.85546875" style="13" bestFit="1" customWidth="1"/>
    <col min="14073" max="14073" width="13.140625" style="13" customWidth="1"/>
    <col min="14074" max="14074" width="18" style="13" customWidth="1"/>
    <col min="14075" max="14075" width="0" style="13" hidden="1" customWidth="1"/>
    <col min="14076" max="14076" width="11.5703125" style="13" bestFit="1" customWidth="1"/>
    <col min="14077" max="14078" width="0" style="13" hidden="1" customWidth="1"/>
    <col min="14079" max="14324" width="9.140625" style="13"/>
    <col min="14325" max="14325" width="5" style="13" bestFit="1" customWidth="1"/>
    <col min="14326" max="14326" width="12.5703125" style="13" customWidth="1"/>
    <col min="14327" max="14327" width="11.85546875" style="13" customWidth="1"/>
    <col min="14328" max="14328" width="9.85546875" style="13" bestFit="1" customWidth="1"/>
    <col min="14329" max="14329" width="13.140625" style="13" customWidth="1"/>
    <col min="14330" max="14330" width="18" style="13" customWidth="1"/>
    <col min="14331" max="14331" width="0" style="13" hidden="1" customWidth="1"/>
    <col min="14332" max="14332" width="11.5703125" style="13" bestFit="1" customWidth="1"/>
    <col min="14333" max="14334" width="0" style="13" hidden="1" customWidth="1"/>
    <col min="14335" max="14580" width="9.140625" style="13"/>
    <col min="14581" max="14581" width="5" style="13" bestFit="1" customWidth="1"/>
    <col min="14582" max="14582" width="12.5703125" style="13" customWidth="1"/>
    <col min="14583" max="14583" width="11.85546875" style="13" customWidth="1"/>
    <col min="14584" max="14584" width="9.85546875" style="13" bestFit="1" customWidth="1"/>
    <col min="14585" max="14585" width="13.140625" style="13" customWidth="1"/>
    <col min="14586" max="14586" width="18" style="13" customWidth="1"/>
    <col min="14587" max="14587" width="0" style="13" hidden="1" customWidth="1"/>
    <col min="14588" max="14588" width="11.5703125" style="13" bestFit="1" customWidth="1"/>
    <col min="14589" max="14590" width="0" style="13" hidden="1" customWidth="1"/>
    <col min="14591" max="14836" width="9.140625" style="13"/>
    <col min="14837" max="14837" width="5" style="13" bestFit="1" customWidth="1"/>
    <col min="14838" max="14838" width="12.5703125" style="13" customWidth="1"/>
    <col min="14839" max="14839" width="11.85546875" style="13" customWidth="1"/>
    <col min="14840" max="14840" width="9.85546875" style="13" bestFit="1" customWidth="1"/>
    <col min="14841" max="14841" width="13.140625" style="13" customWidth="1"/>
    <col min="14842" max="14842" width="18" style="13" customWidth="1"/>
    <col min="14843" max="14843" width="0" style="13" hidden="1" customWidth="1"/>
    <col min="14844" max="14844" width="11.5703125" style="13" bestFit="1" customWidth="1"/>
    <col min="14845" max="14846" width="0" style="13" hidden="1" customWidth="1"/>
    <col min="14847" max="15092" width="9.140625" style="13"/>
    <col min="15093" max="15093" width="5" style="13" bestFit="1" customWidth="1"/>
    <col min="15094" max="15094" width="12.5703125" style="13" customWidth="1"/>
    <col min="15095" max="15095" width="11.85546875" style="13" customWidth="1"/>
    <col min="15096" max="15096" width="9.85546875" style="13" bestFit="1" customWidth="1"/>
    <col min="15097" max="15097" width="13.140625" style="13" customWidth="1"/>
    <col min="15098" max="15098" width="18" style="13" customWidth="1"/>
    <col min="15099" max="15099" width="0" style="13" hidden="1" customWidth="1"/>
    <col min="15100" max="15100" width="11.5703125" style="13" bestFit="1" customWidth="1"/>
    <col min="15101" max="15102" width="0" style="13" hidden="1" customWidth="1"/>
    <col min="15103" max="15348" width="9.140625" style="13"/>
    <col min="15349" max="15349" width="5" style="13" bestFit="1" customWidth="1"/>
    <col min="15350" max="15350" width="12.5703125" style="13" customWidth="1"/>
    <col min="15351" max="15351" width="11.85546875" style="13" customWidth="1"/>
    <col min="15352" max="15352" width="9.85546875" style="13" bestFit="1" customWidth="1"/>
    <col min="15353" max="15353" width="13.140625" style="13" customWidth="1"/>
    <col min="15354" max="15354" width="18" style="13" customWidth="1"/>
    <col min="15355" max="15355" width="0" style="13" hidden="1" customWidth="1"/>
    <col min="15356" max="15356" width="11.5703125" style="13" bestFit="1" customWidth="1"/>
    <col min="15357" max="15358" width="0" style="13" hidden="1" customWidth="1"/>
    <col min="15359" max="15604" width="9.140625" style="13"/>
    <col min="15605" max="15605" width="5" style="13" bestFit="1" customWidth="1"/>
    <col min="15606" max="15606" width="12.5703125" style="13" customWidth="1"/>
    <col min="15607" max="15607" width="11.85546875" style="13" customWidth="1"/>
    <col min="15608" max="15608" width="9.85546875" style="13" bestFit="1" customWidth="1"/>
    <col min="15609" max="15609" width="13.140625" style="13" customWidth="1"/>
    <col min="15610" max="15610" width="18" style="13" customWidth="1"/>
    <col min="15611" max="15611" width="0" style="13" hidden="1" customWidth="1"/>
    <col min="15612" max="15612" width="11.5703125" style="13" bestFit="1" customWidth="1"/>
    <col min="15613" max="15614" width="0" style="13" hidden="1" customWidth="1"/>
    <col min="15615" max="15860" width="9.140625" style="13"/>
    <col min="15861" max="15861" width="5" style="13" bestFit="1" customWidth="1"/>
    <col min="15862" max="15862" width="12.5703125" style="13" customWidth="1"/>
    <col min="15863" max="15863" width="11.85546875" style="13" customWidth="1"/>
    <col min="15864" max="15864" width="9.85546875" style="13" bestFit="1" customWidth="1"/>
    <col min="15865" max="15865" width="13.140625" style="13" customWidth="1"/>
    <col min="15866" max="15866" width="18" style="13" customWidth="1"/>
    <col min="15867" max="15867" width="0" style="13" hidden="1" customWidth="1"/>
    <col min="15868" max="15868" width="11.5703125" style="13" bestFit="1" customWidth="1"/>
    <col min="15869" max="15870" width="0" style="13" hidden="1" customWidth="1"/>
    <col min="15871" max="16116" width="9.140625" style="13"/>
    <col min="16117" max="16117" width="5" style="13" bestFit="1" customWidth="1"/>
    <col min="16118" max="16118" width="12.5703125" style="13" customWidth="1"/>
    <col min="16119" max="16119" width="11.85546875" style="13" customWidth="1"/>
    <col min="16120" max="16120" width="9.85546875" style="13" bestFit="1" customWidth="1"/>
    <col min="16121" max="16121" width="13.140625" style="13" customWidth="1"/>
    <col min="16122" max="16122" width="18" style="13" customWidth="1"/>
    <col min="16123" max="16123" width="0" style="13" hidden="1" customWidth="1"/>
    <col min="16124" max="16124" width="11.5703125" style="13" bestFit="1" customWidth="1"/>
    <col min="16125" max="16126" width="0" style="13" hidden="1" customWidth="1"/>
    <col min="16127" max="16384" width="9.140625" style="13"/>
  </cols>
  <sheetData>
    <row r="1" spans="1:6" s="1" customFormat="1" ht="15.75" x14ac:dyDescent="0.25">
      <c r="A1" s="53" t="s">
        <v>22</v>
      </c>
      <c r="B1" s="53"/>
      <c r="C1" s="53"/>
      <c r="D1" s="53"/>
      <c r="E1" s="53"/>
      <c r="F1" s="53"/>
    </row>
    <row r="2" spans="1:6" s="2" customFormat="1" ht="15" customHeight="1" x14ac:dyDescent="0.2">
      <c r="A2" s="54" t="s">
        <v>23</v>
      </c>
      <c r="B2" s="54"/>
      <c r="C2" s="54"/>
      <c r="D2" s="54"/>
      <c r="E2" s="54"/>
      <c r="F2" s="54"/>
    </row>
    <row r="3" spans="1:6" s="7" customFormat="1" ht="48" x14ac:dyDescent="0.25">
      <c r="A3" s="3" t="s">
        <v>0</v>
      </c>
      <c r="B3" s="3" t="s">
        <v>1</v>
      </c>
      <c r="C3" s="4" t="s">
        <v>2</v>
      </c>
      <c r="D3" s="5" t="s">
        <v>3</v>
      </c>
      <c r="E3" s="6" t="s">
        <v>4</v>
      </c>
      <c r="F3" s="5" t="s">
        <v>21</v>
      </c>
    </row>
    <row r="4" spans="1:6" hidden="1" x14ac:dyDescent="0.2">
      <c r="A4" s="8"/>
      <c r="B4" s="9">
        <v>39814</v>
      </c>
      <c r="C4" s="10"/>
      <c r="D4" s="11"/>
      <c r="E4" s="12"/>
      <c r="F4" s="11"/>
    </row>
    <row r="5" spans="1:6" hidden="1" x14ac:dyDescent="0.2">
      <c r="A5" s="8"/>
      <c r="B5" s="9">
        <v>39845</v>
      </c>
      <c r="C5" s="10"/>
      <c r="D5" s="11"/>
      <c r="E5" s="12"/>
      <c r="F5" s="11"/>
    </row>
    <row r="6" spans="1:6" hidden="1" x14ac:dyDescent="0.2">
      <c r="A6" s="8"/>
      <c r="B6" s="9">
        <v>39873</v>
      </c>
      <c r="C6" s="10"/>
      <c r="D6" s="11"/>
      <c r="E6" s="12"/>
      <c r="F6" s="11"/>
    </row>
    <row r="7" spans="1:6" hidden="1" x14ac:dyDescent="0.2">
      <c r="A7" s="8"/>
      <c r="B7" s="9">
        <v>39904</v>
      </c>
      <c r="C7" s="10"/>
      <c r="D7" s="11"/>
      <c r="E7" s="12"/>
      <c r="F7" s="11"/>
    </row>
    <row r="8" spans="1:6" hidden="1" x14ac:dyDescent="0.2">
      <c r="A8" s="8"/>
      <c r="B8" s="9">
        <v>39934</v>
      </c>
      <c r="C8" s="10"/>
      <c r="D8" s="11"/>
      <c r="E8" s="12"/>
      <c r="F8" s="11"/>
    </row>
    <row r="9" spans="1:6" hidden="1" x14ac:dyDescent="0.2">
      <c r="A9" s="8"/>
      <c r="B9" s="9">
        <v>39965</v>
      </c>
      <c r="C9" s="10"/>
      <c r="D9" s="11"/>
      <c r="E9" s="12"/>
      <c r="F9" s="11"/>
    </row>
    <row r="10" spans="1:6" hidden="1" x14ac:dyDescent="0.2">
      <c r="A10" s="8"/>
      <c r="B10" s="9">
        <v>39995</v>
      </c>
      <c r="C10" s="10"/>
      <c r="D10" s="11"/>
      <c r="E10" s="12"/>
      <c r="F10" s="11"/>
    </row>
    <row r="11" spans="1:6" hidden="1" x14ac:dyDescent="0.2">
      <c r="A11" s="8"/>
      <c r="B11" s="9">
        <v>40026</v>
      </c>
      <c r="C11" s="10"/>
      <c r="D11" s="11"/>
      <c r="E11" s="12"/>
      <c r="F11" s="11"/>
    </row>
    <row r="12" spans="1:6" hidden="1" x14ac:dyDescent="0.2">
      <c r="A12" s="8"/>
      <c r="B12" s="9">
        <v>40057</v>
      </c>
      <c r="C12" s="10"/>
      <c r="D12" s="11"/>
      <c r="E12" s="12"/>
      <c r="F12" s="11"/>
    </row>
    <row r="13" spans="1:6" hidden="1" x14ac:dyDescent="0.2">
      <c r="A13" s="8"/>
      <c r="B13" s="9">
        <v>40087</v>
      </c>
      <c r="C13" s="10"/>
      <c r="D13" s="11"/>
      <c r="E13" s="12"/>
      <c r="F13" s="11"/>
    </row>
    <row r="14" spans="1:6" hidden="1" x14ac:dyDescent="0.2">
      <c r="A14" s="8"/>
      <c r="B14" s="9">
        <v>40118</v>
      </c>
      <c r="C14" s="10"/>
      <c r="D14" s="11"/>
      <c r="E14" s="12"/>
      <c r="F14" s="11"/>
    </row>
    <row r="15" spans="1:6" hidden="1" x14ac:dyDescent="0.2">
      <c r="A15" s="8"/>
      <c r="B15" s="9">
        <v>40148</v>
      </c>
      <c r="C15" s="10"/>
      <c r="D15" s="11"/>
      <c r="E15" s="12"/>
      <c r="F15" s="11"/>
    </row>
    <row r="16" spans="1:6" hidden="1" x14ac:dyDescent="0.2">
      <c r="A16" s="8"/>
      <c r="B16" s="14" t="s">
        <v>5</v>
      </c>
      <c r="C16" s="15">
        <f>SUM(C4:C15)</f>
        <v>0</v>
      </c>
      <c r="D16" s="16"/>
      <c r="E16" s="17"/>
      <c r="F16" s="16">
        <f>SUM(F4:F15)</f>
        <v>0</v>
      </c>
    </row>
    <row r="17" spans="1:8" x14ac:dyDescent="0.2">
      <c r="A17" s="8"/>
      <c r="B17" s="9"/>
      <c r="C17" s="18"/>
      <c r="D17" s="19"/>
      <c r="E17" s="20"/>
      <c r="F17" s="52"/>
      <c r="G17" s="13" t="s">
        <v>7</v>
      </c>
    </row>
    <row r="18" spans="1:8" x14ac:dyDescent="0.2">
      <c r="A18" s="8"/>
      <c r="B18" s="9"/>
      <c r="C18" s="15"/>
      <c r="D18" s="19"/>
      <c r="E18" s="20"/>
      <c r="F18" s="52"/>
      <c r="G18" s="13" t="s">
        <v>9</v>
      </c>
    </row>
    <row r="19" spans="1:8" hidden="1" outlineLevel="1" x14ac:dyDescent="0.2">
      <c r="A19" s="8"/>
      <c r="B19" s="9"/>
      <c r="C19" s="15"/>
      <c r="D19" s="19"/>
      <c r="E19" s="20"/>
      <c r="F19" s="11"/>
    </row>
    <row r="20" spans="1:8" hidden="1" outlineLevel="1" x14ac:dyDescent="0.2">
      <c r="A20" s="8"/>
      <c r="B20" s="9"/>
      <c r="C20" s="15"/>
      <c r="D20" s="19"/>
      <c r="E20" s="20"/>
      <c r="F20" s="11"/>
    </row>
    <row r="21" spans="1:8" hidden="1" outlineLevel="1" x14ac:dyDescent="0.2">
      <c r="A21" s="8"/>
      <c r="B21" s="9"/>
      <c r="C21" s="15"/>
      <c r="D21" s="19"/>
      <c r="E21" s="20"/>
      <c r="F21" s="11"/>
    </row>
    <row r="22" spans="1:8" hidden="1" outlineLevel="1" x14ac:dyDescent="0.2">
      <c r="A22" s="8"/>
      <c r="B22" s="9"/>
      <c r="C22" s="15"/>
      <c r="D22" s="19"/>
      <c r="E22" s="20"/>
      <c r="F22" s="11"/>
    </row>
    <row r="23" spans="1:8" hidden="1" outlineLevel="1" x14ac:dyDescent="0.2">
      <c r="A23" s="8"/>
      <c r="B23" s="9"/>
      <c r="C23" s="18"/>
      <c r="D23" s="19"/>
      <c r="E23" s="20"/>
      <c r="F23" s="11"/>
    </row>
    <row r="24" spans="1:8" hidden="1" outlineLevel="1" x14ac:dyDescent="0.2">
      <c r="A24" s="8"/>
      <c r="B24" s="9"/>
      <c r="C24" s="15"/>
      <c r="D24" s="19"/>
      <c r="E24" s="20"/>
      <c r="F24" s="11"/>
    </row>
    <row r="25" spans="1:8" hidden="1" outlineLevel="1" x14ac:dyDescent="0.2">
      <c r="A25" s="8"/>
      <c r="B25" s="9"/>
      <c r="C25" s="15"/>
      <c r="D25" s="19"/>
      <c r="E25" s="20"/>
      <c r="F25" s="11"/>
    </row>
    <row r="26" spans="1:8" hidden="1" outlineLevel="1" x14ac:dyDescent="0.2">
      <c r="A26" s="8"/>
      <c r="B26" s="9"/>
      <c r="C26" s="15"/>
      <c r="D26" s="19"/>
      <c r="E26" s="20"/>
      <c r="F26" s="11"/>
      <c r="H26" s="21"/>
    </row>
    <row r="27" spans="1:8" hidden="1" outlineLevel="1" x14ac:dyDescent="0.2">
      <c r="A27" s="8"/>
      <c r="B27" s="9"/>
      <c r="C27" s="15"/>
      <c r="D27" s="19"/>
      <c r="E27" s="20"/>
      <c r="F27" s="11"/>
    </row>
    <row r="28" spans="1:8" hidden="1" outlineLevel="1" x14ac:dyDescent="0.2">
      <c r="A28" s="8"/>
      <c r="B28" s="9"/>
      <c r="C28" s="18"/>
      <c r="D28" s="19"/>
      <c r="E28" s="20"/>
      <c r="F28" s="11"/>
    </row>
    <row r="29" spans="1:8" s="28" customFormat="1" hidden="1" outlineLevel="1" x14ac:dyDescent="0.2">
      <c r="A29" s="23"/>
      <c r="B29" s="24"/>
      <c r="C29" s="25"/>
      <c r="D29" s="26"/>
      <c r="E29" s="22">
        <v>76000</v>
      </c>
      <c r="F29" s="27"/>
      <c r="H29" s="29"/>
    </row>
    <row r="30" spans="1:8" collapsed="1" x14ac:dyDescent="0.2">
      <c r="A30" s="8">
        <v>2022</v>
      </c>
      <c r="B30" s="9" t="s">
        <v>6</v>
      </c>
      <c r="C30" s="18"/>
      <c r="D30" s="19"/>
      <c r="E30" s="20"/>
      <c r="F30" s="11"/>
      <c r="H30" s="30"/>
    </row>
    <row r="31" spans="1:8" x14ac:dyDescent="0.2">
      <c r="A31" s="8">
        <v>2022</v>
      </c>
      <c r="B31" s="9" t="s">
        <v>8</v>
      </c>
      <c r="C31" s="15"/>
      <c r="D31" s="19"/>
      <c r="E31" s="20"/>
      <c r="F31" s="11">
        <f>$D$32*F$17</f>
        <v>0</v>
      </c>
    </row>
    <row r="32" spans="1:8" x14ac:dyDescent="0.2">
      <c r="A32" s="8">
        <v>2022</v>
      </c>
      <c r="B32" s="9" t="s">
        <v>10</v>
      </c>
      <c r="C32" s="18">
        <v>1598000</v>
      </c>
      <c r="D32" s="19">
        <f>C32-E32</f>
        <v>1598000</v>
      </c>
      <c r="E32" s="20">
        <v>0</v>
      </c>
      <c r="F32" s="11">
        <f>$D$32*F$18</f>
        <v>0</v>
      </c>
    </row>
    <row r="33" spans="1:8" x14ac:dyDescent="0.2">
      <c r="A33" s="8">
        <v>2022</v>
      </c>
      <c r="B33" s="9" t="s">
        <v>11</v>
      </c>
      <c r="C33" s="15"/>
      <c r="D33" s="19"/>
      <c r="E33" s="20"/>
      <c r="F33" s="11"/>
    </row>
    <row r="34" spans="1:8" x14ac:dyDescent="0.2">
      <c r="A34" s="8">
        <v>2022</v>
      </c>
      <c r="B34" s="9" t="s">
        <v>12</v>
      </c>
      <c r="C34" s="15"/>
      <c r="D34" s="19"/>
      <c r="E34" s="20"/>
      <c r="F34" s="11"/>
    </row>
    <row r="35" spans="1:8" x14ac:dyDescent="0.2">
      <c r="A35" s="8">
        <v>2022</v>
      </c>
      <c r="B35" s="9" t="s">
        <v>13</v>
      </c>
      <c r="C35" s="15"/>
      <c r="D35" s="19">
        <f>D32-E35</f>
        <v>1522000</v>
      </c>
      <c r="E35" s="20">
        <f>$E$29</f>
        <v>76000</v>
      </c>
      <c r="F35" s="11">
        <f>$D$32*F$18</f>
        <v>0</v>
      </c>
      <c r="G35" s="31"/>
      <c r="H35" s="30"/>
    </row>
    <row r="36" spans="1:8" x14ac:dyDescent="0.2">
      <c r="A36" s="8">
        <v>2022</v>
      </c>
      <c r="B36" s="9" t="s">
        <v>14</v>
      </c>
      <c r="C36" s="15"/>
      <c r="D36" s="19"/>
      <c r="E36" s="32"/>
      <c r="F36" s="11"/>
    </row>
    <row r="37" spans="1:8" x14ac:dyDescent="0.2">
      <c r="A37" s="8">
        <v>2022</v>
      </c>
      <c r="B37" s="9" t="s">
        <v>15</v>
      </c>
      <c r="C37" s="15"/>
      <c r="D37" s="19"/>
      <c r="E37" s="20"/>
      <c r="F37" s="11"/>
    </row>
    <row r="38" spans="1:8" x14ac:dyDescent="0.2">
      <c r="A38" s="8">
        <v>2022</v>
      </c>
      <c r="B38" s="9" t="s">
        <v>16</v>
      </c>
      <c r="C38" s="15"/>
      <c r="D38" s="19">
        <f>D35-E38</f>
        <v>1446000</v>
      </c>
      <c r="E38" s="20">
        <f>$E$29</f>
        <v>76000</v>
      </c>
      <c r="F38" s="11">
        <f>$D$35*F$18</f>
        <v>0</v>
      </c>
    </row>
    <row r="39" spans="1:8" x14ac:dyDescent="0.2">
      <c r="A39" s="8">
        <v>2022</v>
      </c>
      <c r="B39" s="9" t="s">
        <v>17</v>
      </c>
      <c r="C39" s="15"/>
      <c r="D39" s="19"/>
      <c r="E39" s="20"/>
      <c r="F39" s="11"/>
      <c r="H39" s="33"/>
    </row>
    <row r="40" spans="1:8" x14ac:dyDescent="0.2">
      <c r="A40" s="8">
        <v>2022</v>
      </c>
      <c r="B40" s="9" t="s">
        <v>18</v>
      </c>
      <c r="C40" s="15"/>
      <c r="D40" s="19"/>
      <c r="E40" s="20"/>
      <c r="F40" s="11"/>
    </row>
    <row r="41" spans="1:8" x14ac:dyDescent="0.2">
      <c r="A41" s="8">
        <v>2022</v>
      </c>
      <c r="B41" s="9" t="s">
        <v>19</v>
      </c>
      <c r="C41" s="15"/>
      <c r="D41" s="19">
        <f>D38-E41</f>
        <v>1370000</v>
      </c>
      <c r="E41" s="20">
        <f>$E$29</f>
        <v>76000</v>
      </c>
      <c r="F41" s="11">
        <f>$D$38*F$18</f>
        <v>0</v>
      </c>
    </row>
    <row r="42" spans="1:8" s="28" customFormat="1" x14ac:dyDescent="0.2">
      <c r="A42" s="34"/>
      <c r="B42" s="35" t="s">
        <v>5</v>
      </c>
      <c r="C42" s="36"/>
      <c r="D42" s="37"/>
      <c r="E42" s="38"/>
      <c r="F42" s="39">
        <f>SUM(F30:F41)</f>
        <v>0</v>
      </c>
      <c r="G42" s="40"/>
    </row>
    <row r="43" spans="1:8" x14ac:dyDescent="0.2">
      <c r="A43" s="8">
        <v>2023</v>
      </c>
      <c r="B43" s="9" t="s">
        <v>6</v>
      </c>
      <c r="C43" s="15"/>
      <c r="D43" s="19"/>
      <c r="E43" s="20"/>
      <c r="F43" s="11"/>
    </row>
    <row r="44" spans="1:8" x14ac:dyDescent="0.2">
      <c r="A44" s="8">
        <v>2023</v>
      </c>
      <c r="B44" s="9" t="s">
        <v>8</v>
      </c>
      <c r="C44" s="15"/>
      <c r="D44" s="19"/>
      <c r="E44" s="20"/>
      <c r="F44" s="11"/>
    </row>
    <row r="45" spans="1:8" x14ac:dyDescent="0.2">
      <c r="A45" s="8">
        <v>2023</v>
      </c>
      <c r="B45" s="9" t="s">
        <v>10</v>
      </c>
      <c r="C45" s="15"/>
      <c r="D45" s="19">
        <f>D41-E45</f>
        <v>1294000</v>
      </c>
      <c r="E45" s="20">
        <f>$E$29</f>
        <v>76000</v>
      </c>
      <c r="F45" s="11">
        <f>$D$41*F$18</f>
        <v>0</v>
      </c>
    </row>
    <row r="46" spans="1:8" x14ac:dyDescent="0.2">
      <c r="A46" s="8">
        <v>2023</v>
      </c>
      <c r="B46" s="9" t="s">
        <v>11</v>
      </c>
      <c r="C46" s="15"/>
      <c r="D46" s="19"/>
      <c r="E46" s="20"/>
      <c r="F46" s="11"/>
    </row>
    <row r="47" spans="1:8" x14ac:dyDescent="0.2">
      <c r="A47" s="8">
        <v>2023</v>
      </c>
      <c r="B47" s="9" t="s">
        <v>12</v>
      </c>
      <c r="C47" s="15"/>
      <c r="D47" s="19"/>
      <c r="E47" s="20"/>
      <c r="F47" s="11"/>
    </row>
    <row r="48" spans="1:8" x14ac:dyDescent="0.2">
      <c r="A48" s="8">
        <v>2023</v>
      </c>
      <c r="B48" s="9" t="s">
        <v>13</v>
      </c>
      <c r="C48" s="15"/>
      <c r="D48" s="19">
        <f>D45-E48</f>
        <v>1218000</v>
      </c>
      <c r="E48" s="20">
        <f>$E$29</f>
        <v>76000</v>
      </c>
      <c r="F48" s="11">
        <f>$D$45*F$18</f>
        <v>0</v>
      </c>
    </row>
    <row r="49" spans="1:6" x14ac:dyDescent="0.2">
      <c r="A49" s="8">
        <v>2023</v>
      </c>
      <c r="B49" s="9" t="s">
        <v>14</v>
      </c>
      <c r="C49" s="15"/>
      <c r="D49" s="19"/>
      <c r="E49" s="20"/>
      <c r="F49" s="11"/>
    </row>
    <row r="50" spans="1:6" x14ac:dyDescent="0.2">
      <c r="A50" s="8">
        <v>2023</v>
      </c>
      <c r="B50" s="9" t="s">
        <v>15</v>
      </c>
      <c r="C50" s="15"/>
      <c r="D50" s="19"/>
      <c r="E50" s="20"/>
      <c r="F50" s="11"/>
    </row>
    <row r="51" spans="1:6" x14ac:dyDescent="0.2">
      <c r="A51" s="8">
        <v>2023</v>
      </c>
      <c r="B51" s="9" t="s">
        <v>16</v>
      </c>
      <c r="C51" s="15"/>
      <c r="D51" s="19">
        <f>D48-E51</f>
        <v>1142000</v>
      </c>
      <c r="E51" s="20">
        <f>$E$29</f>
        <v>76000</v>
      </c>
      <c r="F51" s="11">
        <f>$D$48*F$18</f>
        <v>0</v>
      </c>
    </row>
    <row r="52" spans="1:6" x14ac:dyDescent="0.2">
      <c r="A52" s="8">
        <v>2023</v>
      </c>
      <c r="B52" s="9" t="s">
        <v>17</v>
      </c>
      <c r="C52" s="15"/>
      <c r="D52" s="19"/>
      <c r="E52" s="20"/>
      <c r="F52" s="11"/>
    </row>
    <row r="53" spans="1:6" x14ac:dyDescent="0.2">
      <c r="A53" s="8">
        <v>2023</v>
      </c>
      <c r="B53" s="9" t="s">
        <v>18</v>
      </c>
      <c r="C53" s="15"/>
      <c r="D53" s="19"/>
      <c r="E53" s="20"/>
      <c r="F53" s="11"/>
    </row>
    <row r="54" spans="1:6" x14ac:dyDescent="0.2">
      <c r="A54" s="8">
        <v>2023</v>
      </c>
      <c r="B54" s="9" t="s">
        <v>19</v>
      </c>
      <c r="C54" s="15"/>
      <c r="D54" s="19">
        <f>D51-E54</f>
        <v>1066000</v>
      </c>
      <c r="E54" s="20">
        <f>$E$29</f>
        <v>76000</v>
      </c>
      <c r="F54" s="11">
        <f>$D$51*F$18</f>
        <v>0</v>
      </c>
    </row>
    <row r="55" spans="1:6" s="28" customFormat="1" x14ac:dyDescent="0.2">
      <c r="A55" s="34"/>
      <c r="B55" s="35" t="s">
        <v>5</v>
      </c>
      <c r="C55" s="36"/>
      <c r="D55" s="37"/>
      <c r="E55" s="38"/>
      <c r="F55" s="39">
        <f>SUM(F43:F54)</f>
        <v>0</v>
      </c>
    </row>
    <row r="56" spans="1:6" x14ac:dyDescent="0.2">
      <c r="A56" s="8">
        <v>2024</v>
      </c>
      <c r="B56" s="9" t="s">
        <v>6</v>
      </c>
      <c r="C56" s="15"/>
      <c r="D56" s="19"/>
      <c r="E56" s="20"/>
      <c r="F56" s="11"/>
    </row>
    <row r="57" spans="1:6" x14ac:dyDescent="0.2">
      <c r="A57" s="8">
        <v>2024</v>
      </c>
      <c r="B57" s="9" t="s">
        <v>8</v>
      </c>
      <c r="C57" s="15"/>
      <c r="D57" s="19"/>
      <c r="E57" s="20"/>
      <c r="F57" s="11"/>
    </row>
    <row r="58" spans="1:6" x14ac:dyDescent="0.2">
      <c r="A58" s="8">
        <v>2024</v>
      </c>
      <c r="B58" s="9" t="s">
        <v>10</v>
      </c>
      <c r="C58" s="15"/>
      <c r="D58" s="19">
        <f>D54-E58</f>
        <v>990000</v>
      </c>
      <c r="E58" s="20">
        <f>$E$29</f>
        <v>76000</v>
      </c>
      <c r="F58" s="11">
        <f>$D$54*F$18</f>
        <v>0</v>
      </c>
    </row>
    <row r="59" spans="1:6" x14ac:dyDescent="0.2">
      <c r="A59" s="8">
        <v>2024</v>
      </c>
      <c r="B59" s="9" t="s">
        <v>11</v>
      </c>
      <c r="C59" s="15"/>
      <c r="D59" s="19"/>
      <c r="E59" s="20"/>
      <c r="F59" s="11"/>
    </row>
    <row r="60" spans="1:6" x14ac:dyDescent="0.2">
      <c r="A60" s="8">
        <v>2024</v>
      </c>
      <c r="B60" s="9" t="s">
        <v>12</v>
      </c>
      <c r="C60" s="15"/>
      <c r="D60" s="19"/>
      <c r="E60" s="20"/>
      <c r="F60" s="11"/>
    </row>
    <row r="61" spans="1:6" x14ac:dyDescent="0.2">
      <c r="A61" s="8">
        <v>2024</v>
      </c>
      <c r="B61" s="9" t="s">
        <v>13</v>
      </c>
      <c r="C61" s="15"/>
      <c r="D61" s="19">
        <f>D58-E61</f>
        <v>914000</v>
      </c>
      <c r="E61" s="20">
        <f>$E$29</f>
        <v>76000</v>
      </c>
      <c r="F61" s="11">
        <f>$D$58*F$18</f>
        <v>0</v>
      </c>
    </row>
    <row r="62" spans="1:6" x14ac:dyDescent="0.2">
      <c r="A62" s="8">
        <v>2024</v>
      </c>
      <c r="B62" s="9" t="s">
        <v>14</v>
      </c>
      <c r="C62" s="15"/>
      <c r="D62" s="19"/>
      <c r="E62" s="20"/>
      <c r="F62" s="11"/>
    </row>
    <row r="63" spans="1:6" x14ac:dyDescent="0.2">
      <c r="A63" s="8">
        <v>2024</v>
      </c>
      <c r="B63" s="9" t="s">
        <v>15</v>
      </c>
      <c r="C63" s="15"/>
      <c r="D63" s="19"/>
      <c r="E63" s="20"/>
      <c r="F63" s="11"/>
    </row>
    <row r="64" spans="1:6" x14ac:dyDescent="0.2">
      <c r="A64" s="8">
        <v>2024</v>
      </c>
      <c r="B64" s="9" t="s">
        <v>16</v>
      </c>
      <c r="C64" s="15"/>
      <c r="D64" s="19">
        <f>D61-E64</f>
        <v>838000</v>
      </c>
      <c r="E64" s="20">
        <f>$E$29</f>
        <v>76000</v>
      </c>
      <c r="F64" s="11">
        <f>$D$61*F$18</f>
        <v>0</v>
      </c>
    </row>
    <row r="65" spans="1:6" x14ac:dyDescent="0.2">
      <c r="A65" s="8">
        <v>2024</v>
      </c>
      <c r="B65" s="9" t="s">
        <v>17</v>
      </c>
      <c r="C65" s="15"/>
      <c r="D65" s="19"/>
      <c r="E65" s="20"/>
      <c r="F65" s="11"/>
    </row>
    <row r="66" spans="1:6" x14ac:dyDescent="0.2">
      <c r="A66" s="8">
        <v>2024</v>
      </c>
      <c r="B66" s="9" t="s">
        <v>18</v>
      </c>
      <c r="C66" s="15"/>
      <c r="D66" s="19"/>
      <c r="E66" s="20"/>
      <c r="F66" s="11"/>
    </row>
    <row r="67" spans="1:6" x14ac:dyDescent="0.2">
      <c r="A67" s="8">
        <v>2024</v>
      </c>
      <c r="B67" s="9" t="s">
        <v>19</v>
      </c>
      <c r="C67" s="15"/>
      <c r="D67" s="19">
        <f>D64-E64</f>
        <v>762000</v>
      </c>
      <c r="E67" s="20">
        <f>$E$29</f>
        <v>76000</v>
      </c>
      <c r="F67" s="11">
        <f>$D$64*F$18</f>
        <v>0</v>
      </c>
    </row>
    <row r="68" spans="1:6" s="28" customFormat="1" x14ac:dyDescent="0.2">
      <c r="A68" s="34"/>
      <c r="B68" s="35" t="s">
        <v>5</v>
      </c>
      <c r="C68" s="36"/>
      <c r="D68" s="37"/>
      <c r="E68" s="38"/>
      <c r="F68" s="39">
        <f>SUM(F56:F67)</f>
        <v>0</v>
      </c>
    </row>
    <row r="69" spans="1:6" x14ac:dyDescent="0.2">
      <c r="A69" s="8">
        <v>2025</v>
      </c>
      <c r="B69" s="9" t="s">
        <v>6</v>
      </c>
      <c r="C69" s="15"/>
      <c r="D69" s="19"/>
      <c r="E69" s="20"/>
      <c r="F69" s="11"/>
    </row>
    <row r="70" spans="1:6" x14ac:dyDescent="0.2">
      <c r="A70" s="8">
        <v>2025</v>
      </c>
      <c r="B70" s="9" t="s">
        <v>8</v>
      </c>
      <c r="C70" s="15"/>
      <c r="D70" s="19"/>
      <c r="E70" s="20"/>
      <c r="F70" s="11"/>
    </row>
    <row r="71" spans="1:6" x14ac:dyDescent="0.2">
      <c r="A71" s="8">
        <v>2025</v>
      </c>
      <c r="B71" s="9" t="s">
        <v>10</v>
      </c>
      <c r="C71" s="15"/>
      <c r="D71" s="19">
        <f>D67-E71</f>
        <v>686000</v>
      </c>
      <c r="E71" s="20">
        <f>$E$29</f>
        <v>76000</v>
      </c>
      <c r="F71" s="11">
        <f>$D$67*F$18</f>
        <v>0</v>
      </c>
    </row>
    <row r="72" spans="1:6" x14ac:dyDescent="0.2">
      <c r="A72" s="8">
        <v>2025</v>
      </c>
      <c r="B72" s="9" t="s">
        <v>11</v>
      </c>
      <c r="C72" s="15"/>
      <c r="D72" s="19"/>
      <c r="E72" s="20"/>
      <c r="F72" s="11"/>
    </row>
    <row r="73" spans="1:6" x14ac:dyDescent="0.2">
      <c r="A73" s="8">
        <v>2025</v>
      </c>
      <c r="B73" s="9" t="s">
        <v>12</v>
      </c>
      <c r="C73" s="15"/>
      <c r="D73" s="19"/>
      <c r="E73" s="20"/>
      <c r="F73" s="11"/>
    </row>
    <row r="74" spans="1:6" x14ac:dyDescent="0.2">
      <c r="A74" s="8">
        <v>2025</v>
      </c>
      <c r="B74" s="9" t="s">
        <v>13</v>
      </c>
      <c r="C74" s="15"/>
      <c r="D74" s="19">
        <f>D71-E74</f>
        <v>610000</v>
      </c>
      <c r="E74" s="20">
        <f>$E$29</f>
        <v>76000</v>
      </c>
      <c r="F74" s="11">
        <f>$D$71*F$18</f>
        <v>0</v>
      </c>
    </row>
    <row r="75" spans="1:6" x14ac:dyDescent="0.2">
      <c r="A75" s="8">
        <v>2025</v>
      </c>
      <c r="B75" s="9" t="s">
        <v>14</v>
      </c>
      <c r="C75" s="15"/>
      <c r="D75" s="19"/>
      <c r="E75" s="20"/>
      <c r="F75" s="11"/>
    </row>
    <row r="76" spans="1:6" x14ac:dyDescent="0.2">
      <c r="A76" s="8">
        <v>2025</v>
      </c>
      <c r="B76" s="9" t="s">
        <v>15</v>
      </c>
      <c r="C76" s="15"/>
      <c r="D76" s="19"/>
      <c r="E76" s="20"/>
      <c r="F76" s="11"/>
    </row>
    <row r="77" spans="1:6" x14ac:dyDescent="0.2">
      <c r="A77" s="8">
        <v>2025</v>
      </c>
      <c r="B77" s="9" t="s">
        <v>16</v>
      </c>
      <c r="C77" s="15"/>
      <c r="D77" s="19">
        <f>D74-E77</f>
        <v>534000</v>
      </c>
      <c r="E77" s="20">
        <f>$E$29</f>
        <v>76000</v>
      </c>
      <c r="F77" s="11">
        <f>$D$74*F$18</f>
        <v>0</v>
      </c>
    </row>
    <row r="78" spans="1:6" x14ac:dyDescent="0.2">
      <c r="A78" s="8">
        <v>2025</v>
      </c>
      <c r="B78" s="9" t="s">
        <v>17</v>
      </c>
      <c r="C78" s="15"/>
      <c r="D78" s="19"/>
      <c r="E78" s="20"/>
      <c r="F78" s="11"/>
    </row>
    <row r="79" spans="1:6" x14ac:dyDescent="0.2">
      <c r="A79" s="8">
        <v>2025</v>
      </c>
      <c r="B79" s="9" t="s">
        <v>18</v>
      </c>
      <c r="C79" s="15"/>
      <c r="D79" s="19"/>
      <c r="E79" s="20"/>
      <c r="F79" s="11"/>
    </row>
    <row r="80" spans="1:6" x14ac:dyDescent="0.2">
      <c r="A80" s="8">
        <v>2025</v>
      </c>
      <c r="B80" s="9" t="s">
        <v>19</v>
      </c>
      <c r="C80" s="15"/>
      <c r="D80" s="19">
        <f>D77-E80</f>
        <v>458000</v>
      </c>
      <c r="E80" s="20">
        <f>$E$29</f>
        <v>76000</v>
      </c>
      <c r="F80" s="11">
        <f>$D$77*F$18</f>
        <v>0</v>
      </c>
    </row>
    <row r="81" spans="1:6" s="28" customFormat="1" x14ac:dyDescent="0.2">
      <c r="A81" s="34"/>
      <c r="B81" s="35" t="s">
        <v>5</v>
      </c>
      <c r="C81" s="36"/>
      <c r="D81" s="37"/>
      <c r="E81" s="38"/>
      <c r="F81" s="39">
        <f>SUM(F69:F80)</f>
        <v>0</v>
      </c>
    </row>
    <row r="82" spans="1:6" x14ac:dyDescent="0.2">
      <c r="A82" s="8">
        <v>2026</v>
      </c>
      <c r="B82" s="9" t="s">
        <v>6</v>
      </c>
      <c r="C82" s="15"/>
      <c r="D82" s="19"/>
      <c r="E82" s="20"/>
      <c r="F82" s="11"/>
    </row>
    <row r="83" spans="1:6" x14ac:dyDescent="0.2">
      <c r="A83" s="8">
        <v>2026</v>
      </c>
      <c r="B83" s="9" t="s">
        <v>8</v>
      </c>
      <c r="C83" s="15"/>
      <c r="D83" s="19"/>
      <c r="E83" s="20"/>
      <c r="F83" s="11"/>
    </row>
    <row r="84" spans="1:6" x14ac:dyDescent="0.2">
      <c r="A84" s="8">
        <v>2026</v>
      </c>
      <c r="B84" s="9" t="s">
        <v>10</v>
      </c>
      <c r="C84" s="15"/>
      <c r="D84" s="19">
        <f>D80-E84</f>
        <v>382000</v>
      </c>
      <c r="E84" s="20">
        <f>$E$29</f>
        <v>76000</v>
      </c>
      <c r="F84" s="11">
        <f>$D$80*F$18</f>
        <v>0</v>
      </c>
    </row>
    <row r="85" spans="1:6" x14ac:dyDescent="0.2">
      <c r="A85" s="8">
        <v>2026</v>
      </c>
      <c r="B85" s="9" t="s">
        <v>11</v>
      </c>
      <c r="C85" s="15"/>
      <c r="D85" s="19"/>
      <c r="E85" s="20"/>
      <c r="F85" s="11"/>
    </row>
    <row r="86" spans="1:6" x14ac:dyDescent="0.2">
      <c r="A86" s="8">
        <v>2026</v>
      </c>
      <c r="B86" s="9" t="s">
        <v>12</v>
      </c>
      <c r="C86" s="15"/>
      <c r="D86" s="19"/>
      <c r="E86" s="20"/>
      <c r="F86" s="11"/>
    </row>
    <row r="87" spans="1:6" x14ac:dyDescent="0.2">
      <c r="A87" s="8">
        <v>2026</v>
      </c>
      <c r="B87" s="9" t="s">
        <v>13</v>
      </c>
      <c r="C87" s="15"/>
      <c r="D87" s="19">
        <f>D84-E87</f>
        <v>306000</v>
      </c>
      <c r="E87" s="20">
        <f>$E$29</f>
        <v>76000</v>
      </c>
      <c r="F87" s="11">
        <f>$D$84*F$18</f>
        <v>0</v>
      </c>
    </row>
    <row r="88" spans="1:6" x14ac:dyDescent="0.2">
      <c r="A88" s="8">
        <v>2026</v>
      </c>
      <c r="B88" s="9" t="s">
        <v>14</v>
      </c>
      <c r="C88" s="15"/>
      <c r="D88" s="19"/>
      <c r="E88" s="20"/>
      <c r="F88" s="11"/>
    </row>
    <row r="89" spans="1:6" x14ac:dyDescent="0.2">
      <c r="A89" s="8">
        <v>2026</v>
      </c>
      <c r="B89" s="9" t="s">
        <v>15</v>
      </c>
      <c r="C89" s="15"/>
      <c r="D89" s="19"/>
      <c r="E89" s="20"/>
      <c r="F89" s="11"/>
    </row>
    <row r="90" spans="1:6" x14ac:dyDescent="0.2">
      <c r="A90" s="8">
        <v>2026</v>
      </c>
      <c r="B90" s="9" t="s">
        <v>16</v>
      </c>
      <c r="C90" s="15"/>
      <c r="D90" s="19">
        <f>D87-E90</f>
        <v>230000</v>
      </c>
      <c r="E90" s="20">
        <f>$E$29</f>
        <v>76000</v>
      </c>
      <c r="F90" s="11">
        <f>$D$87*F$18</f>
        <v>0</v>
      </c>
    </row>
    <row r="91" spans="1:6" x14ac:dyDescent="0.2">
      <c r="A91" s="8">
        <v>2026</v>
      </c>
      <c r="B91" s="9" t="s">
        <v>17</v>
      </c>
      <c r="C91" s="15"/>
      <c r="D91" s="19"/>
      <c r="E91" s="20"/>
      <c r="F91" s="11"/>
    </row>
    <row r="92" spans="1:6" x14ac:dyDescent="0.2">
      <c r="A92" s="8">
        <v>2026</v>
      </c>
      <c r="B92" s="9" t="s">
        <v>18</v>
      </c>
      <c r="C92" s="15"/>
      <c r="D92" s="19"/>
      <c r="E92" s="20"/>
      <c r="F92" s="11"/>
    </row>
    <row r="93" spans="1:6" x14ac:dyDescent="0.2">
      <c r="A93" s="8">
        <v>2026</v>
      </c>
      <c r="B93" s="9" t="s">
        <v>19</v>
      </c>
      <c r="C93" s="15"/>
      <c r="D93" s="19">
        <f>D90-E93</f>
        <v>154000</v>
      </c>
      <c r="E93" s="20">
        <f>$E$29</f>
        <v>76000</v>
      </c>
      <c r="F93" s="11">
        <f>$D$90*F$18</f>
        <v>0</v>
      </c>
    </row>
    <row r="94" spans="1:6" s="28" customFormat="1" x14ac:dyDescent="0.2">
      <c r="A94" s="34"/>
      <c r="B94" s="35" t="s">
        <v>5</v>
      </c>
      <c r="C94" s="36"/>
      <c r="D94" s="37"/>
      <c r="E94" s="38"/>
      <c r="F94" s="39">
        <f>SUM(F82:F93)</f>
        <v>0</v>
      </c>
    </row>
    <row r="95" spans="1:6" x14ac:dyDescent="0.2">
      <c r="A95" s="8">
        <v>2027</v>
      </c>
      <c r="B95" s="9" t="s">
        <v>6</v>
      </c>
      <c r="C95" s="15"/>
      <c r="D95" s="19"/>
      <c r="E95" s="20"/>
      <c r="F95" s="11"/>
    </row>
    <row r="96" spans="1:6" x14ac:dyDescent="0.2">
      <c r="A96" s="8">
        <v>2027</v>
      </c>
      <c r="B96" s="9" t="s">
        <v>8</v>
      </c>
      <c r="C96" s="15"/>
      <c r="D96" s="19"/>
      <c r="E96" s="20"/>
      <c r="F96" s="11"/>
    </row>
    <row r="97" spans="1:7" x14ac:dyDescent="0.2">
      <c r="A97" s="8">
        <v>2027</v>
      </c>
      <c r="B97" s="9" t="s">
        <v>10</v>
      </c>
      <c r="C97" s="15"/>
      <c r="D97" s="19">
        <f>D93-E97</f>
        <v>78000</v>
      </c>
      <c r="E97" s="20">
        <f>$E$29</f>
        <v>76000</v>
      </c>
      <c r="F97" s="11">
        <f>$D$93*F$18</f>
        <v>0</v>
      </c>
    </row>
    <row r="98" spans="1:7" x14ac:dyDescent="0.2">
      <c r="A98" s="8">
        <v>2027</v>
      </c>
      <c r="B98" s="9" t="s">
        <v>11</v>
      </c>
      <c r="C98" s="15"/>
      <c r="D98" s="19"/>
      <c r="E98" s="20"/>
      <c r="F98" s="11"/>
    </row>
    <row r="99" spans="1:7" x14ac:dyDescent="0.2">
      <c r="A99" s="8">
        <v>2027</v>
      </c>
      <c r="B99" s="9" t="s">
        <v>12</v>
      </c>
      <c r="C99" s="15"/>
      <c r="D99" s="19"/>
      <c r="E99" s="20"/>
      <c r="F99" s="11"/>
    </row>
    <row r="100" spans="1:7" x14ac:dyDescent="0.2">
      <c r="A100" s="8">
        <v>2027</v>
      </c>
      <c r="B100" s="9" t="s">
        <v>13</v>
      </c>
      <c r="C100" s="15"/>
      <c r="D100" s="19">
        <f>D97-E100</f>
        <v>0</v>
      </c>
      <c r="E100" s="20">
        <v>78000</v>
      </c>
      <c r="F100" s="11">
        <f>$D$97*F$18</f>
        <v>0</v>
      </c>
    </row>
    <row r="101" spans="1:7" s="45" customFormat="1" x14ac:dyDescent="0.2">
      <c r="A101" s="41"/>
      <c r="B101" s="14" t="s">
        <v>20</v>
      </c>
      <c r="C101" s="15">
        <f>C29+C42+C55+C68+C81+C94</f>
        <v>0</v>
      </c>
      <c r="D101" s="42"/>
      <c r="E101" s="43">
        <f>SUM(E32:E100)</f>
        <v>1598000</v>
      </c>
      <c r="F101" s="16">
        <f>F42+F55+F68+F81+F94+F97+F100</f>
        <v>0</v>
      </c>
      <c r="G101" s="44"/>
    </row>
    <row r="102" spans="1:7" x14ac:dyDescent="0.2">
      <c r="C102" s="46"/>
      <c r="D102" s="47"/>
      <c r="E102" s="48"/>
    </row>
    <row r="103" spans="1:7" x14ac:dyDescent="0.2">
      <c r="F103" s="30"/>
    </row>
    <row r="104" spans="1:7" x14ac:dyDescent="0.2">
      <c r="D104" s="51"/>
    </row>
  </sheetData>
  <mergeCells count="2">
    <mergeCell ref="A1:F1"/>
    <mergeCell ref="A2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Magdalena Wałęska</dc:creator>
  <cp:lastModifiedBy>Anna Sierzputowska</cp:lastModifiedBy>
  <dcterms:created xsi:type="dcterms:W3CDTF">2022-03-11T12:00:48Z</dcterms:created>
  <dcterms:modified xsi:type="dcterms:W3CDTF">2022-03-11T13:54:25Z</dcterms:modified>
</cp:coreProperties>
</file>