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załącznik nr 1" sheetId="1" r:id="rId1"/>
  </sheets>
  <definedNames>
    <definedName name="Excel_BuiltIn_Print_Titles">'załącznik nr 1'!$3:$3</definedName>
    <definedName name="Excel_BuiltIn_Print_Titles_1">'załącznik nr 1'!$A$3:$IR$3</definedName>
    <definedName name="Excel_BuiltIn_Print_Titles_1_1">'załącznik nr 1'!$A$3:$IQ$3</definedName>
    <definedName name="Excel_BuiltIn_Print_Titles_1_1_1">'załącznik nr 1'!$A$3:$IP$3</definedName>
  </definedNames>
  <calcPr fullCalcOnLoad="1"/>
</workbook>
</file>

<file path=xl/sharedStrings.xml><?xml version="1.0" encoding="utf-8"?>
<sst xmlns="http://schemas.openxmlformats.org/spreadsheetml/2006/main" count="548" uniqueCount="109">
  <si>
    <r>
      <t>Załącznik nr 1 do oferty (dodatek nr 2 do SIWZ) na dostawę nici chirurgicznych i innych materiałów medycznych, nr sprawy ZP/N/11/20 -</t>
    </r>
    <r>
      <rPr>
        <b/>
        <sz val="12"/>
        <color indexed="10"/>
        <rFont val="Times New Roman"/>
        <family val="1"/>
      </rPr>
      <t xml:space="preserve"> po modyfikacji z dnia 27.11.2020 r.  </t>
    </r>
    <r>
      <rPr>
        <b/>
        <sz val="12"/>
        <rFont val="Times New Roman"/>
        <family val="1"/>
      </rPr>
      <t xml:space="preserve">                  Zamawiający: Niepubliczny Zakład Opieki Zdrowotnej Szpital im. prof. Z. Religi w Słubicach Sp. z o. o., ul. Nadodrzańska 6, 69-100 Słubice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</si>
  <si>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szwy chirurgiczne, niewchłanialne</t>
  </si>
  <si>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</si>
  <si>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</si>
  <si>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</si>
  <si>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</si>
  <si>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</si>
  <si>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</si>
  <si>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</si>
  <si>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</si>
  <si>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</si>
  <si>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</si>
  <si>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</si>
  <si>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</si>
  <si>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</si>
  <si>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</si>
  <si>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</si>
  <si>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</si>
  <si>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>Odwrotnie tnąca kosmetyczna,z ostrzem micropoint, powleczona silikonem</t>
  </si>
  <si>
    <t>5/0</t>
  </si>
  <si>
    <t xml:space="preserve">Odwrotnie tnąca </t>
  </si>
  <si>
    <t>4/0</t>
  </si>
  <si>
    <t>Szwy chirurgiczne, niewchłanialne, syntetyczne,poliamidowe, jednowłóknowe, niepowlekane</t>
  </si>
  <si>
    <t>3/0</t>
  </si>
  <si>
    <t>2/0</t>
  </si>
  <si>
    <t>WARTOŚĆ PAKIETU NR. 1</t>
  </si>
  <si>
    <t>UWAGA: Zamawiający dopuszcza tolerancję co do wielkości igły +/ - 1mm</t>
  </si>
  <si>
    <t xml:space="preserve">PAKIET NR 2 – szwy chirurgiczne, niewchłanialne, plecione 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</si>
  <si>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</si>
  <si>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</si>
  <si>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</si>
  <si>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</si>
  <si>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</si>
  <si>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</si>
  <si>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</si>
  <si>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mocna</t>
  </si>
  <si>
    <t>4x75</t>
  </si>
  <si>
    <t>Okrągła masywna, podwójnie wzmocniona</t>
  </si>
  <si>
    <t>WARTOŚĆ PAKIETU NR 2</t>
  </si>
  <si>
    <t>PAKIET NR 3 – szwy chirurgiczne, niewchłanialne</t>
  </si>
  <si>
    <t>Szwy chirurgiczne, niewchłanialne, monofilamentowe, polipropylenowe, niepowlekane</t>
  </si>
  <si>
    <t>45 z dwoma klipsami</t>
  </si>
  <si>
    <t>WARTOŚĆ PAKIETU NR 3</t>
  </si>
  <si>
    <t>PAKIET NR 4 – szwy chirurgiczne, niewchłanialne, specjalistyczne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</si>
  <si>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</si>
  <si>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</si>
  <si>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</si>
  <si>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>WARTOŚĆ PAKIETU NR 4</t>
  </si>
  <si>
    <t>PAKIET NR 5 – szwy chirurgiczne, plecione, wchłanialne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</si>
  <si>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</si>
  <si>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1/2</t>
  </si>
  <si>
    <t>Okrągła pogrubiona</t>
  </si>
  <si>
    <t>0</t>
  </si>
  <si>
    <t>Okrągła pogrubiona,   haczykowata typu"J"</t>
  </si>
  <si>
    <t>1</t>
  </si>
  <si>
    <t>Okrągła pogrubiona, mocna</t>
  </si>
  <si>
    <t>2</t>
  </si>
  <si>
    <t>okrągła , pogrubiona mocna</t>
  </si>
  <si>
    <t>okrągła pogrubiona, mocna</t>
  </si>
  <si>
    <t xml:space="preserve">WARTOŚĆ PAKIETU NR 5 </t>
  </si>
  <si>
    <t>PAKIET NR 6 – szwy chirurgiczne, plecione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</si>
  <si>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</si>
  <si>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WARTOŚĆ PAKIETU NR 6</t>
  </si>
  <si>
    <t xml:space="preserve">PAKIET NR 7 – szwy chirurgiczne, wchłanialne 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</si>
  <si>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</si>
  <si>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150 z pętlą</t>
  </si>
  <si>
    <t xml:space="preserve">WARTOŚĆ PAKIETU NR 7 </t>
  </si>
  <si>
    <t xml:space="preserve">PAKIET NR 8 – szwy chirurgiczne, wchłanialne 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</si>
  <si>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</si>
  <si>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 xml:space="preserve">WARTOŚĆ PAKIETU NR 8 </t>
  </si>
  <si>
    <t>Wymogi w zakresie Pakietu nr 1-8</t>
  </si>
  <si>
    <t>Sposób pakowania: pełna identyfikacja szwu na każdym etapie otwarcia tj. nr katalogowy, opis igły, grubość i długość nitki</t>
  </si>
  <si>
    <t>opakowanie zbiorcze z banderolą ułatwiającą otwarcie, w opakowaniu zbiorczym  36 saszetek.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</si>
  <si>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</si>
  <si>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</si>
  <si>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</si>
  <si>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PAKIET NR 9 – siatki przepuklinowe</t>
  </si>
  <si>
    <t>ilość sztuk</t>
  </si>
  <si>
    <t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 Zaoferowany rozmiar:............................(podaje Wykonawca)</t>
  </si>
  <si>
    <t>szt.</t>
  </si>
  <si>
    <t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Zaoferowany rozmiar:..............................(podaje Wykonawca)</t>
  </si>
  <si>
    <t>WARTOŚĆ PAKIETU NR 9</t>
  </si>
  <si>
    <t>PAKIET NR 10 – wyroby biochirurgiczne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</si>
  <si>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</si>
  <si>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</si>
  <si>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WARTOŚĆ PAKIETU NR 10</t>
  </si>
  <si>
    <t>PAKIET NR 11 – szwy niewchłanialne, momofilamentowe</t>
  </si>
  <si>
    <t>Szwy chirurgiczne, niewchłanialne, monofilamentowe, syntetyczne z polifluorku winylidenu niepowlekane</t>
  </si>
  <si>
    <t>Szwy chirurgiczne, niewchłanialne, monofilamentowe, syntetyczne z  polifluorku winylidenu, niepowlekane</t>
  </si>
  <si>
    <t>6/0</t>
  </si>
  <si>
    <t>WARTOŚĆ PAKIETU NR 11</t>
  </si>
  <si>
    <t>PAKIET NR 12 – szwy o przedłużonym okresie wchłaniania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</si>
  <si>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</si>
  <si>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</si>
  <si>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</si>
  <si>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>WARTOŚĆ PAKIETU NR 12</t>
  </si>
  <si>
    <t>PAKIET NR 13 – szwy o krótkim okresie wchłaniania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</si>
  <si>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</si>
  <si>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</si>
  <si>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WARTOŚĆ PAKIETU NR 13</t>
  </si>
  <si>
    <t>Wymogi w zakresie Pakietu nr 11-13;</t>
  </si>
  <si>
    <t>opakowanie zbiorcze z banderolą ułatwiającą otwarcie, w opakowaniu zbiorczym 36 saszetek</t>
  </si>
  <si>
    <t>PAKIET NR 14 – siatki przepuklinowe do zaopatrywania przepuklin brzusznych i pachwinowych</t>
  </si>
  <si>
    <t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 Zaoferowany rozmiar:......................(podaje Wykonawca)</t>
  </si>
  <si>
    <t>Siatka do zaopatrywania przepuklin brzusznych i pachwinowych, wykonana ze 100% polipropylenu monofilamentowego z mikroporami o wielkości oczek 1,0 mm, grubość siatki 0,39 mm, gramatura 36g/m2, wymiar siatki – 20-25x20-25 cm. Zaoferowany rozmiar:.......................(podaje Wykonawca)</t>
  </si>
  <si>
    <t>Siatka do zaopatrywania przepuklin brzusznych i pachwinowych, wykonana ze 100% polipropylenu monofilamentowego z mikroporami o wielkości oczek 1,0 mm, grubość siatki 0,39 mm, gramatura 36g/m2, wymiar siatki - 10-15 x 15-20 cm. Zaoferowany rozmiar:.....................(podaje Wykonawca)</t>
  </si>
  <si>
    <t>WARTOŚĆ PAKIETU NR 14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</si>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</sst>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\ ?/?"/>
    <numFmt numFmtId="166" formatCode="_-* #,##0.00&quot; zł&quot;_-;\-* #,##0.00&quot; zł&quot;_-;_-* \-??&quot; zł&quot;_-;_-@_-"/>
    <numFmt numFmtId="167" formatCode="0"/>
    <numFmt numFmtId="168" formatCode="0%"/>
    <numFmt numFmtId="169" formatCode="#,##0.00"/>
    <numFmt numFmtId="170" formatCode="@"/>
  </numFmts>
  <fonts count="1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63"/>
      <name val="RotisSansSerif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3" fillId="2" borderId="1" applyNumberFormat="0" applyAlignment="0" applyProtection="0"/>
  </cellStyleXfs>
  <cellXfs count="93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3" fillId="3" borderId="2" xfId="0" applyFont="1" applyFill="1" applyBorder="1" applyAlignment="1">
      <alignment horizontal="left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17" applyFont="1" applyFill="1" applyBorder="1" applyAlignment="1" applyProtection="1">
      <alignment horizontal="center" vertical="center" wrapText="1"/>
      <protection/>
    </xf>
    <xf numFmtId="166" fontId="6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70" fontId="11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vertical="center" wrapText="1"/>
    </xf>
    <xf numFmtId="164" fontId="7" fillId="4" borderId="0" xfId="0" applyFont="1" applyFill="1" applyAlignment="1">
      <alignment vertical="center" wrapText="1"/>
    </xf>
    <xf numFmtId="164" fontId="8" fillId="4" borderId="0" xfId="0" applyFont="1" applyFill="1" applyBorder="1" applyAlignment="1">
      <alignment horizontal="center" vertical="center" wrapText="1"/>
    </xf>
    <xf numFmtId="166" fontId="9" fillId="4" borderId="0" xfId="0" applyNumberFormat="1" applyFont="1" applyFill="1" applyBorder="1" applyAlignment="1">
      <alignment horizontal="center" vertical="center" wrapText="1"/>
    </xf>
    <xf numFmtId="168" fontId="6" fillId="4" borderId="0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1" xfId="21" applyNumberFormat="1" applyFont="1" applyFill="1" applyAlignment="1" applyProtection="1">
      <alignment horizontal="justify" vertical="center"/>
      <protection/>
    </xf>
    <xf numFmtId="164" fontId="14" fillId="0" borderId="2" xfId="0" applyFont="1" applyBorder="1" applyAlignment="1">
      <alignment horizontal="center" vertical="center" wrapText="1"/>
    </xf>
    <xf numFmtId="170" fontId="11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13" fillId="0" borderId="0" xfId="21" applyNumberFormat="1" applyFont="1" applyFill="1" applyBorder="1" applyAlignment="1" applyProtection="1">
      <alignment horizontal="justify" vertical="center"/>
      <protection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70" fontId="15" fillId="0" borderId="0" xfId="0" applyNumberFormat="1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justify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left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6" fontId="6" fillId="0" borderId="4" xfId="17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164" fontId="13" fillId="0" borderId="0" xfId="21" applyNumberFormat="1" applyFill="1" applyBorder="1" applyAlignment="1" applyProtection="1">
      <alignment horizontal="justify" vertical="center"/>
      <protection/>
    </xf>
    <xf numFmtId="164" fontId="3" fillId="3" borderId="4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1" fillId="0" borderId="4" xfId="21" applyNumberFormat="1" applyFont="1" applyFill="1" applyBorder="1" applyAlignment="1" applyProtection="1">
      <alignment horizontal="justify" vertical="center"/>
      <protection/>
    </xf>
    <xf numFmtId="170" fontId="11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6" fillId="0" borderId="4" xfId="21" applyNumberFormat="1" applyFont="1" applyFill="1" applyBorder="1" applyAlignment="1" applyProtection="1">
      <alignment horizontal="justify" vertical="center"/>
      <protection/>
    </xf>
    <xf numFmtId="164" fontId="5" fillId="2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justify" vertical="center" wrapText="1"/>
    </xf>
    <xf numFmtId="164" fontId="5" fillId="0" borderId="0" xfId="0" applyFont="1" applyBorder="1" applyAlignment="1">
      <alignment horizontal="justify" vertical="center" wrapText="1"/>
    </xf>
    <xf numFmtId="164" fontId="6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2 3" xfId="20"/>
    <cellStyle name="Excel_BuiltIn_Dane wyjściow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="80" zoomScaleNormal="80" workbookViewId="0" topLeftCell="A139">
      <selection activeCell="A147" sqref="A147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56.375" style="2" customWidth="1"/>
    <col min="4" max="4" width="9.25390625" style="2" customWidth="1"/>
    <col min="5" max="5" width="7.375" style="2" customWidth="1"/>
    <col min="6" max="6" width="10.125" style="2" customWidth="1"/>
    <col min="7" max="7" width="10.625" style="2" customWidth="1"/>
    <col min="8" max="8" width="7.625" style="2" customWidth="1"/>
    <col min="9" max="9" width="9.87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  <col min="254" max="16384" width="9.125" style="3" customWidth="1"/>
  </cols>
  <sheetData>
    <row r="1" spans="1:14" ht="8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6" customFormat="1" ht="92.25" customHeight="1">
      <c r="A4" s="7">
        <v>1</v>
      </c>
      <c r="B4" s="8"/>
      <c r="C4" s="9" t="s">
        <v>16</v>
      </c>
      <c r="D4" s="7" t="s">
        <v>17</v>
      </c>
      <c r="E4" s="10">
        <v>432</v>
      </c>
      <c r="F4" s="11" t="s">
        <v>18</v>
      </c>
      <c r="G4" s="12">
        <v>0.375</v>
      </c>
      <c r="H4" s="11">
        <v>19</v>
      </c>
      <c r="I4" s="11" t="s">
        <v>19</v>
      </c>
      <c r="J4" s="11">
        <v>45</v>
      </c>
      <c r="K4" s="13"/>
      <c r="L4" s="14">
        <f>K4*E4</f>
        <v>0</v>
      </c>
      <c r="M4" s="15"/>
      <c r="N4" s="14">
        <f>L4+(L4*M4/100)</f>
        <v>0</v>
      </c>
    </row>
    <row r="5" spans="1:14" s="16" customFormat="1" ht="27.75" customHeight="1">
      <c r="A5" s="7">
        <v>2</v>
      </c>
      <c r="B5" s="8"/>
      <c r="C5" s="9" t="s">
        <v>16</v>
      </c>
      <c r="D5" s="7" t="s">
        <v>17</v>
      </c>
      <c r="E5" s="10">
        <v>432</v>
      </c>
      <c r="F5" s="11" t="s">
        <v>20</v>
      </c>
      <c r="G5" s="12">
        <v>0.375</v>
      </c>
      <c r="H5" s="11">
        <v>19</v>
      </c>
      <c r="I5" s="11" t="s">
        <v>21</v>
      </c>
      <c r="J5" s="11">
        <v>45</v>
      </c>
      <c r="K5" s="13"/>
      <c r="L5" s="14">
        <f>K5*E5</f>
        <v>0</v>
      </c>
      <c r="M5" s="15"/>
      <c r="N5" s="14">
        <f>L5+(L5*M5/100)</f>
        <v>0</v>
      </c>
    </row>
    <row r="6" spans="1:14" s="16" customFormat="1" ht="27.75" customHeight="1">
      <c r="A6" s="7">
        <v>3</v>
      </c>
      <c r="B6" s="8"/>
      <c r="C6" s="9" t="s">
        <v>22</v>
      </c>
      <c r="D6" s="7" t="s">
        <v>17</v>
      </c>
      <c r="E6" s="10">
        <v>720</v>
      </c>
      <c r="F6" s="11" t="s">
        <v>20</v>
      </c>
      <c r="G6" s="12">
        <v>0.375</v>
      </c>
      <c r="H6" s="11">
        <v>30</v>
      </c>
      <c r="I6" s="11" t="s">
        <v>23</v>
      </c>
      <c r="J6" s="11">
        <v>75</v>
      </c>
      <c r="K6" s="13"/>
      <c r="L6" s="14">
        <f>K6*E6</f>
        <v>0</v>
      </c>
      <c r="M6" s="15"/>
      <c r="N6" s="14">
        <f>L6+(L6*M6/100)</f>
        <v>0</v>
      </c>
    </row>
    <row r="7" spans="1:14" ht="27.75" customHeight="1">
      <c r="A7" s="7">
        <v>4</v>
      </c>
      <c r="B7" s="8"/>
      <c r="C7" s="9" t="s">
        <v>16</v>
      </c>
      <c r="D7" s="7" t="s">
        <v>17</v>
      </c>
      <c r="E7" s="10">
        <v>432</v>
      </c>
      <c r="F7" s="11" t="s">
        <v>20</v>
      </c>
      <c r="G7" s="12">
        <v>0.375</v>
      </c>
      <c r="H7" s="11">
        <v>24</v>
      </c>
      <c r="I7" s="11" t="s">
        <v>24</v>
      </c>
      <c r="J7" s="11">
        <v>45</v>
      </c>
      <c r="K7" s="13"/>
      <c r="L7" s="14">
        <f>K7*E7</f>
        <v>0</v>
      </c>
      <c r="M7" s="15"/>
      <c r="N7" s="14">
        <f>L7+(L7*M7/100)</f>
        <v>0</v>
      </c>
    </row>
    <row r="8" spans="1:14" ht="27.75" customHeight="1">
      <c r="A8" s="7">
        <v>5</v>
      </c>
      <c r="B8" s="8"/>
      <c r="C8" s="9" t="s">
        <v>16</v>
      </c>
      <c r="D8" s="7" t="s">
        <v>17</v>
      </c>
      <c r="E8" s="10">
        <v>648</v>
      </c>
      <c r="F8" s="11" t="s">
        <v>20</v>
      </c>
      <c r="G8" s="12">
        <v>0.375</v>
      </c>
      <c r="H8" s="11">
        <v>35</v>
      </c>
      <c r="I8" s="11" t="s">
        <v>24</v>
      </c>
      <c r="J8" s="11">
        <v>90</v>
      </c>
      <c r="K8" s="13"/>
      <c r="L8" s="14">
        <f>K8*E8</f>
        <v>0</v>
      </c>
      <c r="M8" s="15"/>
      <c r="N8" s="14">
        <f>L8+(L8*M8/100)</f>
        <v>0</v>
      </c>
    </row>
    <row r="9" spans="1:14" ht="27.75" customHeight="1">
      <c r="A9" s="7">
        <v>6</v>
      </c>
      <c r="B9" s="8"/>
      <c r="C9" s="9" t="s">
        <v>16</v>
      </c>
      <c r="D9" s="7" t="s">
        <v>17</v>
      </c>
      <c r="E9" s="10">
        <v>360</v>
      </c>
      <c r="F9" s="11" t="s">
        <v>20</v>
      </c>
      <c r="G9" s="12">
        <v>0.375</v>
      </c>
      <c r="H9" s="11">
        <v>39</v>
      </c>
      <c r="I9" s="11">
        <v>0</v>
      </c>
      <c r="J9" s="11">
        <v>90</v>
      </c>
      <c r="K9" s="13"/>
      <c r="L9" s="14">
        <f>K9*E9</f>
        <v>0</v>
      </c>
      <c r="M9" s="15"/>
      <c r="N9" s="14">
        <f>L9+(L9*M9/100)</f>
        <v>0</v>
      </c>
    </row>
    <row r="10" spans="1:14" ht="27.75" customHeight="1">
      <c r="A10" s="7">
        <v>7</v>
      </c>
      <c r="B10" s="8"/>
      <c r="C10" s="9" t="s">
        <v>16</v>
      </c>
      <c r="D10" s="7" t="s">
        <v>17</v>
      </c>
      <c r="E10" s="6">
        <v>180</v>
      </c>
      <c r="F10" s="7" t="s">
        <v>20</v>
      </c>
      <c r="G10" s="12">
        <v>0.375</v>
      </c>
      <c r="H10" s="7">
        <v>39</v>
      </c>
      <c r="I10" s="7">
        <v>1</v>
      </c>
      <c r="J10" s="7">
        <v>90</v>
      </c>
      <c r="K10" s="13"/>
      <c r="L10" s="14">
        <f>K10*E10</f>
        <v>0</v>
      </c>
      <c r="M10" s="15"/>
      <c r="N10" s="14">
        <f>L10+(L10*M10/100)</f>
        <v>0</v>
      </c>
    </row>
    <row r="11" spans="1:14" ht="27.75" customHeight="1">
      <c r="A11" s="17"/>
      <c r="B11" s="17"/>
      <c r="C11" s="17"/>
      <c r="D11" s="17"/>
      <c r="E11" s="17"/>
      <c r="F11" s="17"/>
      <c r="G11" s="17"/>
      <c r="H11" s="17"/>
      <c r="I11" s="18" t="s">
        <v>25</v>
      </c>
      <c r="J11" s="18"/>
      <c r="K11" s="18"/>
      <c r="L11" s="19">
        <f>SUM(L4:L10)</f>
        <v>0</v>
      </c>
      <c r="M11" s="20"/>
      <c r="N11" s="19">
        <f>SUM(N4:N10)</f>
        <v>0</v>
      </c>
    </row>
    <row r="12" spans="1:14" ht="27.75" customHeight="1">
      <c r="A12" s="17"/>
      <c r="B12" s="21" t="s">
        <v>26</v>
      </c>
      <c r="C12" s="22"/>
      <c r="D12" s="23"/>
      <c r="E12" s="17"/>
      <c r="F12" s="17"/>
      <c r="G12" s="17"/>
      <c r="H12" s="17"/>
      <c r="I12" s="24"/>
      <c r="J12" s="24"/>
      <c r="K12" s="24"/>
      <c r="L12" s="25"/>
      <c r="M12" s="20"/>
      <c r="N12" s="25"/>
    </row>
    <row r="13" spans="1:14" ht="28.5" customHeight="1">
      <c r="A13" s="17"/>
      <c r="B13" s="17"/>
      <c r="C13" s="17"/>
      <c r="D13" s="17"/>
      <c r="E13" s="17"/>
      <c r="F13" s="17"/>
      <c r="G13" s="17"/>
      <c r="H13" s="26"/>
      <c r="I13" s="24"/>
      <c r="J13" s="24"/>
      <c r="K13" s="24"/>
      <c r="L13" s="25"/>
      <c r="M13" s="20"/>
      <c r="N13" s="25"/>
    </row>
    <row r="14" spans="1:14" ht="33.75" customHeight="1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65.25" customHeight="1">
      <c r="A15" s="6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</row>
    <row r="16" spans="1:14" ht="36.75" customHeight="1">
      <c r="A16" s="7">
        <v>1</v>
      </c>
      <c r="B16" s="8"/>
      <c r="C16" s="9" t="s">
        <v>28</v>
      </c>
      <c r="D16" s="7" t="s">
        <v>17</v>
      </c>
      <c r="E16" s="10">
        <v>36</v>
      </c>
      <c r="F16" s="11" t="s">
        <v>29</v>
      </c>
      <c r="G16" s="12">
        <v>0.5</v>
      </c>
      <c r="H16" s="7">
        <v>30</v>
      </c>
      <c r="I16" s="11">
        <v>1</v>
      </c>
      <c r="J16" s="11">
        <v>75</v>
      </c>
      <c r="K16" s="27"/>
      <c r="L16" s="14">
        <f>K16*E16</f>
        <v>0</v>
      </c>
      <c r="M16" s="28"/>
      <c r="N16" s="14">
        <f>L16+(L16*M16/100)</f>
        <v>0</v>
      </c>
    </row>
    <row r="17" spans="1:14" ht="36" customHeight="1">
      <c r="A17" s="7">
        <v>2</v>
      </c>
      <c r="B17" s="8"/>
      <c r="C17" s="9" t="s">
        <v>28</v>
      </c>
      <c r="D17" s="7" t="s">
        <v>17</v>
      </c>
      <c r="E17" s="10">
        <v>36</v>
      </c>
      <c r="F17" s="11" t="s">
        <v>29</v>
      </c>
      <c r="G17" s="12">
        <v>0.5</v>
      </c>
      <c r="H17" s="7">
        <v>30</v>
      </c>
      <c r="I17" s="11">
        <v>0</v>
      </c>
      <c r="J17" s="11">
        <v>75</v>
      </c>
      <c r="K17" s="27"/>
      <c r="L17" s="14">
        <f>K17*E17</f>
        <v>0</v>
      </c>
      <c r="M17" s="28"/>
      <c r="N17" s="14">
        <f>L17+(L17*M17/100)</f>
        <v>0</v>
      </c>
    </row>
    <row r="18" spans="1:14" ht="34.5" customHeight="1">
      <c r="A18" s="7">
        <v>3</v>
      </c>
      <c r="B18" s="8"/>
      <c r="C18" s="9" t="s">
        <v>28</v>
      </c>
      <c r="D18" s="7" t="s">
        <v>17</v>
      </c>
      <c r="E18" s="10">
        <v>36</v>
      </c>
      <c r="F18" s="11" t="s">
        <v>30</v>
      </c>
      <c r="G18" s="11" t="s">
        <v>30</v>
      </c>
      <c r="H18" s="11" t="s">
        <v>30</v>
      </c>
      <c r="I18" s="11">
        <v>0</v>
      </c>
      <c r="J18" s="11">
        <v>150</v>
      </c>
      <c r="K18" s="27"/>
      <c r="L18" s="14">
        <f>K18*E18</f>
        <v>0</v>
      </c>
      <c r="M18" s="28"/>
      <c r="N18" s="14">
        <f>L18+(L18*M18/100)</f>
        <v>0</v>
      </c>
    </row>
    <row r="19" spans="1:14" ht="36.75" customHeight="1">
      <c r="A19" s="7">
        <v>4</v>
      </c>
      <c r="B19" s="8"/>
      <c r="C19" s="9" t="s">
        <v>28</v>
      </c>
      <c r="D19" s="7" t="s">
        <v>17</v>
      </c>
      <c r="E19" s="10">
        <v>36</v>
      </c>
      <c r="F19" s="11" t="s">
        <v>30</v>
      </c>
      <c r="G19" s="11" t="s">
        <v>30</v>
      </c>
      <c r="H19" s="11" t="s">
        <v>30</v>
      </c>
      <c r="I19" s="11">
        <v>1</v>
      </c>
      <c r="J19" s="11">
        <v>150</v>
      </c>
      <c r="K19" s="27"/>
      <c r="L19" s="14">
        <f>K19*E19</f>
        <v>0</v>
      </c>
      <c r="M19" s="28"/>
      <c r="N19" s="14">
        <f>L19+(L19*M19/100)</f>
        <v>0</v>
      </c>
    </row>
    <row r="20" spans="1:14" ht="37.5" customHeight="1">
      <c r="A20" s="7">
        <v>5</v>
      </c>
      <c r="B20" s="8"/>
      <c r="C20" s="9" t="s">
        <v>31</v>
      </c>
      <c r="D20" s="7" t="s">
        <v>17</v>
      </c>
      <c r="E20" s="10">
        <v>36</v>
      </c>
      <c r="F20" s="11" t="s">
        <v>30</v>
      </c>
      <c r="G20" s="11" t="s">
        <v>30</v>
      </c>
      <c r="H20" s="11" t="s">
        <v>30</v>
      </c>
      <c r="I20" s="11">
        <v>2</v>
      </c>
      <c r="J20" s="11">
        <v>150</v>
      </c>
      <c r="K20" s="27"/>
      <c r="L20" s="14">
        <f>K20*E20</f>
        <v>0</v>
      </c>
      <c r="M20" s="28"/>
      <c r="N20" s="14">
        <f>L20+(L20*M20/100)</f>
        <v>0</v>
      </c>
    </row>
    <row r="21" spans="1:14" ht="36" customHeight="1">
      <c r="A21" s="7">
        <v>6</v>
      </c>
      <c r="B21" s="8"/>
      <c r="C21" s="9" t="s">
        <v>31</v>
      </c>
      <c r="D21" s="7" t="s">
        <v>17</v>
      </c>
      <c r="E21" s="10">
        <v>36</v>
      </c>
      <c r="F21" s="11" t="s">
        <v>30</v>
      </c>
      <c r="G21" s="29" t="s">
        <v>30</v>
      </c>
      <c r="H21" s="11" t="s">
        <v>30</v>
      </c>
      <c r="I21" s="11" t="s">
        <v>23</v>
      </c>
      <c r="J21" s="11" t="s">
        <v>32</v>
      </c>
      <c r="K21" s="27"/>
      <c r="L21" s="14">
        <f>K21*E21</f>
        <v>0</v>
      </c>
      <c r="M21" s="28"/>
      <c r="N21" s="14">
        <f>L21+(L21*M21/100)</f>
        <v>0</v>
      </c>
    </row>
    <row r="22" spans="1:14" ht="36" customHeight="1">
      <c r="A22" s="7">
        <v>7</v>
      </c>
      <c r="B22" s="8"/>
      <c r="C22" s="9" t="s">
        <v>28</v>
      </c>
      <c r="D22" s="7" t="s">
        <v>17</v>
      </c>
      <c r="E22" s="10">
        <v>36</v>
      </c>
      <c r="F22" s="11" t="s">
        <v>30</v>
      </c>
      <c r="G22" s="29" t="s">
        <v>30</v>
      </c>
      <c r="H22" s="11" t="s">
        <v>30</v>
      </c>
      <c r="I22" s="11" t="s">
        <v>24</v>
      </c>
      <c r="J22" s="11" t="s">
        <v>32</v>
      </c>
      <c r="K22" s="27"/>
      <c r="L22" s="14">
        <f>K22*E22</f>
        <v>0</v>
      </c>
      <c r="M22" s="28"/>
      <c r="N22" s="14">
        <f>L22+(L22*M22/100)</f>
        <v>0</v>
      </c>
    </row>
    <row r="23" spans="1:14" ht="35.25" customHeight="1">
      <c r="A23" s="7">
        <v>8</v>
      </c>
      <c r="B23" s="8"/>
      <c r="C23" s="9" t="s">
        <v>28</v>
      </c>
      <c r="D23" s="7" t="s">
        <v>17</v>
      </c>
      <c r="E23" s="10">
        <v>36</v>
      </c>
      <c r="F23" s="11" t="s">
        <v>33</v>
      </c>
      <c r="G23" s="12">
        <v>0.375</v>
      </c>
      <c r="H23" s="11">
        <v>18</v>
      </c>
      <c r="I23" s="11" t="s">
        <v>23</v>
      </c>
      <c r="J23" s="11">
        <v>75</v>
      </c>
      <c r="K23" s="27"/>
      <c r="L23" s="14">
        <f>K23*E23</f>
        <v>0</v>
      </c>
      <c r="M23" s="28"/>
      <c r="N23" s="14">
        <f>L23+(L23*M23/100)</f>
        <v>0</v>
      </c>
    </row>
    <row r="24" spans="1:14" ht="38.25" customHeight="1">
      <c r="A24" s="7">
        <v>9</v>
      </c>
      <c r="B24" s="8"/>
      <c r="C24" s="9" t="s">
        <v>28</v>
      </c>
      <c r="D24" s="7" t="s">
        <v>17</v>
      </c>
      <c r="E24" s="10">
        <v>36</v>
      </c>
      <c r="F24" s="11" t="s">
        <v>33</v>
      </c>
      <c r="G24" s="12">
        <v>0.5</v>
      </c>
      <c r="H24" s="11">
        <v>22</v>
      </c>
      <c r="I24" s="11" t="s">
        <v>24</v>
      </c>
      <c r="J24" s="11">
        <v>90</v>
      </c>
      <c r="K24" s="27"/>
      <c r="L24" s="14">
        <f>K24*E24</f>
        <v>0</v>
      </c>
      <c r="M24" s="28"/>
      <c r="N24" s="14">
        <f>L24+(L24*M24/100)</f>
        <v>0</v>
      </c>
    </row>
    <row r="25" spans="1:14" ht="34.5" customHeight="1">
      <c r="A25" s="7">
        <v>10</v>
      </c>
      <c r="B25" s="8"/>
      <c r="C25" s="9" t="s">
        <v>28</v>
      </c>
      <c r="D25" s="7" t="s">
        <v>17</v>
      </c>
      <c r="E25" s="10">
        <v>72</v>
      </c>
      <c r="F25" s="11" t="s">
        <v>29</v>
      </c>
      <c r="G25" s="12">
        <v>0.5</v>
      </c>
      <c r="H25" s="7">
        <v>37</v>
      </c>
      <c r="I25" s="11">
        <v>0</v>
      </c>
      <c r="J25" s="11">
        <v>75</v>
      </c>
      <c r="K25" s="27"/>
      <c r="L25" s="14">
        <f>K25*E25</f>
        <v>0</v>
      </c>
      <c r="M25" s="28"/>
      <c r="N25" s="14">
        <f>L25+(L25*M25/100)</f>
        <v>0</v>
      </c>
    </row>
    <row r="26" spans="1:14" ht="34.5" customHeight="1">
      <c r="A26" s="7">
        <v>11</v>
      </c>
      <c r="B26" s="8"/>
      <c r="C26" s="9" t="s">
        <v>28</v>
      </c>
      <c r="D26" s="7" t="s">
        <v>17</v>
      </c>
      <c r="E26" s="10">
        <v>180</v>
      </c>
      <c r="F26" s="11" t="s">
        <v>34</v>
      </c>
      <c r="G26" s="12">
        <v>0.5</v>
      </c>
      <c r="H26" s="11">
        <v>40</v>
      </c>
      <c r="I26" s="11">
        <v>2</v>
      </c>
      <c r="J26" s="11">
        <v>90</v>
      </c>
      <c r="K26" s="27"/>
      <c r="L26" s="14">
        <f>K26*E26</f>
        <v>0</v>
      </c>
      <c r="M26" s="28"/>
      <c r="N26" s="14">
        <f>L26+(L26*M26/100)</f>
        <v>0</v>
      </c>
    </row>
    <row r="27" spans="1:14" ht="51" customHeight="1">
      <c r="A27" s="30">
        <v>12</v>
      </c>
      <c r="B27" s="7"/>
      <c r="C27" s="9" t="s">
        <v>28</v>
      </c>
      <c r="D27" s="7" t="s">
        <v>17</v>
      </c>
      <c r="E27" s="6">
        <v>36</v>
      </c>
      <c r="F27" s="31" t="s">
        <v>35</v>
      </c>
      <c r="G27" s="12">
        <v>0.5</v>
      </c>
      <c r="H27" s="32">
        <v>55</v>
      </c>
      <c r="I27" s="11">
        <v>2</v>
      </c>
      <c r="J27" s="11" t="s">
        <v>36</v>
      </c>
      <c r="K27" s="27"/>
      <c r="L27" s="14">
        <f>K27*E27</f>
        <v>0</v>
      </c>
      <c r="M27" s="28"/>
      <c r="N27" s="14">
        <f>L27+(L27*M27/100)</f>
        <v>0</v>
      </c>
    </row>
    <row r="28" spans="1:14" ht="51.75" customHeight="1">
      <c r="A28" s="7">
        <v>13</v>
      </c>
      <c r="B28" s="7"/>
      <c r="C28" s="9" t="s">
        <v>28</v>
      </c>
      <c r="D28" s="7" t="s">
        <v>17</v>
      </c>
      <c r="E28" s="6">
        <v>36</v>
      </c>
      <c r="F28" s="7" t="s">
        <v>37</v>
      </c>
      <c r="G28" s="12">
        <v>0.5</v>
      </c>
      <c r="H28" s="7">
        <v>37</v>
      </c>
      <c r="I28" s="7">
        <v>5</v>
      </c>
      <c r="J28" s="7">
        <v>75</v>
      </c>
      <c r="K28" s="27"/>
      <c r="L28" s="14">
        <f>K28*E28</f>
        <v>0</v>
      </c>
      <c r="M28" s="28"/>
      <c r="N28" s="14">
        <f>L28+(L28*M28/100)</f>
        <v>0</v>
      </c>
    </row>
    <row r="29" spans="1:14" ht="28.5" customHeight="1">
      <c r="A29" s="17"/>
      <c r="B29" s="17"/>
      <c r="C29" s="17"/>
      <c r="D29" s="17"/>
      <c r="E29" s="17"/>
      <c r="F29" s="17"/>
      <c r="G29" s="17"/>
      <c r="H29" s="17"/>
      <c r="I29" s="18" t="s">
        <v>38</v>
      </c>
      <c r="J29" s="18"/>
      <c r="K29" s="18"/>
      <c r="L29" s="19">
        <f>SUM(L16:L28)</f>
        <v>0</v>
      </c>
      <c r="M29" s="20"/>
      <c r="N29" s="19">
        <f>SUM(N16:N28)</f>
        <v>0</v>
      </c>
    </row>
    <row r="30" spans="1:14" ht="28.5" customHeight="1">
      <c r="A30" s="26"/>
      <c r="B30" s="21" t="s">
        <v>26</v>
      </c>
      <c r="C30" s="22"/>
      <c r="D30" s="23"/>
      <c r="E30" s="26"/>
      <c r="F30" s="26"/>
      <c r="G30" s="33"/>
      <c r="H30" s="26"/>
      <c r="I30" s="26"/>
      <c r="J30" s="26"/>
      <c r="K30" s="34"/>
      <c r="L30" s="35"/>
      <c r="M30" s="36"/>
      <c r="N30" s="35"/>
    </row>
    <row r="31" spans="1:14" ht="28.5" customHeight="1">
      <c r="A31" s="26"/>
      <c r="B31" s="26"/>
      <c r="C31" s="37"/>
      <c r="D31" s="26"/>
      <c r="E31" s="26"/>
      <c r="F31" s="26"/>
      <c r="G31" s="33"/>
      <c r="H31" s="26"/>
      <c r="I31" s="26"/>
      <c r="J31" s="26"/>
      <c r="K31" s="34"/>
      <c r="L31" s="35"/>
      <c r="M31" s="36"/>
      <c r="N31" s="35"/>
    </row>
    <row r="32" spans="1:14" ht="28.5" customHeight="1">
      <c r="A32" s="5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65.25" customHeight="1">
      <c r="A33" s="6" t="s">
        <v>2</v>
      </c>
      <c r="B33" s="6" t="s">
        <v>3</v>
      </c>
      <c r="C33" s="6" t="s">
        <v>4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  <c r="K33" s="6" t="s">
        <v>12</v>
      </c>
      <c r="L33" s="6" t="s">
        <v>13</v>
      </c>
      <c r="M33" s="6" t="s">
        <v>14</v>
      </c>
      <c r="N33" s="6" t="s">
        <v>15</v>
      </c>
    </row>
    <row r="34" spans="1:14" ht="47.25" customHeight="1">
      <c r="A34" s="7">
        <v>1</v>
      </c>
      <c r="B34" s="7"/>
      <c r="C34" s="9" t="s">
        <v>40</v>
      </c>
      <c r="D34" s="7" t="s">
        <v>17</v>
      </c>
      <c r="E34" s="10">
        <v>36</v>
      </c>
      <c r="F34" s="11" t="s">
        <v>20</v>
      </c>
      <c r="G34" s="12">
        <v>0.375</v>
      </c>
      <c r="H34" s="11">
        <v>24</v>
      </c>
      <c r="I34" s="11" t="s">
        <v>24</v>
      </c>
      <c r="J34" s="7" t="s">
        <v>41</v>
      </c>
      <c r="K34" s="27"/>
      <c r="L34" s="14">
        <f>K34*E34</f>
        <v>0</v>
      </c>
      <c r="M34" s="28"/>
      <c r="N34" s="14">
        <f>L34+(L34*M34/100)</f>
        <v>0</v>
      </c>
    </row>
    <row r="35" spans="1:14" ht="28.5" customHeight="1">
      <c r="A35" s="17"/>
      <c r="B35" s="17"/>
      <c r="C35" s="17"/>
      <c r="D35" s="17"/>
      <c r="E35" s="17"/>
      <c r="F35" s="17"/>
      <c r="G35" s="17"/>
      <c r="H35" s="17"/>
      <c r="I35" s="18" t="s">
        <v>42</v>
      </c>
      <c r="J35" s="18"/>
      <c r="K35" s="18"/>
      <c r="L35" s="19">
        <f>SUM(L34)</f>
        <v>0</v>
      </c>
      <c r="M35" s="20"/>
      <c r="N35" s="19">
        <f>SUM(N34)</f>
        <v>0</v>
      </c>
    </row>
    <row r="36" spans="1:14" ht="28.5" customHeight="1">
      <c r="A36" s="17"/>
      <c r="B36" s="21" t="s">
        <v>26</v>
      </c>
      <c r="C36" s="22"/>
      <c r="D36" s="23"/>
      <c r="E36" s="17"/>
      <c r="F36" s="17"/>
      <c r="G36" s="17"/>
      <c r="H36" s="26"/>
      <c r="I36" s="24"/>
      <c r="J36" s="24"/>
      <c r="K36" s="24"/>
      <c r="L36" s="25"/>
      <c r="M36" s="20"/>
      <c r="N36" s="25"/>
    </row>
    <row r="37" spans="1:14" ht="28.5" customHeight="1">
      <c r="A37" s="26"/>
      <c r="B37" s="26"/>
      <c r="C37" s="37"/>
      <c r="D37" s="26"/>
      <c r="E37" s="38"/>
      <c r="F37" s="38"/>
      <c r="G37" s="33"/>
      <c r="H37" s="38"/>
      <c r="I37" s="38"/>
      <c r="J37" s="26"/>
      <c r="K37" s="34"/>
      <c r="L37" s="35"/>
      <c r="M37" s="36"/>
      <c r="N37" s="35"/>
    </row>
    <row r="38" spans="1:14" ht="29.25" customHeight="1">
      <c r="A38" s="5" t="s">
        <v>43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65.25" customHeight="1">
      <c r="A39" s="6" t="s">
        <v>2</v>
      </c>
      <c r="B39" s="6" t="s">
        <v>3</v>
      </c>
      <c r="C39" s="6" t="s">
        <v>4</v>
      </c>
      <c r="D39" s="6" t="s">
        <v>5</v>
      </c>
      <c r="E39" s="6" t="s">
        <v>6</v>
      </c>
      <c r="F39" s="6" t="s">
        <v>7</v>
      </c>
      <c r="G39" s="6" t="s">
        <v>8</v>
      </c>
      <c r="H39" s="6" t="s">
        <v>9</v>
      </c>
      <c r="I39" s="6" t="s">
        <v>10</v>
      </c>
      <c r="J39" s="6" t="s">
        <v>11</v>
      </c>
      <c r="K39" s="6" t="s">
        <v>12</v>
      </c>
      <c r="L39" s="6" t="s">
        <v>13</v>
      </c>
      <c r="M39" s="6" t="s">
        <v>14</v>
      </c>
      <c r="N39" s="6" t="s">
        <v>15</v>
      </c>
    </row>
    <row r="40" spans="1:14" ht="57" customHeight="1">
      <c r="A40" s="7">
        <v>1</v>
      </c>
      <c r="B40" s="8"/>
      <c r="C40" s="9" t="s">
        <v>44</v>
      </c>
      <c r="D40" s="7" t="s">
        <v>17</v>
      </c>
      <c r="E40" s="10">
        <v>24</v>
      </c>
      <c r="F40" s="11" t="s">
        <v>45</v>
      </c>
      <c r="G40" s="12">
        <v>0.375</v>
      </c>
      <c r="H40" s="11">
        <v>100</v>
      </c>
      <c r="I40" s="12" t="s">
        <v>30</v>
      </c>
      <c r="J40" s="11">
        <v>90</v>
      </c>
      <c r="K40" s="27"/>
      <c r="L40" s="14">
        <f>K40*E40</f>
        <v>0</v>
      </c>
      <c r="M40" s="28"/>
      <c r="N40" s="14">
        <f>L40+(L40*M40/100)</f>
        <v>0</v>
      </c>
    </row>
    <row r="41" spans="1:14" ht="39" customHeight="1">
      <c r="A41" s="7">
        <v>2</v>
      </c>
      <c r="B41" s="8"/>
      <c r="C41" s="9" t="s">
        <v>46</v>
      </c>
      <c r="D41" s="7" t="s">
        <v>17</v>
      </c>
      <c r="E41" s="10">
        <v>12</v>
      </c>
      <c r="F41" s="11" t="s">
        <v>20</v>
      </c>
      <c r="G41" s="12">
        <v>0.5</v>
      </c>
      <c r="H41" s="11">
        <v>120</v>
      </c>
      <c r="I41" s="11">
        <v>7</v>
      </c>
      <c r="J41" s="11">
        <v>60</v>
      </c>
      <c r="K41" s="27"/>
      <c r="L41" s="14">
        <f>K41*E41</f>
        <v>0</v>
      </c>
      <c r="M41" s="28"/>
      <c r="N41" s="14">
        <f>L41+(L41*M41/100)</f>
        <v>0</v>
      </c>
    </row>
    <row r="42" spans="1:14" ht="28.5" customHeight="1">
      <c r="A42" s="17"/>
      <c r="B42" s="17"/>
      <c r="C42" s="17"/>
      <c r="D42" s="17"/>
      <c r="E42" s="17"/>
      <c r="F42" s="17"/>
      <c r="G42" s="17"/>
      <c r="H42" s="17"/>
      <c r="I42" s="18" t="s">
        <v>47</v>
      </c>
      <c r="J42" s="18"/>
      <c r="K42" s="18"/>
      <c r="L42" s="19">
        <f>SUM(L40:L41)</f>
        <v>0</v>
      </c>
      <c r="M42" s="20"/>
      <c r="N42" s="19">
        <f>SUM(N40:N41)</f>
        <v>0</v>
      </c>
    </row>
    <row r="43" spans="1:14" ht="27.75" customHeight="1">
      <c r="A43" s="39"/>
      <c r="B43" s="21" t="s">
        <v>26</v>
      </c>
      <c r="C43" s="22"/>
      <c r="D43" s="23"/>
      <c r="E43" s="40"/>
      <c r="F43" s="41"/>
      <c r="G43" s="41"/>
      <c r="H43" s="41"/>
      <c r="I43" s="42"/>
      <c r="J43" s="42"/>
      <c r="K43" s="42"/>
      <c r="L43" s="43"/>
      <c r="M43" s="44"/>
      <c r="N43" s="43"/>
    </row>
    <row r="44" spans="1:14" ht="29.25" customHeight="1">
      <c r="A44" s="39"/>
      <c r="B44" s="39"/>
      <c r="C44" s="40"/>
      <c r="D44" s="40"/>
      <c r="E44" s="40"/>
      <c r="F44" s="40"/>
      <c r="G44" s="41"/>
      <c r="H44" s="41"/>
      <c r="I44" s="42"/>
      <c r="J44" s="42"/>
      <c r="K44" s="42"/>
      <c r="L44" s="43"/>
      <c r="M44" s="44"/>
      <c r="N44" s="43"/>
    </row>
    <row r="45" spans="1:14" ht="28.5" customHeight="1">
      <c r="A45" s="5" t="s">
        <v>48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65.25" customHeight="1">
      <c r="A46" s="45" t="s">
        <v>2</v>
      </c>
      <c r="B46" s="45" t="s">
        <v>3</v>
      </c>
      <c r="C46" s="45" t="s">
        <v>4</v>
      </c>
      <c r="D46" s="45" t="s">
        <v>5</v>
      </c>
      <c r="E46" s="45" t="s">
        <v>6</v>
      </c>
      <c r="F46" s="45" t="s">
        <v>7</v>
      </c>
      <c r="G46" s="45" t="s">
        <v>8</v>
      </c>
      <c r="H46" s="45" t="s">
        <v>9</v>
      </c>
      <c r="I46" s="45" t="s">
        <v>10</v>
      </c>
      <c r="J46" s="45" t="s">
        <v>11</v>
      </c>
      <c r="K46" s="45" t="s">
        <v>12</v>
      </c>
      <c r="L46" s="45" t="s">
        <v>13</v>
      </c>
      <c r="M46" s="45" t="s">
        <v>14</v>
      </c>
      <c r="N46" s="45" t="s">
        <v>15</v>
      </c>
    </row>
    <row r="47" spans="1:14" ht="72" customHeight="1">
      <c r="A47" s="46">
        <v>1</v>
      </c>
      <c r="B47" s="46"/>
      <c r="C47" s="47" t="s">
        <v>49</v>
      </c>
      <c r="D47" s="46" t="s">
        <v>17</v>
      </c>
      <c r="E47" s="48">
        <v>36</v>
      </c>
      <c r="F47" s="49" t="s">
        <v>29</v>
      </c>
      <c r="G47" s="49" t="s">
        <v>50</v>
      </c>
      <c r="H47" s="46">
        <v>22</v>
      </c>
      <c r="I47" s="49" t="s">
        <v>21</v>
      </c>
      <c r="J47" s="46">
        <v>75</v>
      </c>
      <c r="K47" s="27"/>
      <c r="L47" s="50">
        <f>E47*K47</f>
        <v>0</v>
      </c>
      <c r="M47" s="28"/>
      <c r="N47" s="50">
        <f>L47+(L47*M47/100)</f>
        <v>0</v>
      </c>
    </row>
    <row r="48" spans="1:14" ht="72" customHeight="1">
      <c r="A48" s="46">
        <v>2</v>
      </c>
      <c r="B48" s="46"/>
      <c r="C48" s="47" t="s">
        <v>49</v>
      </c>
      <c r="D48" s="46" t="s">
        <v>17</v>
      </c>
      <c r="E48" s="48">
        <v>108</v>
      </c>
      <c r="F48" s="49" t="s">
        <v>29</v>
      </c>
      <c r="G48" s="49" t="s">
        <v>50</v>
      </c>
      <c r="H48" s="46">
        <v>26</v>
      </c>
      <c r="I48" s="49" t="s">
        <v>21</v>
      </c>
      <c r="J48" s="46">
        <v>75</v>
      </c>
      <c r="K48" s="27"/>
      <c r="L48" s="50">
        <f>E48*K48</f>
        <v>0</v>
      </c>
      <c r="M48" s="28"/>
      <c r="N48" s="50">
        <f>L48+(L48*M48/100)</f>
        <v>0</v>
      </c>
    </row>
    <row r="49" spans="1:14" ht="68.25" customHeight="1">
      <c r="A49" s="46">
        <v>3</v>
      </c>
      <c r="B49" s="46"/>
      <c r="C49" s="47" t="s">
        <v>49</v>
      </c>
      <c r="D49" s="46" t="s">
        <v>17</v>
      </c>
      <c r="E49" s="48">
        <v>36</v>
      </c>
      <c r="F49" s="49" t="s">
        <v>29</v>
      </c>
      <c r="G49" s="49" t="s">
        <v>50</v>
      </c>
      <c r="H49" s="46">
        <v>22</v>
      </c>
      <c r="I49" s="49" t="s">
        <v>23</v>
      </c>
      <c r="J49" s="46">
        <v>75</v>
      </c>
      <c r="K49" s="27"/>
      <c r="L49" s="50">
        <f>E49*K49</f>
        <v>0</v>
      </c>
      <c r="M49" s="28"/>
      <c r="N49" s="50">
        <f>L49+(L49*M49/100)</f>
        <v>0</v>
      </c>
    </row>
    <row r="50" spans="1:14" ht="70.5" customHeight="1">
      <c r="A50" s="46">
        <v>4</v>
      </c>
      <c r="B50" s="46"/>
      <c r="C50" s="47" t="s">
        <v>49</v>
      </c>
      <c r="D50" s="46" t="s">
        <v>17</v>
      </c>
      <c r="E50" s="48">
        <v>180</v>
      </c>
      <c r="F50" s="49" t="s">
        <v>29</v>
      </c>
      <c r="G50" s="49" t="s">
        <v>50</v>
      </c>
      <c r="H50" s="46">
        <v>26</v>
      </c>
      <c r="I50" s="49" t="s">
        <v>23</v>
      </c>
      <c r="J50" s="46">
        <v>75</v>
      </c>
      <c r="K50" s="27"/>
      <c r="L50" s="50">
        <f>E50*K50</f>
        <v>0</v>
      </c>
      <c r="M50" s="28"/>
      <c r="N50" s="50">
        <f>L50+(L50*M50/100)</f>
        <v>0</v>
      </c>
    </row>
    <row r="51" spans="1:14" ht="75" customHeight="1">
      <c r="A51" s="46">
        <v>5</v>
      </c>
      <c r="B51" s="46"/>
      <c r="C51" s="47" t="s">
        <v>49</v>
      </c>
      <c r="D51" s="46" t="s">
        <v>17</v>
      </c>
      <c r="E51" s="48">
        <v>120</v>
      </c>
      <c r="F51" s="49" t="s">
        <v>29</v>
      </c>
      <c r="G51" s="49" t="s">
        <v>50</v>
      </c>
      <c r="H51" s="46">
        <v>37</v>
      </c>
      <c r="I51" s="49" t="s">
        <v>23</v>
      </c>
      <c r="J51" s="46">
        <v>90</v>
      </c>
      <c r="K51" s="27"/>
      <c r="L51" s="50">
        <f>E51*K51</f>
        <v>0</v>
      </c>
      <c r="M51" s="28"/>
      <c r="N51" s="50">
        <f>L51+(L51*M51/100)</f>
        <v>0</v>
      </c>
    </row>
    <row r="52" spans="1:14" ht="73.5" customHeight="1">
      <c r="A52" s="46">
        <v>6</v>
      </c>
      <c r="B52" s="46"/>
      <c r="C52" s="47" t="s">
        <v>49</v>
      </c>
      <c r="D52" s="46" t="s">
        <v>17</v>
      </c>
      <c r="E52" s="48">
        <v>288</v>
      </c>
      <c r="F52" s="49" t="s">
        <v>29</v>
      </c>
      <c r="G52" s="49" t="s">
        <v>50</v>
      </c>
      <c r="H52" s="46">
        <v>26</v>
      </c>
      <c r="I52" s="49" t="s">
        <v>24</v>
      </c>
      <c r="J52" s="46">
        <v>75</v>
      </c>
      <c r="K52" s="27"/>
      <c r="L52" s="50">
        <f>E52*K52</f>
        <v>0</v>
      </c>
      <c r="M52" s="28"/>
      <c r="N52" s="50">
        <f>L52+(L52*M52/100)</f>
        <v>0</v>
      </c>
    </row>
    <row r="53" spans="1:14" ht="66" customHeight="1">
      <c r="A53" s="46">
        <v>7</v>
      </c>
      <c r="B53" s="51"/>
      <c r="C53" s="47" t="s">
        <v>49</v>
      </c>
      <c r="D53" s="51" t="s">
        <v>17</v>
      </c>
      <c r="E53" s="52">
        <v>396</v>
      </c>
      <c r="F53" s="31" t="s">
        <v>51</v>
      </c>
      <c r="G53" s="31" t="s">
        <v>50</v>
      </c>
      <c r="H53" s="51">
        <v>40</v>
      </c>
      <c r="I53" s="31" t="s">
        <v>24</v>
      </c>
      <c r="J53" s="51">
        <v>90</v>
      </c>
      <c r="K53" s="27"/>
      <c r="L53" s="50">
        <f>E53*K53</f>
        <v>0</v>
      </c>
      <c r="M53" s="28"/>
      <c r="N53" s="50">
        <f>L53+(L53*M53/100)</f>
        <v>0</v>
      </c>
    </row>
    <row r="54" spans="1:14" ht="75.75" customHeight="1">
      <c r="A54" s="46">
        <v>8</v>
      </c>
      <c r="B54" s="51"/>
      <c r="C54" s="47" t="s">
        <v>49</v>
      </c>
      <c r="D54" s="51" t="s">
        <v>17</v>
      </c>
      <c r="E54" s="52">
        <v>432</v>
      </c>
      <c r="F54" s="31" t="s">
        <v>29</v>
      </c>
      <c r="G54" s="31" t="s">
        <v>50</v>
      </c>
      <c r="H54" s="51">
        <v>48</v>
      </c>
      <c r="I54" s="31" t="s">
        <v>24</v>
      </c>
      <c r="J54" s="51">
        <v>90</v>
      </c>
      <c r="K54" s="53"/>
      <c r="L54" s="50">
        <f>E54*K54</f>
        <v>0</v>
      </c>
      <c r="M54" s="28"/>
      <c r="N54" s="50">
        <f>L54+(L54*M54/100)</f>
        <v>0</v>
      </c>
    </row>
    <row r="55" spans="1:14" ht="67.5" customHeight="1">
      <c r="A55" s="46">
        <v>9</v>
      </c>
      <c r="B55" s="46"/>
      <c r="C55" s="47" t="s">
        <v>49</v>
      </c>
      <c r="D55" s="46" t="s">
        <v>17</v>
      </c>
      <c r="E55" s="48">
        <v>180</v>
      </c>
      <c r="F55" s="49" t="s">
        <v>29</v>
      </c>
      <c r="G55" s="49" t="s">
        <v>50</v>
      </c>
      <c r="H55" s="46">
        <v>30</v>
      </c>
      <c r="I55" s="49" t="s">
        <v>52</v>
      </c>
      <c r="J55" s="46">
        <v>75</v>
      </c>
      <c r="K55" s="53"/>
      <c r="L55" s="50">
        <f>E55*K55</f>
        <v>0</v>
      </c>
      <c r="M55" s="28"/>
      <c r="N55" s="50">
        <f>L55+(L55*M55/100)</f>
        <v>0</v>
      </c>
    </row>
    <row r="56" spans="1:14" ht="79.5" customHeight="1">
      <c r="A56" s="46">
        <v>10</v>
      </c>
      <c r="B56" s="46"/>
      <c r="C56" s="47" t="s">
        <v>49</v>
      </c>
      <c r="D56" s="46" t="s">
        <v>17</v>
      </c>
      <c r="E56" s="48">
        <v>288</v>
      </c>
      <c r="F56" s="49" t="s">
        <v>51</v>
      </c>
      <c r="G56" s="49" t="s">
        <v>50</v>
      </c>
      <c r="H56" s="46">
        <v>40</v>
      </c>
      <c r="I56" s="49" t="s">
        <v>52</v>
      </c>
      <c r="J56" s="46">
        <v>90</v>
      </c>
      <c r="K56" s="27"/>
      <c r="L56" s="50">
        <f>E56*K56</f>
        <v>0</v>
      </c>
      <c r="M56" s="28"/>
      <c r="N56" s="50">
        <f>L56+(L56*M56/100)</f>
        <v>0</v>
      </c>
    </row>
    <row r="57" spans="1:14" ht="73.5" customHeight="1">
      <c r="A57" s="46">
        <v>11</v>
      </c>
      <c r="B57" s="46"/>
      <c r="C57" s="47" t="s">
        <v>49</v>
      </c>
      <c r="D57" s="46" t="s">
        <v>17</v>
      </c>
      <c r="E57" s="48">
        <v>72</v>
      </c>
      <c r="F57" s="49" t="s">
        <v>53</v>
      </c>
      <c r="G57" s="49" t="s">
        <v>30</v>
      </c>
      <c r="H57" s="46">
        <v>40</v>
      </c>
      <c r="I57" s="49" t="s">
        <v>54</v>
      </c>
      <c r="J57" s="46">
        <v>75</v>
      </c>
      <c r="K57" s="27"/>
      <c r="L57" s="50">
        <f>E57*K57</f>
        <v>0</v>
      </c>
      <c r="M57" s="28"/>
      <c r="N57" s="50">
        <f>L57+(L57*M57/100)</f>
        <v>0</v>
      </c>
    </row>
    <row r="58" spans="1:14" ht="75.75" customHeight="1">
      <c r="A58" s="46">
        <v>12</v>
      </c>
      <c r="B58" s="46"/>
      <c r="C58" s="47" t="s">
        <v>49</v>
      </c>
      <c r="D58" s="46" t="s">
        <v>17</v>
      </c>
      <c r="E58" s="48">
        <v>288</v>
      </c>
      <c r="F58" s="49" t="s">
        <v>51</v>
      </c>
      <c r="G58" s="49" t="s">
        <v>50</v>
      </c>
      <c r="H58" s="46">
        <v>40</v>
      </c>
      <c r="I58" s="49" t="s">
        <v>54</v>
      </c>
      <c r="J58" s="46">
        <v>90</v>
      </c>
      <c r="K58" s="27"/>
      <c r="L58" s="50">
        <f>E58*K58</f>
        <v>0</v>
      </c>
      <c r="M58" s="28"/>
      <c r="N58" s="50">
        <f>L58+(L58*M58/100)</f>
        <v>0</v>
      </c>
    </row>
    <row r="59" spans="1:14" ht="75" customHeight="1">
      <c r="A59" s="46">
        <v>13</v>
      </c>
      <c r="B59" s="46"/>
      <c r="C59" s="47" t="s">
        <v>49</v>
      </c>
      <c r="D59" s="46" t="s">
        <v>17</v>
      </c>
      <c r="E59" s="48">
        <v>432</v>
      </c>
      <c r="F59" s="49" t="s">
        <v>55</v>
      </c>
      <c r="G59" s="49" t="s">
        <v>50</v>
      </c>
      <c r="H59" s="46">
        <v>40</v>
      </c>
      <c r="I59" s="49" t="s">
        <v>56</v>
      </c>
      <c r="J59" s="46">
        <v>90</v>
      </c>
      <c r="K59" s="27"/>
      <c r="L59" s="50">
        <f>E59*K59</f>
        <v>0</v>
      </c>
      <c r="M59" s="28"/>
      <c r="N59" s="50">
        <f>L59+(L59*M59/100)</f>
        <v>0</v>
      </c>
    </row>
    <row r="60" spans="1:14" ht="74.25" customHeight="1">
      <c r="A60" s="46">
        <v>14</v>
      </c>
      <c r="B60" s="46"/>
      <c r="C60" s="47" t="s">
        <v>49</v>
      </c>
      <c r="D60" s="46" t="s">
        <v>17</v>
      </c>
      <c r="E60" s="48">
        <v>792</v>
      </c>
      <c r="F60" s="49" t="s">
        <v>29</v>
      </c>
      <c r="G60" s="49" t="s">
        <v>50</v>
      </c>
      <c r="H60" s="46">
        <v>48</v>
      </c>
      <c r="I60" s="49" t="s">
        <v>56</v>
      </c>
      <c r="J60" s="46">
        <v>90</v>
      </c>
      <c r="K60" s="27"/>
      <c r="L60" s="50">
        <f>E60*K60</f>
        <v>0</v>
      </c>
      <c r="M60" s="28"/>
      <c r="N60" s="50">
        <f>L60+(L60*M60/100)</f>
        <v>0</v>
      </c>
    </row>
    <row r="61" spans="1:14" ht="74.25" customHeight="1">
      <c r="A61" s="46">
        <v>15</v>
      </c>
      <c r="B61" s="46"/>
      <c r="C61" s="47" t="s">
        <v>49</v>
      </c>
      <c r="D61" s="46" t="s">
        <v>17</v>
      </c>
      <c r="E61" s="48">
        <v>180</v>
      </c>
      <c r="F61" s="49" t="s">
        <v>30</v>
      </c>
      <c r="G61" s="49" t="s">
        <v>30</v>
      </c>
      <c r="H61" s="46" t="s">
        <v>30</v>
      </c>
      <c r="I61" s="49" t="s">
        <v>23</v>
      </c>
      <c r="J61" s="46" t="s">
        <v>32</v>
      </c>
      <c r="K61" s="27"/>
      <c r="L61" s="50">
        <f>E61*K61</f>
        <v>0</v>
      </c>
      <c r="M61" s="28"/>
      <c r="N61" s="50">
        <f>L61+(L61*M61/100)</f>
        <v>0</v>
      </c>
    </row>
    <row r="62" spans="1:14" ht="74.25" customHeight="1">
      <c r="A62" s="46">
        <v>16</v>
      </c>
      <c r="B62" s="46"/>
      <c r="C62" s="47" t="s">
        <v>49</v>
      </c>
      <c r="D62" s="46" t="s">
        <v>17</v>
      </c>
      <c r="E62" s="48">
        <v>360</v>
      </c>
      <c r="F62" s="49" t="s">
        <v>30</v>
      </c>
      <c r="G62" s="49" t="s">
        <v>30</v>
      </c>
      <c r="H62" s="46" t="s">
        <v>30</v>
      </c>
      <c r="I62" s="49" t="s">
        <v>24</v>
      </c>
      <c r="J62" s="46" t="s">
        <v>32</v>
      </c>
      <c r="K62" s="27"/>
      <c r="L62" s="50">
        <f>E62*K62</f>
        <v>0</v>
      </c>
      <c r="M62" s="28"/>
      <c r="N62" s="50">
        <f>L62+(L62*M62/100)</f>
        <v>0</v>
      </c>
    </row>
    <row r="63" spans="1:14" ht="73.5" customHeight="1">
      <c r="A63" s="46">
        <v>17</v>
      </c>
      <c r="B63" s="46"/>
      <c r="C63" s="47" t="s">
        <v>49</v>
      </c>
      <c r="D63" s="46" t="s">
        <v>17</v>
      </c>
      <c r="E63" s="48">
        <v>36</v>
      </c>
      <c r="F63" s="49" t="s">
        <v>30</v>
      </c>
      <c r="G63" s="49" t="s">
        <v>30</v>
      </c>
      <c r="H63" s="46" t="s">
        <v>30</v>
      </c>
      <c r="I63" s="49" t="s">
        <v>52</v>
      </c>
      <c r="J63" s="46" t="s">
        <v>32</v>
      </c>
      <c r="K63" s="27"/>
      <c r="L63" s="50">
        <f>E63*K63</f>
        <v>0</v>
      </c>
      <c r="M63" s="28"/>
      <c r="N63" s="50">
        <f>L63+(L63*M63/100)</f>
        <v>0</v>
      </c>
    </row>
    <row r="64" spans="1:14" ht="77.25" customHeight="1">
      <c r="A64" s="46">
        <v>18</v>
      </c>
      <c r="B64" s="51"/>
      <c r="C64" s="47" t="s">
        <v>49</v>
      </c>
      <c r="D64" s="51" t="s">
        <v>17</v>
      </c>
      <c r="E64" s="52">
        <v>180</v>
      </c>
      <c r="F64" s="31" t="s">
        <v>57</v>
      </c>
      <c r="G64" s="31" t="s">
        <v>50</v>
      </c>
      <c r="H64" s="51">
        <v>30</v>
      </c>
      <c r="I64" s="31" t="s">
        <v>56</v>
      </c>
      <c r="J64" s="51">
        <v>75</v>
      </c>
      <c r="K64" s="27"/>
      <c r="L64" s="50">
        <f>E64*K64</f>
        <v>0</v>
      </c>
      <c r="M64" s="28"/>
      <c r="N64" s="50">
        <f>L64+(L64*M64/100)</f>
        <v>0</v>
      </c>
    </row>
    <row r="65" spans="1:14" ht="75.75" customHeight="1">
      <c r="A65" s="46">
        <v>19</v>
      </c>
      <c r="B65" s="51"/>
      <c r="C65" s="47" t="s">
        <v>49</v>
      </c>
      <c r="D65" s="51" t="s">
        <v>17</v>
      </c>
      <c r="E65" s="52">
        <v>180</v>
      </c>
      <c r="F65" s="31" t="s">
        <v>58</v>
      </c>
      <c r="G65" s="31" t="s">
        <v>50</v>
      </c>
      <c r="H65" s="51">
        <v>30</v>
      </c>
      <c r="I65" s="31" t="s">
        <v>54</v>
      </c>
      <c r="J65" s="51">
        <v>75</v>
      </c>
      <c r="K65" s="27"/>
      <c r="L65" s="50">
        <f>E65*K65</f>
        <v>0</v>
      </c>
      <c r="M65" s="28"/>
      <c r="N65" s="50">
        <f>L65+(L65*M65/100)</f>
        <v>0</v>
      </c>
    </row>
    <row r="66" spans="1:14" ht="28.5" customHeight="1">
      <c r="A66" s="17"/>
      <c r="B66" s="17"/>
      <c r="C66" s="17"/>
      <c r="D66" s="17"/>
      <c r="E66" s="17"/>
      <c r="F66" s="17"/>
      <c r="G66" s="17"/>
      <c r="H66" s="17"/>
      <c r="I66" s="18" t="s">
        <v>59</v>
      </c>
      <c r="J66" s="18"/>
      <c r="K66" s="18"/>
      <c r="L66" s="19">
        <f>SUM(L47:L65)</f>
        <v>0</v>
      </c>
      <c r="M66" s="20"/>
      <c r="N66" s="19">
        <f>SUM(N47:N65)</f>
        <v>0</v>
      </c>
    </row>
    <row r="67" spans="1:14" ht="27.75" customHeight="1">
      <c r="A67" s="54"/>
      <c r="B67" s="21" t="s">
        <v>26</v>
      </c>
      <c r="C67" s="22"/>
      <c r="D67" s="23"/>
      <c r="E67" s="55"/>
      <c r="F67" s="56"/>
      <c r="G67" s="56"/>
      <c r="H67" s="55"/>
      <c r="I67" s="56"/>
      <c r="J67" s="55"/>
      <c r="K67" s="34"/>
      <c r="L67" s="57"/>
      <c r="M67" s="36"/>
      <c r="N67" s="57"/>
    </row>
    <row r="68" spans="1:14" ht="45" customHeight="1">
      <c r="A68" s="54"/>
      <c r="B68" s="55"/>
      <c r="C68" s="58"/>
      <c r="D68" s="55"/>
      <c r="E68" s="55"/>
      <c r="F68" s="56"/>
      <c r="G68" s="56"/>
      <c r="H68" s="55"/>
      <c r="I68" s="56"/>
      <c r="J68" s="55"/>
      <c r="K68" s="34"/>
      <c r="L68" s="57"/>
      <c r="M68" s="36"/>
      <c r="N68" s="57"/>
    </row>
    <row r="69" spans="1:14" ht="28.5" customHeight="1">
      <c r="A69" s="5" t="s">
        <v>60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65.25" customHeight="1">
      <c r="A70" s="6" t="s">
        <v>2</v>
      </c>
      <c r="B70" s="6" t="s">
        <v>3</v>
      </c>
      <c r="C70" s="6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6" t="s">
        <v>9</v>
      </c>
      <c r="I70" s="6" t="s">
        <v>10</v>
      </c>
      <c r="J70" s="6" t="s">
        <v>11</v>
      </c>
      <c r="K70" s="6" t="s">
        <v>12</v>
      </c>
      <c r="L70" s="6" t="s">
        <v>13</v>
      </c>
      <c r="M70" s="6" t="s">
        <v>14</v>
      </c>
      <c r="N70" s="6" t="s">
        <v>15</v>
      </c>
    </row>
    <row r="71" spans="1:14" ht="142.5" customHeight="1">
      <c r="A71" s="46">
        <v>1</v>
      </c>
      <c r="B71" s="51"/>
      <c r="C71" s="47" t="s">
        <v>61</v>
      </c>
      <c r="D71" s="46" t="s">
        <v>17</v>
      </c>
      <c r="E71" s="48">
        <v>180</v>
      </c>
      <c r="F71" s="49" t="s">
        <v>29</v>
      </c>
      <c r="G71" s="49" t="s">
        <v>50</v>
      </c>
      <c r="H71" s="51">
        <v>26</v>
      </c>
      <c r="I71" s="49" t="s">
        <v>23</v>
      </c>
      <c r="J71" s="46">
        <v>75</v>
      </c>
      <c r="K71" s="13"/>
      <c r="L71" s="50">
        <f>E71*K71</f>
        <v>0</v>
      </c>
      <c r="M71" s="28"/>
      <c r="N71" s="50">
        <f>L71+(L71*M71/100)</f>
        <v>0</v>
      </c>
    </row>
    <row r="72" spans="1:14" ht="142.5" customHeight="1">
      <c r="A72" s="46">
        <v>2</v>
      </c>
      <c r="B72" s="51"/>
      <c r="C72" s="47" t="s">
        <v>61</v>
      </c>
      <c r="D72" s="51" t="s">
        <v>17</v>
      </c>
      <c r="E72" s="52">
        <v>180</v>
      </c>
      <c r="F72" s="31" t="s">
        <v>29</v>
      </c>
      <c r="G72" s="31" t="s">
        <v>50</v>
      </c>
      <c r="H72" s="51">
        <v>48</v>
      </c>
      <c r="I72" s="31" t="s">
        <v>24</v>
      </c>
      <c r="J72" s="51">
        <v>90</v>
      </c>
      <c r="K72" s="13"/>
      <c r="L72" s="50">
        <f>E72*K72</f>
        <v>0</v>
      </c>
      <c r="M72" s="28"/>
      <c r="N72" s="50">
        <f>L72+(L72*M72/100)</f>
        <v>0</v>
      </c>
    </row>
    <row r="73" spans="1:14" ht="142.5" customHeight="1">
      <c r="A73" s="46">
        <v>3</v>
      </c>
      <c r="B73" s="51"/>
      <c r="C73" s="47" t="s">
        <v>61</v>
      </c>
      <c r="D73" s="46" t="s">
        <v>17</v>
      </c>
      <c r="E73" s="48">
        <v>360</v>
      </c>
      <c r="F73" s="49" t="s">
        <v>29</v>
      </c>
      <c r="G73" s="49" t="s">
        <v>50</v>
      </c>
      <c r="H73" s="51">
        <v>48</v>
      </c>
      <c r="I73" s="49" t="s">
        <v>56</v>
      </c>
      <c r="J73" s="46">
        <v>90</v>
      </c>
      <c r="K73" s="13"/>
      <c r="L73" s="50">
        <f>E73*K73</f>
        <v>0</v>
      </c>
      <c r="M73" s="28"/>
      <c r="N73" s="50">
        <f>L73+(L73*M73/100)</f>
        <v>0</v>
      </c>
    </row>
    <row r="74" spans="1:14" ht="28.5" customHeight="1">
      <c r="A74" s="17"/>
      <c r="B74" s="17"/>
      <c r="C74" s="17"/>
      <c r="D74" s="17"/>
      <c r="E74" s="17"/>
      <c r="F74" s="17"/>
      <c r="G74" s="17"/>
      <c r="H74" s="17"/>
      <c r="I74" s="18" t="s">
        <v>62</v>
      </c>
      <c r="J74" s="18"/>
      <c r="K74" s="18"/>
      <c r="L74" s="59">
        <f>SUM(L71:L73)</f>
        <v>0</v>
      </c>
      <c r="M74" s="20"/>
      <c r="N74" s="59">
        <f>SUM(N71:N73)</f>
        <v>0</v>
      </c>
    </row>
    <row r="75" spans="1:14" ht="44.25" customHeight="1">
      <c r="A75" s="54"/>
      <c r="B75" s="21" t="s">
        <v>26</v>
      </c>
      <c r="C75" s="22"/>
      <c r="D75" s="23"/>
      <c r="E75" s="55"/>
      <c r="F75" s="56"/>
      <c r="G75" s="56"/>
      <c r="H75" s="55"/>
      <c r="I75" s="56"/>
      <c r="J75" s="55"/>
      <c r="K75" s="34"/>
      <c r="L75" s="57"/>
      <c r="M75" s="36"/>
      <c r="N75" s="57"/>
    </row>
    <row r="76" spans="1:14" ht="28.5" customHeight="1">
      <c r="A76" s="54"/>
      <c r="B76" s="55"/>
      <c r="C76" s="58"/>
      <c r="D76" s="55"/>
      <c r="E76" s="55"/>
      <c r="F76" s="56"/>
      <c r="G76" s="56"/>
      <c r="H76" s="55"/>
      <c r="I76" s="56"/>
      <c r="J76" s="55"/>
      <c r="K76" s="34"/>
      <c r="L76" s="57"/>
      <c r="M76" s="36"/>
      <c r="N76" s="57"/>
    </row>
    <row r="77" spans="1:14" ht="28.5" customHeight="1">
      <c r="A77" s="5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f>E77*K77</f>
        <v>0</v>
      </c>
      <c r="M77" s="5"/>
      <c r="N77" s="5"/>
    </row>
    <row r="78" spans="1:14" ht="65.25" customHeight="1">
      <c r="A78" s="6" t="s">
        <v>2</v>
      </c>
      <c r="B78" s="6" t="s">
        <v>3</v>
      </c>
      <c r="C78" s="6" t="s">
        <v>4</v>
      </c>
      <c r="D78" s="6" t="s">
        <v>5</v>
      </c>
      <c r="E78" s="6" t="s">
        <v>6</v>
      </c>
      <c r="F78" s="6" t="s">
        <v>7</v>
      </c>
      <c r="G78" s="6" t="s">
        <v>8</v>
      </c>
      <c r="H78" s="6" t="s">
        <v>9</v>
      </c>
      <c r="I78" s="6" t="s">
        <v>10</v>
      </c>
      <c r="J78" s="6" t="s">
        <v>11</v>
      </c>
      <c r="K78" s="6" t="s">
        <v>12</v>
      </c>
      <c r="L78" s="60" t="s">
        <v>13</v>
      </c>
      <c r="M78" s="6" t="s">
        <v>14</v>
      </c>
      <c r="N78" s="6" t="s">
        <v>15</v>
      </c>
    </row>
    <row r="79" spans="1:14" ht="73.5" customHeight="1">
      <c r="A79" s="46">
        <v>1</v>
      </c>
      <c r="B79" s="51"/>
      <c r="C79" s="47" t="s">
        <v>64</v>
      </c>
      <c r="D79" s="46" t="s">
        <v>17</v>
      </c>
      <c r="E79" s="48">
        <v>36</v>
      </c>
      <c r="F79" s="49" t="s">
        <v>29</v>
      </c>
      <c r="G79" s="49" t="s">
        <v>50</v>
      </c>
      <c r="H79" s="46">
        <v>48</v>
      </c>
      <c r="I79" s="49" t="s">
        <v>54</v>
      </c>
      <c r="J79" s="46" t="s">
        <v>65</v>
      </c>
      <c r="K79" s="27"/>
      <c r="L79" s="50">
        <f>E79*K79</f>
        <v>0</v>
      </c>
      <c r="M79" s="28"/>
      <c r="N79" s="50">
        <f>L79+(L79*M79/100)</f>
        <v>0</v>
      </c>
    </row>
    <row r="80" spans="1:14" ht="28.5" customHeight="1">
      <c r="A80" s="17"/>
      <c r="B80" s="17"/>
      <c r="C80" s="17"/>
      <c r="D80" s="17"/>
      <c r="E80" s="17"/>
      <c r="F80" s="17"/>
      <c r="G80" s="17"/>
      <c r="H80" s="17"/>
      <c r="I80" s="18" t="s">
        <v>66</v>
      </c>
      <c r="J80" s="18"/>
      <c r="K80" s="18"/>
      <c r="L80" s="19">
        <f>SUM(L79)</f>
        <v>0</v>
      </c>
      <c r="M80" s="20"/>
      <c r="N80" s="19">
        <f>SUM(N79)</f>
        <v>0</v>
      </c>
    </row>
    <row r="81" spans="1:14" ht="28.5" customHeight="1">
      <c r="A81" s="54"/>
      <c r="B81" s="21" t="s">
        <v>26</v>
      </c>
      <c r="C81" s="22"/>
      <c r="D81" s="23"/>
      <c r="E81" s="54"/>
      <c r="F81" s="61"/>
      <c r="G81" s="61"/>
      <c r="H81" s="54"/>
      <c r="I81" s="61"/>
      <c r="J81" s="54"/>
      <c r="K81" s="34"/>
      <c r="L81" s="57"/>
      <c r="M81" s="36"/>
      <c r="N81" s="57"/>
    </row>
    <row r="82" spans="1:14" ht="28.5" customHeight="1">
      <c r="A82" s="54"/>
      <c r="B82" s="55"/>
      <c r="C82" s="58"/>
      <c r="D82" s="54"/>
      <c r="E82" s="54"/>
      <c r="F82" s="61"/>
      <c r="G82" s="61"/>
      <c r="H82" s="54"/>
      <c r="I82" s="61"/>
      <c r="J82" s="54"/>
      <c r="K82" s="34"/>
      <c r="L82" s="57"/>
      <c r="M82" s="36"/>
      <c r="N82" s="57"/>
    </row>
    <row r="83" spans="1:14" ht="28.5" customHeight="1">
      <c r="A83" s="5" t="s">
        <v>67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65.25" customHeight="1">
      <c r="A84" s="6" t="s">
        <v>2</v>
      </c>
      <c r="B84" s="6" t="s">
        <v>3</v>
      </c>
      <c r="C84" s="6" t="s">
        <v>4</v>
      </c>
      <c r="D84" s="6" t="s">
        <v>5</v>
      </c>
      <c r="E84" s="6" t="s">
        <v>6</v>
      </c>
      <c r="F84" s="6" t="s">
        <v>7</v>
      </c>
      <c r="G84" s="6" t="s">
        <v>8</v>
      </c>
      <c r="H84" s="6" t="s">
        <v>9</v>
      </c>
      <c r="I84" s="6" t="s">
        <v>10</v>
      </c>
      <c r="J84" s="6" t="s">
        <v>11</v>
      </c>
      <c r="K84" s="6" t="s">
        <v>12</v>
      </c>
      <c r="L84" s="6" t="s">
        <v>13</v>
      </c>
      <c r="M84" s="6" t="s">
        <v>14</v>
      </c>
      <c r="N84" s="6" t="s">
        <v>15</v>
      </c>
    </row>
    <row r="85" spans="1:14" ht="112.5" customHeight="1">
      <c r="A85" s="46">
        <v>1</v>
      </c>
      <c r="B85" s="51"/>
      <c r="C85" s="47" t="s">
        <v>68</v>
      </c>
      <c r="D85" s="46" t="s">
        <v>17</v>
      </c>
      <c r="E85" s="48">
        <v>36</v>
      </c>
      <c r="F85" s="11" t="s">
        <v>20</v>
      </c>
      <c r="G85" s="12">
        <v>0.375</v>
      </c>
      <c r="H85" s="7">
        <v>30</v>
      </c>
      <c r="I85" s="11" t="s">
        <v>23</v>
      </c>
      <c r="J85" s="11">
        <v>70</v>
      </c>
      <c r="K85" s="27"/>
      <c r="L85" s="50">
        <f>E85*K85</f>
        <v>0</v>
      </c>
      <c r="M85" s="28"/>
      <c r="N85" s="50">
        <f>L85+(L85*M85/100)</f>
        <v>0</v>
      </c>
    </row>
    <row r="86" spans="1:14" ht="112.5" customHeight="1">
      <c r="A86" s="46">
        <v>2</v>
      </c>
      <c r="B86" s="51"/>
      <c r="C86" s="47" t="s">
        <v>68</v>
      </c>
      <c r="D86" s="46" t="s">
        <v>17</v>
      </c>
      <c r="E86" s="48">
        <v>36</v>
      </c>
      <c r="F86" s="11" t="s">
        <v>20</v>
      </c>
      <c r="G86" s="12">
        <v>0.375</v>
      </c>
      <c r="H86" s="7">
        <v>30</v>
      </c>
      <c r="I86" s="49" t="s">
        <v>24</v>
      </c>
      <c r="J86" s="11">
        <v>70</v>
      </c>
      <c r="K86" s="27"/>
      <c r="L86" s="50">
        <f>E86*K86</f>
        <v>0</v>
      </c>
      <c r="M86" s="28"/>
      <c r="N86" s="50">
        <f>L86+(L86*M86/100)</f>
        <v>0</v>
      </c>
    </row>
    <row r="87" spans="1:14" ht="28.5" customHeight="1">
      <c r="A87" s="17"/>
      <c r="B87" s="17"/>
      <c r="C87" s="17"/>
      <c r="D87" s="17"/>
      <c r="E87" s="17"/>
      <c r="F87" s="17"/>
      <c r="G87" s="17"/>
      <c r="H87" s="17"/>
      <c r="I87" s="18" t="s">
        <v>69</v>
      </c>
      <c r="J87" s="18"/>
      <c r="K87" s="18"/>
      <c r="L87" s="19">
        <f>SUM(L85:L86)</f>
        <v>0</v>
      </c>
      <c r="M87" s="20"/>
      <c r="N87" s="19">
        <f>SUM(N85:N86)</f>
        <v>0</v>
      </c>
    </row>
    <row r="88" spans="1:14" ht="28.5" customHeight="1">
      <c r="A88" s="54"/>
      <c r="B88" s="21" t="s">
        <v>26</v>
      </c>
      <c r="C88" s="22"/>
      <c r="D88" s="23"/>
      <c r="E88" s="54"/>
      <c r="F88" s="38"/>
      <c r="G88" s="33"/>
      <c r="H88" s="26"/>
      <c r="I88" s="61"/>
      <c r="J88" s="38"/>
      <c r="K88" s="34"/>
      <c r="L88" s="57"/>
      <c r="M88" s="36"/>
      <c r="N88" s="57"/>
    </row>
    <row r="89" spans="1:14" ht="28.5" customHeight="1">
      <c r="A89" s="54"/>
      <c r="B89" s="55"/>
      <c r="C89" s="58"/>
      <c r="D89" s="54"/>
      <c r="E89" s="54"/>
      <c r="F89" s="38"/>
      <c r="G89" s="33"/>
      <c r="H89" s="26"/>
      <c r="I89" s="61"/>
      <c r="J89" s="38"/>
      <c r="K89" s="34"/>
      <c r="L89" s="57"/>
      <c r="M89" s="36"/>
      <c r="N89" s="57"/>
    </row>
    <row r="90" spans="1:14" ht="27.75" customHeight="1">
      <c r="A90" s="39"/>
      <c r="B90" s="62" t="s">
        <v>70</v>
      </c>
      <c r="C90" s="62"/>
      <c r="D90" s="3"/>
      <c r="E90" s="40"/>
      <c r="F90" s="40"/>
      <c r="G90" s="40"/>
      <c r="H90" s="40"/>
      <c r="I90" s="40"/>
      <c r="J90" s="40"/>
      <c r="K90" s="63"/>
      <c r="L90" s="64"/>
      <c r="M90" s="64"/>
      <c r="N90" s="64"/>
    </row>
    <row r="91" spans="1:14" ht="27.75" customHeight="1">
      <c r="A91" s="39"/>
      <c r="B91" s="65" t="s">
        <v>71</v>
      </c>
      <c r="C91" s="65"/>
      <c r="D91" s="3"/>
      <c r="E91" s="40"/>
      <c r="F91" s="40"/>
      <c r="G91" s="40"/>
      <c r="H91" s="40"/>
      <c r="I91" s="40"/>
      <c r="J91" s="40"/>
      <c r="K91" s="63"/>
      <c r="L91" s="64"/>
      <c r="M91" s="64"/>
      <c r="N91" s="64"/>
    </row>
    <row r="92" spans="1:14" ht="27.75" customHeight="1">
      <c r="A92" s="39"/>
      <c r="B92" s="65" t="s">
        <v>72</v>
      </c>
      <c r="C92" s="65"/>
      <c r="D92" s="3"/>
      <c r="E92" s="40"/>
      <c r="F92" s="40"/>
      <c r="G92" s="40"/>
      <c r="H92" s="40"/>
      <c r="I92" s="40"/>
      <c r="J92" s="40"/>
      <c r="K92" s="63"/>
      <c r="L92" s="64"/>
      <c r="M92" s="64"/>
      <c r="N92" s="64"/>
    </row>
    <row r="93" spans="1:14" ht="27.75" customHeight="1">
      <c r="A93" s="39"/>
      <c r="B93" s="65" t="s">
        <v>73</v>
      </c>
      <c r="C93" s="65"/>
      <c r="D93" s="3"/>
      <c r="E93" s="40"/>
      <c r="F93" s="40"/>
      <c r="G93" s="40"/>
      <c r="H93" s="40"/>
      <c r="I93" s="40"/>
      <c r="J93" s="40"/>
      <c r="K93" s="63"/>
      <c r="L93" s="64"/>
      <c r="M93" s="64"/>
      <c r="N93" s="64"/>
    </row>
    <row r="94" spans="1:14" ht="27.75" customHeight="1">
      <c r="A94" s="39"/>
      <c r="B94" s="65" t="s">
        <v>74</v>
      </c>
      <c r="C94" s="65"/>
      <c r="D94" s="3"/>
      <c r="E94" s="40"/>
      <c r="F94" s="40"/>
      <c r="G94" s="40"/>
      <c r="H94" s="40"/>
      <c r="I94" s="40"/>
      <c r="J94" s="40"/>
      <c r="K94" s="63"/>
      <c r="L94" s="64"/>
      <c r="M94" s="64"/>
      <c r="N94" s="64"/>
    </row>
    <row r="95" spans="1:14" ht="27.75" customHeight="1">
      <c r="A95" s="39"/>
      <c r="B95" s="65" t="s">
        <v>75</v>
      </c>
      <c r="C95" s="65"/>
      <c r="D95" s="3"/>
      <c r="E95" s="40"/>
      <c r="F95" s="40"/>
      <c r="G95" s="40"/>
      <c r="H95" s="40"/>
      <c r="I95" s="40"/>
      <c r="J95" s="40"/>
      <c r="K95" s="63"/>
      <c r="L95" s="64"/>
      <c r="M95" s="64"/>
      <c r="N95" s="64"/>
    </row>
    <row r="96" spans="1:14" ht="27.75" customHeight="1">
      <c r="A96" s="39"/>
      <c r="B96" s="63"/>
      <c r="C96" s="63"/>
      <c r="D96" s="40"/>
      <c r="E96" s="40"/>
      <c r="F96" s="40"/>
      <c r="G96" s="40"/>
      <c r="H96" s="40"/>
      <c r="I96" s="40"/>
      <c r="J96" s="40"/>
      <c r="K96" s="63"/>
      <c r="L96" s="64"/>
      <c r="M96" s="64"/>
      <c r="N96" s="64"/>
    </row>
    <row r="97" spans="1:14" ht="27.75" customHeight="1">
      <c r="A97" s="5" t="s">
        <v>76</v>
      </c>
      <c r="B97" s="5"/>
      <c r="C97" s="5"/>
      <c r="D97" s="5"/>
      <c r="E97" s="5"/>
      <c r="F97" s="5"/>
      <c r="G97" s="5"/>
      <c r="H97" s="5"/>
      <c r="I97" s="5"/>
      <c r="J97" s="40"/>
      <c r="K97" s="63"/>
      <c r="L97" s="64"/>
      <c r="M97" s="64"/>
      <c r="N97" s="64"/>
    </row>
    <row r="98" spans="1:14" ht="65.25" customHeight="1">
      <c r="A98" s="6" t="s">
        <v>2</v>
      </c>
      <c r="B98" s="6" t="s">
        <v>3</v>
      </c>
      <c r="C98" s="6" t="s">
        <v>4</v>
      </c>
      <c r="D98" s="6" t="s">
        <v>5</v>
      </c>
      <c r="E98" s="6" t="s">
        <v>77</v>
      </c>
      <c r="F98" s="6" t="s">
        <v>12</v>
      </c>
      <c r="G98" s="6" t="s">
        <v>13</v>
      </c>
      <c r="H98" s="6" t="s">
        <v>14</v>
      </c>
      <c r="I98" s="6" t="s">
        <v>15</v>
      </c>
      <c r="J98" s="40"/>
      <c r="K98" s="63"/>
      <c r="L98" s="64"/>
      <c r="M98" s="64"/>
      <c r="N98" s="64"/>
    </row>
    <row r="99" spans="1:14" ht="108" customHeight="1">
      <c r="A99" s="7">
        <v>1</v>
      </c>
      <c r="B99" s="8"/>
      <c r="C99" s="9" t="s">
        <v>78</v>
      </c>
      <c r="D99" s="7" t="s">
        <v>79</v>
      </c>
      <c r="E99" s="10">
        <v>3</v>
      </c>
      <c r="F99" s="53"/>
      <c r="G99" s="14">
        <f>E99*F99</f>
        <v>0</v>
      </c>
      <c r="H99" s="28"/>
      <c r="I99" s="14">
        <f>G99+(G99*H99/100)</f>
        <v>0</v>
      </c>
      <c r="J99" s="40"/>
      <c r="K99" s="63"/>
      <c r="L99" s="64"/>
      <c r="M99" s="64"/>
      <c r="N99" s="64"/>
    </row>
    <row r="100" spans="1:14" ht="105.75" customHeight="1">
      <c r="A100" s="7">
        <v>2</v>
      </c>
      <c r="B100" s="8"/>
      <c r="C100" s="9" t="s">
        <v>80</v>
      </c>
      <c r="D100" s="7" t="s">
        <v>79</v>
      </c>
      <c r="E100" s="10">
        <v>3</v>
      </c>
      <c r="F100" s="53"/>
      <c r="G100" s="14">
        <f>E100*F100</f>
        <v>0</v>
      </c>
      <c r="H100" s="28"/>
      <c r="I100" s="14">
        <f>G100+(G100*H100/100)</f>
        <v>0</v>
      </c>
      <c r="J100" s="40"/>
      <c r="K100" s="63"/>
      <c r="L100" s="64"/>
      <c r="M100" s="64"/>
      <c r="N100" s="64"/>
    </row>
    <row r="101" spans="1:14" ht="28.5" customHeight="1">
      <c r="A101" s="39"/>
      <c r="B101" s="39"/>
      <c r="C101" s="40"/>
      <c r="D101" s="18" t="s">
        <v>81</v>
      </c>
      <c r="E101" s="18"/>
      <c r="F101" s="18"/>
      <c r="G101" s="19">
        <f>SUM(G99:G100)</f>
        <v>0</v>
      </c>
      <c r="H101" s="20"/>
      <c r="I101" s="19">
        <f>SUM(I99:I100)</f>
        <v>0</v>
      </c>
      <c r="J101" s="40"/>
      <c r="K101" s="63"/>
      <c r="L101" s="64"/>
      <c r="M101" s="64"/>
      <c r="N101" s="64"/>
    </row>
    <row r="102" spans="1:14" ht="27.75" customHeight="1">
      <c r="A102" s="39"/>
      <c r="B102" s="63"/>
      <c r="C102" s="63"/>
      <c r="D102" s="40"/>
      <c r="E102" s="40"/>
      <c r="F102" s="40"/>
      <c r="G102" s="40"/>
      <c r="H102" s="40"/>
      <c r="I102" s="40"/>
      <c r="J102" s="40"/>
      <c r="K102" s="63"/>
      <c r="L102" s="64"/>
      <c r="M102" s="64"/>
      <c r="N102" s="64"/>
    </row>
    <row r="103" spans="1:14" ht="27.75" customHeight="1">
      <c r="A103" s="5" t="s">
        <v>82</v>
      </c>
      <c r="B103" s="5"/>
      <c r="C103" s="5"/>
      <c r="D103" s="5"/>
      <c r="E103" s="5"/>
      <c r="F103" s="5"/>
      <c r="G103" s="5"/>
      <c r="H103" s="5"/>
      <c r="I103" s="5"/>
      <c r="J103" s="40"/>
      <c r="K103" s="63"/>
      <c r="L103" s="64"/>
      <c r="M103" s="64"/>
      <c r="N103" s="64"/>
    </row>
    <row r="104" spans="1:14" ht="65.25" customHeight="1">
      <c r="A104" s="6" t="s">
        <v>2</v>
      </c>
      <c r="B104" s="6" t="s">
        <v>3</v>
      </c>
      <c r="C104" s="6" t="s">
        <v>4</v>
      </c>
      <c r="D104" s="6" t="s">
        <v>5</v>
      </c>
      <c r="E104" s="6" t="s">
        <v>77</v>
      </c>
      <c r="F104" s="6" t="s">
        <v>12</v>
      </c>
      <c r="G104" s="6" t="s">
        <v>13</v>
      </c>
      <c r="H104" s="6" t="s">
        <v>14</v>
      </c>
      <c r="I104" s="6" t="s">
        <v>15</v>
      </c>
      <c r="J104" s="40"/>
      <c r="K104" s="63"/>
      <c r="L104" s="64"/>
      <c r="M104" s="64"/>
      <c r="N104" s="64"/>
    </row>
    <row r="105" spans="1:14" ht="94.5" customHeight="1">
      <c r="A105" s="7">
        <v>1</v>
      </c>
      <c r="B105" s="8"/>
      <c r="C105" s="9" t="s">
        <v>83</v>
      </c>
      <c r="D105" s="7" t="s">
        <v>79</v>
      </c>
      <c r="E105" s="10">
        <v>10</v>
      </c>
      <c r="F105" s="53"/>
      <c r="G105" s="14">
        <f>E105*F105</f>
        <v>0</v>
      </c>
      <c r="H105" s="28"/>
      <c r="I105" s="14">
        <f>G105+(G105*H105/100)</f>
        <v>0</v>
      </c>
      <c r="J105" s="40"/>
      <c r="K105" s="63"/>
      <c r="L105" s="64"/>
      <c r="M105" s="64"/>
      <c r="N105" s="64"/>
    </row>
    <row r="106" spans="1:14" ht="56.25" customHeight="1">
      <c r="A106" s="7">
        <v>2</v>
      </c>
      <c r="B106" s="7"/>
      <c r="C106" s="9" t="s">
        <v>84</v>
      </c>
      <c r="D106" s="7" t="s">
        <v>79</v>
      </c>
      <c r="E106" s="10">
        <v>24</v>
      </c>
      <c r="F106" s="53"/>
      <c r="G106" s="14">
        <f>E106*F106</f>
        <v>0</v>
      </c>
      <c r="H106" s="28"/>
      <c r="I106" s="14">
        <f>G106+(G106*H106/100)</f>
        <v>0</v>
      </c>
      <c r="J106" s="40"/>
      <c r="K106" s="63"/>
      <c r="L106" s="64"/>
      <c r="M106" s="64"/>
      <c r="N106" s="64"/>
    </row>
    <row r="107" spans="1:14" ht="35.25" customHeight="1">
      <c r="A107" s="39"/>
      <c r="B107" s="39"/>
      <c r="C107" s="40"/>
      <c r="D107" s="18" t="s">
        <v>85</v>
      </c>
      <c r="E107" s="18"/>
      <c r="F107" s="18"/>
      <c r="G107" s="19">
        <f>SUM(G105:G106)</f>
        <v>0</v>
      </c>
      <c r="H107" s="20"/>
      <c r="I107" s="19">
        <f>SUM(I105:I106)</f>
        <v>0</v>
      </c>
      <c r="J107" s="40"/>
      <c r="K107" s="63"/>
      <c r="L107" s="64"/>
      <c r="M107" s="64"/>
      <c r="N107" s="64"/>
    </row>
    <row r="108" spans="1:14" ht="27.75" customHeight="1">
      <c r="A108" s="39"/>
      <c r="B108" s="63"/>
      <c r="C108" s="63"/>
      <c r="D108" s="40"/>
      <c r="E108" s="40"/>
      <c r="F108" s="40"/>
      <c r="G108" s="40"/>
      <c r="H108" s="40"/>
      <c r="I108" s="40"/>
      <c r="J108" s="40"/>
      <c r="K108" s="63"/>
      <c r="L108" s="64"/>
      <c r="M108" s="64"/>
      <c r="N108" s="64"/>
    </row>
    <row r="109" spans="1:14" ht="27.75" customHeight="1">
      <c r="A109" s="66" t="s">
        <v>86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65.25" customHeight="1">
      <c r="A110" s="67" t="s">
        <v>2</v>
      </c>
      <c r="B110" s="67" t="s">
        <v>3</v>
      </c>
      <c r="C110" s="67" t="s">
        <v>4</v>
      </c>
      <c r="D110" s="67" t="s">
        <v>5</v>
      </c>
      <c r="E110" s="67" t="s">
        <v>6</v>
      </c>
      <c r="F110" s="67" t="s">
        <v>7</v>
      </c>
      <c r="G110" s="67" t="s">
        <v>8</v>
      </c>
      <c r="H110" s="67" t="s">
        <v>9</v>
      </c>
      <c r="I110" s="67" t="s">
        <v>10</v>
      </c>
      <c r="J110" s="67" t="s">
        <v>11</v>
      </c>
      <c r="K110" s="67" t="s">
        <v>12</v>
      </c>
      <c r="L110" s="67" t="s">
        <v>13</v>
      </c>
      <c r="M110" s="67" t="s">
        <v>14</v>
      </c>
      <c r="N110" s="67" t="s">
        <v>15</v>
      </c>
    </row>
    <row r="111" spans="1:14" ht="27.75" customHeight="1">
      <c r="A111" s="68">
        <v>1</v>
      </c>
      <c r="B111" s="69"/>
      <c r="C111" s="70" t="s">
        <v>87</v>
      </c>
      <c r="D111" s="68" t="s">
        <v>17</v>
      </c>
      <c r="E111" s="71">
        <v>120</v>
      </c>
      <c r="F111" s="72" t="s">
        <v>29</v>
      </c>
      <c r="G111" s="73">
        <v>0.5</v>
      </c>
      <c r="H111" s="72">
        <v>26</v>
      </c>
      <c r="I111" s="72" t="s">
        <v>24</v>
      </c>
      <c r="J111" s="72">
        <v>75</v>
      </c>
      <c r="K111" s="74"/>
      <c r="L111" s="75">
        <f>K111*E111</f>
        <v>0</v>
      </c>
      <c r="M111" s="76"/>
      <c r="N111" s="75">
        <f>L111+(L111*M111)</f>
        <v>0</v>
      </c>
    </row>
    <row r="112" spans="1:14" ht="27.75" customHeight="1">
      <c r="A112" s="68">
        <v>2</v>
      </c>
      <c r="B112" s="69"/>
      <c r="C112" s="70" t="s">
        <v>88</v>
      </c>
      <c r="D112" s="68" t="s">
        <v>17</v>
      </c>
      <c r="E112" s="71">
        <v>36</v>
      </c>
      <c r="F112" s="72" t="s">
        <v>29</v>
      </c>
      <c r="G112" s="73">
        <v>0.5</v>
      </c>
      <c r="H112" s="72">
        <v>22</v>
      </c>
      <c r="I112" s="72" t="s">
        <v>23</v>
      </c>
      <c r="J112" s="72">
        <v>75</v>
      </c>
      <c r="K112" s="74"/>
      <c r="L112" s="75">
        <f>K112*E112</f>
        <v>0</v>
      </c>
      <c r="M112" s="76"/>
      <c r="N112" s="75">
        <f>L112+(L112*M112)</f>
        <v>0</v>
      </c>
    </row>
    <row r="113" spans="1:14" ht="27.75" customHeight="1">
      <c r="A113" s="68">
        <v>3</v>
      </c>
      <c r="B113" s="69"/>
      <c r="C113" s="70" t="s">
        <v>88</v>
      </c>
      <c r="D113" s="68" t="s">
        <v>17</v>
      </c>
      <c r="E113" s="71">
        <v>36</v>
      </c>
      <c r="F113" s="72" t="s">
        <v>33</v>
      </c>
      <c r="G113" s="73">
        <v>0.5</v>
      </c>
      <c r="H113" s="72">
        <v>17</v>
      </c>
      <c r="I113" s="72" t="s">
        <v>21</v>
      </c>
      <c r="J113" s="72">
        <v>90</v>
      </c>
      <c r="K113" s="74"/>
      <c r="L113" s="75">
        <f>K113*E113</f>
        <v>0</v>
      </c>
      <c r="M113" s="76"/>
      <c r="N113" s="75">
        <f>L113+(L113*M113)</f>
        <v>0</v>
      </c>
    </row>
    <row r="114" spans="1:14" ht="27.75" customHeight="1">
      <c r="A114" s="68">
        <v>4</v>
      </c>
      <c r="B114" s="69"/>
      <c r="C114" s="70" t="s">
        <v>88</v>
      </c>
      <c r="D114" s="68" t="s">
        <v>17</v>
      </c>
      <c r="E114" s="71">
        <v>36</v>
      </c>
      <c r="F114" s="72" t="s">
        <v>33</v>
      </c>
      <c r="G114" s="73">
        <v>0.5</v>
      </c>
      <c r="H114" s="72">
        <v>26</v>
      </c>
      <c r="I114" s="72" t="s">
        <v>19</v>
      </c>
      <c r="J114" s="72">
        <v>75</v>
      </c>
      <c r="K114" s="74"/>
      <c r="L114" s="75">
        <f>K114*E114</f>
        <v>0</v>
      </c>
      <c r="M114" s="76"/>
      <c r="N114" s="75">
        <f>L114+(L114*M114)</f>
        <v>0</v>
      </c>
    </row>
    <row r="115" spans="1:14" ht="27.75" customHeight="1">
      <c r="A115" s="68">
        <v>5</v>
      </c>
      <c r="B115" s="69"/>
      <c r="C115" s="70" t="s">
        <v>88</v>
      </c>
      <c r="D115" s="68" t="s">
        <v>17</v>
      </c>
      <c r="E115" s="71">
        <v>36</v>
      </c>
      <c r="F115" s="72" t="s">
        <v>33</v>
      </c>
      <c r="G115" s="73">
        <v>0.5</v>
      </c>
      <c r="H115" s="72">
        <v>13</v>
      </c>
      <c r="I115" s="72" t="s">
        <v>89</v>
      </c>
      <c r="J115" s="72">
        <v>75</v>
      </c>
      <c r="K115" s="74"/>
      <c r="L115" s="75">
        <f>K115*E115</f>
        <v>0</v>
      </c>
      <c r="M115" s="76"/>
      <c r="N115" s="75">
        <f>L115+(L115*M115)</f>
        <v>0</v>
      </c>
    </row>
    <row r="116" spans="1:14" ht="27.75" customHeight="1">
      <c r="A116" s="17"/>
      <c r="B116" s="17"/>
      <c r="C116" s="17"/>
      <c r="D116" s="17"/>
      <c r="E116" s="17"/>
      <c r="F116" s="17"/>
      <c r="G116" s="17"/>
      <c r="H116" s="17"/>
      <c r="I116" s="18" t="s">
        <v>90</v>
      </c>
      <c r="J116" s="18"/>
      <c r="K116" s="18"/>
      <c r="L116" s="19">
        <f>SUM(L111:L115)</f>
        <v>0</v>
      </c>
      <c r="M116" s="20"/>
      <c r="N116" s="19">
        <f>SUM(N111:N115)</f>
        <v>0</v>
      </c>
    </row>
    <row r="117" spans="1:14" ht="27.75" customHeight="1">
      <c r="A117" s="17"/>
      <c r="B117" s="21" t="s">
        <v>26</v>
      </c>
      <c r="C117" s="22"/>
      <c r="D117" s="23"/>
      <c r="E117" s="26"/>
      <c r="F117" s="26"/>
      <c r="G117" s="26"/>
      <c r="H117" s="26"/>
      <c r="I117" s="24"/>
      <c r="J117" s="24"/>
      <c r="K117" s="24"/>
      <c r="L117" s="25"/>
      <c r="M117" s="20"/>
      <c r="N117" s="25"/>
    </row>
    <row r="118" spans="1:14" ht="27.75" customHeight="1">
      <c r="A118" s="54"/>
      <c r="B118" s="55"/>
      <c r="C118" s="77"/>
      <c r="D118" s="55"/>
      <c r="E118" s="55"/>
      <c r="F118" s="56"/>
      <c r="G118" s="56"/>
      <c r="H118" s="55"/>
      <c r="I118" s="56"/>
      <c r="J118" s="55"/>
      <c r="K118" s="34"/>
      <c r="L118" s="57"/>
      <c r="M118" s="36"/>
      <c r="N118" s="57"/>
    </row>
    <row r="119" spans="1:14" ht="27.75" customHeight="1">
      <c r="A119" s="78" t="s">
        <v>91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14" ht="65.25" customHeight="1">
      <c r="A120" s="67" t="s">
        <v>2</v>
      </c>
      <c r="B120" s="67" t="s">
        <v>3</v>
      </c>
      <c r="C120" s="67" t="s">
        <v>4</v>
      </c>
      <c r="D120" s="67" t="s">
        <v>5</v>
      </c>
      <c r="E120" s="67" t="s">
        <v>6</v>
      </c>
      <c r="F120" s="67" t="s">
        <v>7</v>
      </c>
      <c r="G120" s="67" t="s">
        <v>8</v>
      </c>
      <c r="H120" s="67" t="s">
        <v>9</v>
      </c>
      <c r="I120" s="67" t="s">
        <v>10</v>
      </c>
      <c r="J120" s="67" t="s">
        <v>11</v>
      </c>
      <c r="K120" s="67" t="s">
        <v>12</v>
      </c>
      <c r="L120" s="67" t="s">
        <v>13</v>
      </c>
      <c r="M120" s="67" t="s">
        <v>14</v>
      </c>
      <c r="N120" s="67" t="s">
        <v>15</v>
      </c>
    </row>
    <row r="121" spans="1:14" ht="50.25" customHeight="1">
      <c r="A121" s="79">
        <v>1</v>
      </c>
      <c r="B121" s="80"/>
      <c r="C121" s="81" t="s">
        <v>92</v>
      </c>
      <c r="D121" s="79" t="s">
        <v>17</v>
      </c>
      <c r="E121" s="80">
        <v>36</v>
      </c>
      <c r="F121" s="82" t="s">
        <v>29</v>
      </c>
      <c r="G121" s="82" t="s">
        <v>50</v>
      </c>
      <c r="H121" s="79">
        <v>13</v>
      </c>
      <c r="I121" s="82" t="s">
        <v>19</v>
      </c>
      <c r="J121" s="79">
        <v>75</v>
      </c>
      <c r="K121" s="74"/>
      <c r="L121" s="83">
        <f>E121*K121</f>
        <v>0</v>
      </c>
      <c r="M121" s="76"/>
      <c r="N121" s="83">
        <f>L121+(L121*M121)</f>
        <v>0</v>
      </c>
    </row>
    <row r="122" spans="1:14" ht="50.25" customHeight="1">
      <c r="A122" s="79">
        <v>2</v>
      </c>
      <c r="B122" s="80"/>
      <c r="C122" s="81" t="s">
        <v>92</v>
      </c>
      <c r="D122" s="79" t="s">
        <v>17</v>
      </c>
      <c r="E122" s="80">
        <v>36</v>
      </c>
      <c r="F122" s="82" t="s">
        <v>34</v>
      </c>
      <c r="G122" s="82" t="s">
        <v>50</v>
      </c>
      <c r="H122" s="79">
        <v>26</v>
      </c>
      <c r="I122" s="82" t="s">
        <v>19</v>
      </c>
      <c r="J122" s="79">
        <v>75</v>
      </c>
      <c r="K122" s="74"/>
      <c r="L122" s="83">
        <f>E122*K122</f>
        <v>0</v>
      </c>
      <c r="M122" s="76"/>
      <c r="N122" s="83">
        <f>L122+(L122*M122)</f>
        <v>0</v>
      </c>
    </row>
    <row r="123" spans="1:14" ht="50.25" customHeight="1">
      <c r="A123" s="79">
        <v>3</v>
      </c>
      <c r="B123" s="80"/>
      <c r="C123" s="81" t="s">
        <v>92</v>
      </c>
      <c r="D123" s="79" t="s">
        <v>17</v>
      </c>
      <c r="E123" s="80">
        <v>36</v>
      </c>
      <c r="F123" s="82" t="s">
        <v>34</v>
      </c>
      <c r="G123" s="82" t="s">
        <v>50</v>
      </c>
      <c r="H123" s="79">
        <v>26</v>
      </c>
      <c r="I123" s="82" t="s">
        <v>21</v>
      </c>
      <c r="J123" s="79">
        <v>75</v>
      </c>
      <c r="K123" s="74"/>
      <c r="L123" s="83">
        <f>E123*K123</f>
        <v>0</v>
      </c>
      <c r="M123" s="76"/>
      <c r="N123" s="83">
        <f>L123+(L123*M123)</f>
        <v>0</v>
      </c>
    </row>
    <row r="124" spans="1:14" ht="50.25" customHeight="1">
      <c r="A124" s="79">
        <v>4</v>
      </c>
      <c r="B124" s="80"/>
      <c r="C124" s="81" t="s">
        <v>92</v>
      </c>
      <c r="D124" s="79" t="s">
        <v>17</v>
      </c>
      <c r="E124" s="80">
        <v>108</v>
      </c>
      <c r="F124" s="82" t="s">
        <v>29</v>
      </c>
      <c r="G124" s="82" t="s">
        <v>50</v>
      </c>
      <c r="H124" s="84">
        <v>30</v>
      </c>
      <c r="I124" s="82" t="s">
        <v>24</v>
      </c>
      <c r="J124" s="79">
        <v>75</v>
      </c>
      <c r="K124" s="74"/>
      <c r="L124" s="83">
        <f>E124*K124</f>
        <v>0</v>
      </c>
      <c r="M124" s="76"/>
      <c r="N124" s="83">
        <f>L124+(L124*M124)</f>
        <v>0</v>
      </c>
    </row>
    <row r="125" spans="1:14" ht="50.25" customHeight="1">
      <c r="A125" s="79">
        <v>5</v>
      </c>
      <c r="B125" s="80"/>
      <c r="C125" s="81" t="s">
        <v>92</v>
      </c>
      <c r="D125" s="79" t="s">
        <v>17</v>
      </c>
      <c r="E125" s="80">
        <v>120</v>
      </c>
      <c r="F125" s="82" t="s">
        <v>29</v>
      </c>
      <c r="G125" s="82" t="s">
        <v>50</v>
      </c>
      <c r="H125" s="79">
        <v>26</v>
      </c>
      <c r="I125" s="82" t="s">
        <v>23</v>
      </c>
      <c r="J125" s="79">
        <v>75</v>
      </c>
      <c r="K125" s="74"/>
      <c r="L125" s="83">
        <f>E125*K125</f>
        <v>0</v>
      </c>
      <c r="M125" s="76"/>
      <c r="N125" s="83">
        <f>L125+(L125*M125)</f>
        <v>0</v>
      </c>
    </row>
    <row r="126" spans="1:14" ht="50.25" customHeight="1">
      <c r="A126" s="79">
        <v>6</v>
      </c>
      <c r="B126" s="80"/>
      <c r="C126" s="81" t="s">
        <v>93</v>
      </c>
      <c r="D126" s="79" t="s">
        <v>17</v>
      </c>
      <c r="E126" s="80">
        <v>72</v>
      </c>
      <c r="F126" s="82" t="s">
        <v>29</v>
      </c>
      <c r="G126" s="82" t="s">
        <v>50</v>
      </c>
      <c r="H126" s="79">
        <v>26</v>
      </c>
      <c r="I126" s="82" t="s">
        <v>52</v>
      </c>
      <c r="J126" s="79">
        <v>75</v>
      </c>
      <c r="K126" s="74"/>
      <c r="L126" s="83">
        <f>E126*K126</f>
        <v>0</v>
      </c>
      <c r="M126" s="76"/>
      <c r="N126" s="83">
        <f>L126+(L126*M126)</f>
        <v>0</v>
      </c>
    </row>
    <row r="127" spans="1:14" ht="50.25" customHeight="1">
      <c r="A127" s="79">
        <v>7</v>
      </c>
      <c r="B127" s="80"/>
      <c r="C127" s="81" t="s">
        <v>93</v>
      </c>
      <c r="D127" s="79" t="s">
        <v>17</v>
      </c>
      <c r="E127" s="80">
        <v>72</v>
      </c>
      <c r="F127" s="82" t="s">
        <v>51</v>
      </c>
      <c r="G127" s="82" t="s">
        <v>50</v>
      </c>
      <c r="H127" s="84">
        <v>40</v>
      </c>
      <c r="I127" s="82" t="s">
        <v>52</v>
      </c>
      <c r="J127" s="79">
        <v>75</v>
      </c>
      <c r="K127" s="74"/>
      <c r="L127" s="83">
        <f>E127*K127</f>
        <v>0</v>
      </c>
      <c r="M127" s="76"/>
      <c r="N127" s="83">
        <f>L127+(L127*M127)</f>
        <v>0</v>
      </c>
    </row>
    <row r="128" spans="1:14" ht="50.25" customHeight="1">
      <c r="A128" s="79">
        <v>8</v>
      </c>
      <c r="B128" s="80"/>
      <c r="C128" s="81" t="s">
        <v>92</v>
      </c>
      <c r="D128" s="79" t="s">
        <v>17</v>
      </c>
      <c r="E128" s="80">
        <v>36</v>
      </c>
      <c r="F128" s="82" t="s">
        <v>94</v>
      </c>
      <c r="G128" s="82" t="s">
        <v>50</v>
      </c>
      <c r="H128" s="79">
        <v>50</v>
      </c>
      <c r="I128" s="82" t="s">
        <v>54</v>
      </c>
      <c r="J128" s="79">
        <v>90</v>
      </c>
      <c r="K128" s="74"/>
      <c r="L128" s="83">
        <f>E128*K128</f>
        <v>0</v>
      </c>
      <c r="M128" s="76"/>
      <c r="N128" s="83">
        <f>L128+(L128*M128)</f>
        <v>0</v>
      </c>
    </row>
    <row r="129" spans="1:14" ht="28.5" customHeight="1">
      <c r="A129" s="17"/>
      <c r="B129" s="17"/>
      <c r="C129" s="17"/>
      <c r="D129" s="17"/>
      <c r="E129" s="17"/>
      <c r="F129" s="17"/>
      <c r="G129" s="17"/>
      <c r="H129" s="17"/>
      <c r="I129" s="18" t="s">
        <v>95</v>
      </c>
      <c r="J129" s="18"/>
      <c r="K129" s="18"/>
      <c r="L129" s="19">
        <f>SUM(L121:L128)</f>
        <v>0</v>
      </c>
      <c r="M129" s="20"/>
      <c r="N129" s="19">
        <f>SUM(N121:N128)</f>
        <v>0</v>
      </c>
    </row>
    <row r="130" spans="1:14" ht="28.5" customHeight="1">
      <c r="A130" s="54"/>
      <c r="B130" s="21" t="s">
        <v>26</v>
      </c>
      <c r="C130" s="22"/>
      <c r="D130" s="23"/>
      <c r="E130" s="54"/>
      <c r="F130" s="61"/>
      <c r="G130" s="61"/>
      <c r="H130" s="54"/>
      <c r="I130" s="61"/>
      <c r="J130" s="54"/>
      <c r="K130" s="34"/>
      <c r="L130" s="57"/>
      <c r="M130" s="36"/>
      <c r="N130" s="57"/>
    </row>
    <row r="131" spans="1:14" ht="28.5" customHeight="1">
      <c r="A131" s="54"/>
      <c r="B131" s="54"/>
      <c r="C131" s="77"/>
      <c r="D131" s="54"/>
      <c r="E131" s="54"/>
      <c r="F131" s="61"/>
      <c r="G131" s="61"/>
      <c r="H131" s="54"/>
      <c r="I131" s="61"/>
      <c r="J131" s="54"/>
      <c r="K131" s="34"/>
      <c r="L131" s="57"/>
      <c r="M131" s="36"/>
      <c r="N131" s="57"/>
    </row>
    <row r="132" spans="1:14" ht="28.5" customHeight="1">
      <c r="A132" s="78" t="s">
        <v>96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</row>
    <row r="133" spans="1:14" ht="65.25" customHeight="1">
      <c r="A133" s="67" t="s">
        <v>2</v>
      </c>
      <c r="B133" s="67" t="s">
        <v>3</v>
      </c>
      <c r="C133" s="67" t="s">
        <v>4</v>
      </c>
      <c r="D133" s="67" t="s">
        <v>5</v>
      </c>
      <c r="E133" s="67" t="s">
        <v>6</v>
      </c>
      <c r="F133" s="67" t="s">
        <v>7</v>
      </c>
      <c r="G133" s="67" t="s">
        <v>8</v>
      </c>
      <c r="H133" s="67" t="s">
        <v>9</v>
      </c>
      <c r="I133" s="67" t="s">
        <v>10</v>
      </c>
      <c r="J133" s="67" t="s">
        <v>11</v>
      </c>
      <c r="K133" s="67" t="s">
        <v>12</v>
      </c>
      <c r="L133" s="67" t="s">
        <v>13</v>
      </c>
      <c r="M133" s="67" t="s">
        <v>14</v>
      </c>
      <c r="N133" s="67" t="s">
        <v>15</v>
      </c>
    </row>
    <row r="134" spans="1:14" ht="59.25" customHeight="1">
      <c r="A134" s="79">
        <v>1</v>
      </c>
      <c r="B134" s="80"/>
      <c r="C134" s="85" t="s">
        <v>97</v>
      </c>
      <c r="D134" s="79" t="s">
        <v>17</v>
      </c>
      <c r="E134" s="80">
        <v>72</v>
      </c>
      <c r="F134" s="82" t="s">
        <v>29</v>
      </c>
      <c r="G134" s="82" t="s">
        <v>50</v>
      </c>
      <c r="H134" s="79">
        <v>26</v>
      </c>
      <c r="I134" s="82" t="s">
        <v>24</v>
      </c>
      <c r="J134" s="79">
        <v>75</v>
      </c>
      <c r="K134" s="74"/>
      <c r="L134" s="83">
        <f>E134*K134</f>
        <v>0</v>
      </c>
      <c r="M134" s="76"/>
      <c r="N134" s="83">
        <f>L134+(L134*M134)</f>
        <v>0</v>
      </c>
    </row>
    <row r="135" spans="1:14" ht="59.25" customHeight="1">
      <c r="A135" s="79">
        <v>2</v>
      </c>
      <c r="B135" s="80"/>
      <c r="C135" s="85" t="s">
        <v>97</v>
      </c>
      <c r="D135" s="79" t="s">
        <v>17</v>
      </c>
      <c r="E135" s="80">
        <v>72</v>
      </c>
      <c r="F135" s="82" t="s">
        <v>98</v>
      </c>
      <c r="G135" s="82" t="s">
        <v>50</v>
      </c>
      <c r="H135" s="79">
        <v>30</v>
      </c>
      <c r="I135" s="82" t="s">
        <v>54</v>
      </c>
      <c r="J135" s="79">
        <v>75</v>
      </c>
      <c r="K135" s="74"/>
      <c r="L135" s="83">
        <f>E135*K135</f>
        <v>0</v>
      </c>
      <c r="M135" s="76"/>
      <c r="N135" s="83">
        <f>L135+(L135*M135)</f>
        <v>0</v>
      </c>
    </row>
    <row r="136" spans="1:14" ht="59.25" customHeight="1">
      <c r="A136" s="79">
        <v>3</v>
      </c>
      <c r="B136" s="80"/>
      <c r="C136" s="85" t="s">
        <v>97</v>
      </c>
      <c r="D136" s="79" t="s">
        <v>17</v>
      </c>
      <c r="E136" s="80">
        <v>180</v>
      </c>
      <c r="F136" s="82" t="s">
        <v>51</v>
      </c>
      <c r="G136" s="82" t="s">
        <v>50</v>
      </c>
      <c r="H136" s="79">
        <v>37</v>
      </c>
      <c r="I136" s="82" t="s">
        <v>54</v>
      </c>
      <c r="J136" s="79">
        <v>90</v>
      </c>
      <c r="K136" s="74"/>
      <c r="L136" s="83">
        <f>E136*K136</f>
        <v>0</v>
      </c>
      <c r="M136" s="76"/>
      <c r="N136" s="83">
        <f>L136+(L136*M136)</f>
        <v>0</v>
      </c>
    </row>
    <row r="137" spans="1:14" ht="28.5" customHeight="1">
      <c r="A137" s="17"/>
      <c r="B137" s="17"/>
      <c r="C137" s="17"/>
      <c r="D137" s="17"/>
      <c r="E137" s="17"/>
      <c r="F137" s="17"/>
      <c r="G137" s="17"/>
      <c r="H137" s="17"/>
      <c r="I137" s="18" t="s">
        <v>99</v>
      </c>
      <c r="J137" s="18"/>
      <c r="K137" s="18"/>
      <c r="L137" s="19">
        <f>SUM(L134:L136)</f>
        <v>0</v>
      </c>
      <c r="M137" s="64"/>
      <c r="N137" s="19">
        <f>SUM(N134:N136)</f>
        <v>0</v>
      </c>
    </row>
    <row r="138" spans="1:14" ht="28.5" customHeight="1">
      <c r="A138" s="17"/>
      <c r="B138" s="21" t="s">
        <v>26</v>
      </c>
      <c r="C138" s="22"/>
      <c r="D138" s="23"/>
      <c r="E138" s="17"/>
      <c r="F138" s="17"/>
      <c r="G138" s="17"/>
      <c r="H138" s="17"/>
      <c r="I138" s="24"/>
      <c r="J138" s="24"/>
      <c r="K138" s="24"/>
      <c r="L138" s="25"/>
      <c r="M138" s="36"/>
      <c r="N138" s="25"/>
    </row>
    <row r="139" spans="1:14" ht="28.5" customHeight="1">
      <c r="A139" s="39"/>
      <c r="B139" s="39"/>
      <c r="C139"/>
      <c r="D139"/>
      <c r="E139" s="40"/>
      <c r="F139" s="40"/>
      <c r="G139" s="40"/>
      <c r="H139" s="40"/>
      <c r="I139" s="40"/>
      <c r="J139" s="40"/>
      <c r="K139" s="63"/>
      <c r="L139" s="64"/>
      <c r="M139" s="64"/>
      <c r="N139" s="64"/>
    </row>
    <row r="140" spans="1:14" ht="28.5" customHeight="1">
      <c r="A140" s="39"/>
      <c r="B140" s="86" t="s">
        <v>100</v>
      </c>
      <c r="C140" s="86"/>
      <c r="D140"/>
      <c r="E140" s="40"/>
      <c r="F140" s="40"/>
      <c r="G140" s="40"/>
      <c r="H140" s="40"/>
      <c r="I140" s="40"/>
      <c r="J140" s="40"/>
      <c r="K140" s="63"/>
      <c r="L140" s="64"/>
      <c r="M140" s="64"/>
      <c r="N140" s="64"/>
    </row>
    <row r="141" spans="1:14" ht="28.5" customHeight="1">
      <c r="A141" s="39"/>
      <c r="B141" s="87" t="s">
        <v>71</v>
      </c>
      <c r="C141" s="87"/>
      <c r="D141"/>
      <c r="E141" s="40"/>
      <c r="F141" s="40"/>
      <c r="G141" s="40"/>
      <c r="H141" s="40"/>
      <c r="I141" s="40"/>
      <c r="J141" s="40"/>
      <c r="K141" s="63"/>
      <c r="L141" s="64"/>
      <c r="M141" s="64"/>
      <c r="N141" s="64"/>
    </row>
    <row r="142" spans="1:14" ht="28.5" customHeight="1">
      <c r="A142" s="39"/>
      <c r="B142" s="87" t="s">
        <v>101</v>
      </c>
      <c r="C142" s="87"/>
      <c r="D142"/>
      <c r="E142" s="40"/>
      <c r="F142" s="40"/>
      <c r="G142" s="40"/>
      <c r="H142" s="40"/>
      <c r="I142" s="40"/>
      <c r="J142" s="40"/>
      <c r="K142" s="63"/>
      <c r="L142" s="64"/>
      <c r="M142" s="64"/>
      <c r="N142" s="64"/>
    </row>
    <row r="143" spans="1:14" ht="28.5" customHeight="1">
      <c r="A143" s="39"/>
      <c r="B143" s="87" t="s">
        <v>73</v>
      </c>
      <c r="C143" s="87"/>
      <c r="D143"/>
      <c r="E143" s="40"/>
      <c r="F143" s="40"/>
      <c r="G143" s="40"/>
      <c r="H143" s="40"/>
      <c r="I143" s="40"/>
      <c r="J143" s="40"/>
      <c r="K143" s="63"/>
      <c r="L143" s="64"/>
      <c r="M143" s="64"/>
      <c r="N143" s="64"/>
    </row>
    <row r="144" spans="1:14" ht="28.5" customHeight="1">
      <c r="A144" s="39"/>
      <c r="B144" s="87" t="s">
        <v>74</v>
      </c>
      <c r="C144" s="87"/>
      <c r="D144"/>
      <c r="E144" s="40"/>
      <c r="F144" s="40"/>
      <c r="G144" s="40"/>
      <c r="H144" s="40"/>
      <c r="I144" s="40"/>
      <c r="J144" s="40"/>
      <c r="K144" s="63"/>
      <c r="L144" s="64"/>
      <c r="M144" s="64"/>
      <c r="N144" s="64"/>
    </row>
    <row r="145" spans="1:14" ht="28.5" customHeight="1">
      <c r="A145" s="39"/>
      <c r="B145" s="87" t="s">
        <v>75</v>
      </c>
      <c r="C145" s="87"/>
      <c r="D145"/>
      <c r="E145" s="40"/>
      <c r="F145" s="40"/>
      <c r="G145" s="40"/>
      <c r="H145" s="40"/>
      <c r="I145" s="40"/>
      <c r="J145" s="40"/>
      <c r="K145" s="63"/>
      <c r="L145" s="64"/>
      <c r="M145" s="64"/>
      <c r="N145" s="64"/>
    </row>
    <row r="146" spans="1:14" ht="28.5" customHeight="1">
      <c r="A146" s="39"/>
      <c r="B146" s="88"/>
      <c r="C146" s="88"/>
      <c r="D146"/>
      <c r="E146" s="40"/>
      <c r="F146" s="40"/>
      <c r="G146" s="40"/>
      <c r="H146" s="40"/>
      <c r="I146" s="40"/>
      <c r="J146" s="40"/>
      <c r="K146" s="63"/>
      <c r="L146" s="64"/>
      <c r="M146" s="64"/>
      <c r="N146" s="64"/>
    </row>
    <row r="147" spans="1:14" ht="28.5" customHeight="1">
      <c r="A147" s="5" t="s">
        <v>102</v>
      </c>
      <c r="B147" s="5"/>
      <c r="C147" s="5"/>
      <c r="D147" s="5"/>
      <c r="E147" s="5"/>
      <c r="F147" s="5"/>
      <c r="G147" s="5"/>
      <c r="H147" s="5"/>
      <c r="I147" s="5"/>
      <c r="J147" s="40"/>
      <c r="K147" s="63"/>
      <c r="L147" s="64"/>
      <c r="M147" s="64"/>
      <c r="N147" s="64"/>
    </row>
    <row r="148" spans="1:14" ht="63.75" customHeight="1">
      <c r="A148" s="6" t="s">
        <v>2</v>
      </c>
      <c r="B148" s="6" t="s">
        <v>3</v>
      </c>
      <c r="C148" s="6" t="s">
        <v>4</v>
      </c>
      <c r="D148" s="6" t="s">
        <v>5</v>
      </c>
      <c r="E148" s="6" t="s">
        <v>77</v>
      </c>
      <c r="F148" s="6" t="s">
        <v>12</v>
      </c>
      <c r="G148" s="6" t="s">
        <v>13</v>
      </c>
      <c r="H148" s="6" t="s">
        <v>14</v>
      </c>
      <c r="I148" s="6" t="s">
        <v>15</v>
      </c>
      <c r="J148" s="40"/>
      <c r="K148" s="63"/>
      <c r="L148" s="64"/>
      <c r="M148" s="64"/>
      <c r="N148" s="64"/>
    </row>
    <row r="149" spans="1:14" ht="71.25" customHeight="1">
      <c r="A149" s="7">
        <v>1</v>
      </c>
      <c r="B149" s="8"/>
      <c r="C149" s="9" t="s">
        <v>103</v>
      </c>
      <c r="D149" s="7" t="s">
        <v>79</v>
      </c>
      <c r="E149" s="10">
        <v>40</v>
      </c>
      <c r="F149" s="53"/>
      <c r="G149" s="14">
        <f>E149*F149</f>
        <v>0</v>
      </c>
      <c r="H149" s="28"/>
      <c r="I149" s="14">
        <f>G149+(G149*H149/100)</f>
        <v>0</v>
      </c>
      <c r="J149" s="40"/>
      <c r="K149" s="63"/>
      <c r="L149" s="64"/>
      <c r="M149" s="64"/>
      <c r="N149" s="64"/>
    </row>
    <row r="150" spans="1:14" ht="71.25" customHeight="1">
      <c r="A150" s="7">
        <v>2</v>
      </c>
      <c r="B150" s="8"/>
      <c r="C150" s="9" t="s">
        <v>104</v>
      </c>
      <c r="D150" s="7" t="s">
        <v>79</v>
      </c>
      <c r="E150" s="10">
        <v>20</v>
      </c>
      <c r="F150" s="27"/>
      <c r="G150" s="14">
        <f>E150*F150</f>
        <v>0</v>
      </c>
      <c r="H150" s="28"/>
      <c r="I150" s="14">
        <f>G150+(G150*H150/100)</f>
        <v>0</v>
      </c>
      <c r="J150" s="40"/>
      <c r="K150" s="63"/>
      <c r="L150" s="64"/>
      <c r="M150" s="64"/>
      <c r="N150" s="64"/>
    </row>
    <row r="151" spans="1:14" ht="71.25" customHeight="1">
      <c r="A151" s="7">
        <v>3</v>
      </c>
      <c r="B151" s="8"/>
      <c r="C151" s="89" t="s">
        <v>105</v>
      </c>
      <c r="D151" s="8" t="s">
        <v>79</v>
      </c>
      <c r="E151" s="90">
        <v>10</v>
      </c>
      <c r="F151" s="91"/>
      <c r="G151" s="14">
        <f>E151*F151</f>
        <v>0</v>
      </c>
      <c r="H151" s="28"/>
      <c r="I151" s="14">
        <f>G151+(G151*H151/100)</f>
        <v>0</v>
      </c>
      <c r="J151" s="40"/>
      <c r="K151" s="63"/>
      <c r="L151" s="64"/>
      <c r="M151" s="64"/>
      <c r="N151" s="64"/>
    </row>
    <row r="152" spans="1:14" ht="28.5" customHeight="1">
      <c r="A152" s="39"/>
      <c r="B152" s="39"/>
      <c r="C152" s="40"/>
      <c r="D152" s="18" t="s">
        <v>106</v>
      </c>
      <c r="E152" s="18"/>
      <c r="F152" s="18"/>
      <c r="G152" s="19">
        <f>SUM(G149:G151)</f>
        <v>0</v>
      </c>
      <c r="H152" s="20"/>
      <c r="I152" s="19">
        <f>SUM(I149:I151)</f>
        <v>0</v>
      </c>
      <c r="J152" s="40"/>
      <c r="K152" s="63"/>
      <c r="L152" s="64"/>
      <c r="M152" s="64"/>
      <c r="N152" s="64"/>
    </row>
    <row r="153" spans="1:14" ht="28.5" customHeight="1">
      <c r="A153" s="39"/>
      <c r="B153" s="88"/>
      <c r="C153" s="88"/>
      <c r="D153"/>
      <c r="E153" s="40"/>
      <c r="F153" s="40"/>
      <c r="G153" s="40"/>
      <c r="H153" s="40"/>
      <c r="I153" s="40"/>
      <c r="J153" s="40"/>
      <c r="K153" s="63"/>
      <c r="L153" s="64"/>
      <c r="M153" s="64"/>
      <c r="N153" s="64"/>
    </row>
    <row r="154" spans="2:5" ht="43.5" customHeight="1">
      <c r="B154" s="92" t="s">
        <v>107</v>
      </c>
      <c r="C154" s="92"/>
      <c r="D154" s="92"/>
      <c r="E154"/>
    </row>
    <row r="155" spans="2:4" ht="43.5" customHeight="1">
      <c r="B155" s="92" t="s">
        <v>108</v>
      </c>
      <c r="C155" s="92"/>
      <c r="D155" s="92"/>
    </row>
  </sheetData>
  <sheetProtection selectLockedCells="1" selectUnlockedCells="1"/>
  <mergeCells count="52">
    <mergeCell ref="A1:N1"/>
    <mergeCell ref="A2:N2"/>
    <mergeCell ref="A11:H11"/>
    <mergeCell ref="I11:K11"/>
    <mergeCell ref="A14:N14"/>
    <mergeCell ref="A29:H29"/>
    <mergeCell ref="I29:K29"/>
    <mergeCell ref="A32:N32"/>
    <mergeCell ref="A35:H35"/>
    <mergeCell ref="I35:K35"/>
    <mergeCell ref="A38:N38"/>
    <mergeCell ref="A42:H42"/>
    <mergeCell ref="I42:K42"/>
    <mergeCell ref="A45:N45"/>
    <mergeCell ref="A66:H66"/>
    <mergeCell ref="I66:K66"/>
    <mergeCell ref="A69:N69"/>
    <mergeCell ref="A74:H74"/>
    <mergeCell ref="I74:K74"/>
    <mergeCell ref="A77:N77"/>
    <mergeCell ref="A80:H80"/>
    <mergeCell ref="I80:K80"/>
    <mergeCell ref="A83:N83"/>
    <mergeCell ref="A87:H87"/>
    <mergeCell ref="I87:K87"/>
    <mergeCell ref="B90:C90"/>
    <mergeCell ref="B91:C91"/>
    <mergeCell ref="B92:C92"/>
    <mergeCell ref="B93:C93"/>
    <mergeCell ref="B94:C94"/>
    <mergeCell ref="B95:C95"/>
    <mergeCell ref="A97:I97"/>
    <mergeCell ref="D101:F101"/>
    <mergeCell ref="A103:I103"/>
    <mergeCell ref="D107:F107"/>
    <mergeCell ref="A109:N109"/>
    <mergeCell ref="A116:H116"/>
    <mergeCell ref="I116:K116"/>
    <mergeCell ref="A119:N119"/>
    <mergeCell ref="A129:H129"/>
    <mergeCell ref="I129:K129"/>
    <mergeCell ref="A132:N132"/>
    <mergeCell ref="A137:H137"/>
    <mergeCell ref="I137:K137"/>
    <mergeCell ref="B140:C140"/>
    <mergeCell ref="B141:C141"/>
    <mergeCell ref="B142:C142"/>
    <mergeCell ref="B143:C143"/>
    <mergeCell ref="B144:C144"/>
    <mergeCell ref="B145:C145"/>
    <mergeCell ref="A147:I147"/>
    <mergeCell ref="D152:F152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dcterms:created xsi:type="dcterms:W3CDTF">2020-11-26T12:30:56Z</dcterms:created>
  <dcterms:modified xsi:type="dcterms:W3CDTF">2020-11-27T08:02:31Z</dcterms:modified>
  <cp:category/>
  <cp:version/>
  <cp:contentType/>
  <cp:contentStatus/>
  <cp:revision>4</cp:revision>
</cp:coreProperties>
</file>