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35" windowWidth="17490" windowHeight="8865" activeTab="1"/>
  </bookViews>
  <sheets>
    <sheet name="Pakiet 11" sheetId="1" r:id="rId1"/>
    <sheet name="Pakiet 46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<sst xmlns="http://schemas.openxmlformats.org/spreadsheetml/2006/main" count="195" uniqueCount="96">
  <si>
    <t>Lp.</t>
  </si>
  <si>
    <t>Nazwa</t>
  </si>
  <si>
    <t>Szacunkowe zapotrzebowanie na okres obowiązywania umowy</t>
  </si>
  <si>
    <t>J.m.</t>
  </si>
  <si>
    <t>Ilość zrealizowana</t>
  </si>
  <si>
    <t>Ilość zamówiona</t>
  </si>
  <si>
    <t>Umowa:</t>
  </si>
  <si>
    <t>Kontrahent:</t>
  </si>
  <si>
    <t>2</t>
  </si>
  <si>
    <t>3</t>
  </si>
  <si>
    <t>4</t>
  </si>
  <si>
    <t>5</t>
  </si>
  <si>
    <t>Vat         %</t>
  </si>
  <si>
    <t>Cena jednostkowa netto</t>
  </si>
  <si>
    <t>Cena netto (kol. 4x6)</t>
  </si>
  <si>
    <t>Wartość netto zużycia             (kol. 6x10)</t>
  </si>
  <si>
    <t>10</t>
  </si>
  <si>
    <t>Wartość brutto zużycia                   (kol. 12+Vat)</t>
  </si>
  <si>
    <t>Cena brutto             (kol. 7+Vat)</t>
  </si>
  <si>
    <t>Wartość brutto pozostała do realizacji         (kol. 9-13)</t>
  </si>
  <si>
    <t>Komórki oznaczone kolorem wypełniane są automatycznie</t>
  </si>
  <si>
    <t>*</t>
  </si>
  <si>
    <t>Uwaga! Wykonawca wypełnia tylko do kolumny 9.</t>
  </si>
  <si>
    <t>Podpis i pieczątka</t>
  </si>
  <si>
    <t>upoważnionego przedstawiciela Wykonawcy</t>
  </si>
  <si>
    <t>szt</t>
  </si>
  <si>
    <t>Wykonawca zobowiazany jest do przesłania wypełnionego formularza cenowego po wyborze jego oferty jako najkorzystniejszej na adres: administracja@wss.zgierz.pl</t>
  </si>
  <si>
    <t>Nr katalogowy / nazwa własna/numery wewnętrzne firmy</t>
  </si>
  <si>
    <t>Pakiet 11</t>
  </si>
  <si>
    <t>Płyta stalowa anatomiczna niskoprofilowa, blokująco - kompresyjna do bliższego
końca kości ramiennej
W głowie płyty otwory na śruby pod różnymi kątami oraz otwory pozwalające na
stabilizację za pomocą drutów Kirschnera i przyszycie nićmi stożka rotatora. W części
dalszej płytki otwory gwintowane z możliwością zastosowania alternatywnie śrub
blokowanych w płytce i korowych. Od strony wierzchniej płyty podcięcia
minimalizujące uszkodzenie tkanek. Możliwość użycia w płycie śrub kaniulowanych
blokowanych 3.5 mm, kaniulowanych konikalnych 3.5 mm, blokowanych 3.5 mm,
blokowanych 2.7 mm z głową 3.5 mm oraz korowych 3.5 mm. Otwory blokowane nie
wymagające użycia zaślepek-przejściówek. Śruby blokowane wkręcane za pomocą
śrubokręta dynamometrycznego zmniejszającego siłę dokręcania. Płyta prawa/ lewa,
ilość otworów w trzonie 4- 16, długość 90-234 mm.</t>
  </si>
  <si>
    <t>Płyty proste stalowe blokująco – kompresyjne
Płyty wyposażone w podwójne otwory blokowane, niewymagające zaślepek/przejściówek. Możliwość zastosowania alternatywnie śrub korowych 3.5mm, lub blokowanych 3.5mm i gąbczastych 4.0mm. Otwory „ósemkowe”, obustronnie gwintowane, z możliwością użycia śrub blokowanych lub korowych. Kompresja dwukierunkowa. Śruby blokowane wkręcane za pomocą śrubokręta dynamometrycznego.
Śruba korowa Ø3.5 w długościach 10-150 mm;
Śruba blokowana Ø3.5 w długościach 12-90 mm.
A. Płyty stalowe 3.5 mm proste blokowane, ilość otworów 4-20, długość 53-261 mm
B. Płyty stalowe 3.5 mm 1/3 tubular blokowane, ilość otworów 3-14, długość 42-185</t>
  </si>
  <si>
    <t>Płyty stalowe 3.5 mm proste rekonstrukcyjne blokowane, ilość otworów 3-22, długość 40-287 mm</t>
  </si>
  <si>
    <t>Płyta stalowa anatomiczna niskoprofilowa, blokująco - kompresyjna do dalszego końca kości ramiennej:
Zestaw płyt umożliwiających mocowanie techniką 90 stopni od strony tylnobocznej i przyśrodkowej; techniką 180 stopni od strony bocznej i przyśrodkowej. W głowie płyty otwory na śruby pod różnymi kątami oraz otwory pozwalające na stabilizację za pomocą drutów Kirschnera. W części bliższej płytki otwory gwintowane z możliwością zastosowania alternatywnie śrub blokowanych w płytce i korowych. Od strony wierzchniej płyty podcięcia minimalizujące uszkodzenie tkanek. Możiwość użycia śrub blokowanych 3.5 mm z głową 2.7 mm; blokowanych 2.7 mm; konikalnych 2.7 mm; korowych 2.7 mm; korowych 3.5 mm z głową 2.7 mm oraz gąbczastych 4.0. Otwory blokowane nie wymagające użycia zaślepek-przejściówek. Śruby blokowane wkręcane za pomocą śrubokręta dynamometrycznego zmniejszającego siłę dokręcania.
A. Płyty tylnoboczne prawe i lewe, ilość otworów w trzonie 3-19, długość 72-280 mm.
B. Płyty boczne prawe i lewe, ilość otworów w trzonie 5-15, długość 87-217 mm.
C. Płyty przyśrodkowe prawe i lewe, ilość otworów w trzonie 3-15, długość 78-234 mm.
D. Płyty przyśrodkowe z krótką głową, prawe i lewe, ilość otworów w trzonie 3-15, długość 74-230 mm.</t>
  </si>
  <si>
    <t>Płyta stalowa anatomiczna niskoprofilowa, blokująco - kompresyjna do bliższego końca kości łokciowej
Płyta stalowa anatomiczna niskoprofilowa, blokująco- kompresyjna do bliższej nasady kości łokciowej. W głowie płyty otwory na śruby pod różnymi kątami oraz otwory pozwalające na stabilizację za pomocą drutów Kirschnera. W części bliższej płytki otwory gwintowane z możliwością zastosowania alternatywnie śrub blokowanych w płytce i korowych. Od strony wierzchniej płyty podcięcia minimalizujące uszkodzenie tkanek. Możiwość użycia śrub blokowanych 3.5 mm z głową 2.7 mm; blokowanych 2.7 mm; konikalnych 2.7 mm; korowych 2.7 mm; korowych 3.5 mm z głową 2.7 mm oraz gąbczastych 4.0. Otwory blokowane nie wymagające użycia zaślepek-przejściówek. Śruby blokowane wkręcane za pomocą śrubokręta dynamometrycznego zmniejszającego siłę dokręcania.
Płyty prawe i lewe, ilość otworów w trzonie 3-15, długość 77-233 mm.</t>
  </si>
  <si>
    <t>Płyta tytanowa anatomiczna, z ograniczonym kontaktem z kością, blokująco-kompresyjna do bliższego końca kości udowej, z otworami w płycie zmienno-kątowymi
 W głowie płyty 4 otwory na śruby korowe o średnicy 5.0 mm i 4.0 mm; korowe o średnicy 4.0 mm z rzadkim gwintem; gąbczaste o średnicy 5.0 mm z gwintem częściowym; w trzonie plyty rzędy potrójnych otworów diagonalnych pod śruby korowe o średnicy 5.0 mm i 4.0 mm; korowe o średnicy 4.0 mm z rzadkim gwintem; gąbczaste o średnicy 5.0 mm z gwintem częściowym. Śruby w głowie i trzonie płyty z możliwośćią angulacji 15 stopni w każdym kierunku (możliwość uzyskania stabilności kątowej każdej śruby za pomocą blokowanej zaślepki o średnicy 8.0 mm po uzyskaniu kompresji odłamów za pomocą śruby korowej lub gąbczastej). Możliwość dodatkowego odsunięcia płyty od kości za pomocą spacerów o długości 1, 2 lub 3 mm oraz użycia zaślepek do nieużywanych otworów. Zaślepki blokowane o średnicy 8.0 mm wkręcane za pomocą śrubokręta dynamometrycznego 6 Nm zmniejszającego siłę dokręcania. Możliwość użycia płyty techniką miniinwazyjną, za pomocą przeziernej dla promieni RTG zewnętrznej prowadnicy. Możliwość użycia kabli wraz z blokowanym lub nieblokowanycm w płycie oczkeim na kabel. Możliwość użycia dodatkowej dokręcanej płyty kręatrzowej. W zestawie wiertła do wiercenia w cemencie. Płyty prawe i lewe, posiadają 9, 12, 15, 18 i 21 otworów w trzonie w długościach odpowiednio 245, 285, 324, 363 i 401 mm. Dodatkowo krótka płyta z jednym rzędem diagonalnym potrójnych otworów w trzonie o długości 115 mm.</t>
  </si>
  <si>
    <t>Płyta tytanowa wygięta, z ograniczonym kontaktem z kością, blokująco-kompresyjna do trzonu kości udowej, z otworami w płycie zmienno-kątowymi
W trzonie otwory na śruby korowe o średnicy 3.5 mm oraz korowe 4.0 mm, korowe 5.0 i śruby  5.0 jednokortykalne. Śruby 4.0 i 5.0 z możliwością angulacji 15 stopni w każdym kierunku (możliwość uzyskania stabilności kątowej każdej śruby za pomocą blokowanej zaślepki o średnicy 8.0 mm po uzyskaniu kompresji odłamów za pomocą śruby korowej). Możliwość dodatkowego odsunięcia płyty od kości za pomocą spacerów o długości 1, 2 lub 3 mm oraz użycia zaślepek do nieużywanych otworów. Zaślepki blokowane o średnicy 8.0 mm wkręcane za pomocą śrubokręta dynamometrycznego 6 Nm zmniejszającego siłę dokręcania. Możliwość użycia kabli wraz z blokowanym lub nieblokowanycm w płycie oczkiem na kabel. Płyty posiadają 10, 12 i 14 otworów w trzonie- otwory blokowane i kompresyjne; dodatkowo na obu końcach płyty otwory pod urządzenie kompresyjne. Płyty w długościach odpowiednio 210, 249 i 289 mm.</t>
  </si>
  <si>
    <t>Płyty proste wąskie do trzonu kości piszczelowej lub kości ramiennej z otworami w płycie zmienno-kątowymi
W trzonie otwory na śruby korowe o średnicy 3.5 mm oraz korowe 4.0 mmi korowe 5.0 i śruby okołoprotezowe 5.0 jednokortykalne. Śruby 4.0 i 5.0 z możliwością angulacji 15 stopni w każdym kierunku (możliwość uzyskania stabilności kątowej każdej śruby za pomocą blokowanej zaślepki o średnicy 8.0 mm po uzyskaniu kompresji odłamów za pomocą śruby korowej). Możliwość dodatkowego odsunięcia płyty od kości za pomocą spacerów o długości 1, 2 lub 3 mm oraz użycia zaślepek do nieużywanych otworów. Zaślepki blokowane o średnicy 8.0 mm wkręcane za pomocą śrubokręta dynamometrycznego 4 lub 6 Nm zmniejszającego siłę dokręcania. Możliwość użycia kabli wraz z blokowanym lub nieblokowanycm w płycie oczkiem na kabel. Płyty posiadają 8, 10, 12 i 14, 16 i 18 otworów w trzonie- otwory blokowane i kompresyjne; dodatkowo na obu końcach płyty otwory pod urządzenie kompresyjne. Płyty w długościach odpowiednio118, 146, 174, 202, 230 i 258 mm.</t>
  </si>
  <si>
    <t>Płyta tytanowa anatomiczna, z ograniczonym kontaktem z kością, blokująco- kompresyjna do dalszego końca kości udowej
W głowie płyty 5 otworów na śruby korowe średnicy 5.0 mm oraz gąbczaste o średnicy 5.0 mm z gwintem częsciowym 32 mm; śruby w głowie pod różnymi kątami wraz z możliwośćią angulacji 15 stopni w każdym kierunku (możliwość uzyskania stabilności kątowej każdej śruby za pomocą blokowanej zaślepki o średnicy 8.0 mm po uzyskaniu kompresji odłamów za pomocą śruby korowej lub gąbczastej), oraz otwór dystalny pod śruby korowe o średnicy 3.5 mm. Możliwość dodatkowego odsunięcia płyty od kości za pomocą spacerów o długości 1, 2 lub 3 mm oraz użycia zaślepek do nieużywanych otworów. Zaślepki blokowane o śednicy 8.0 mm wkręcane za pomocą śrubokręta dynamometrycznego 6 Nm zmniejszającego siłę dokręcania. Możliwość użycia płyty techniką miniinwazyjną, za pomocą przeziernej dla promieni RTG zewnętrznej prowadnicy. Płyty prawe i lewe, posiadają 5, 9, 13 otworów w trzonie w długościach odpowiednio 167, 246 i 324 m</t>
  </si>
  <si>
    <t>Płyta stalowa anatomiczna niskoprofilowa, blokująco-kompresyjna do dalszej nasady kości piszczelowej od strony przyśrodkowej
W głowie płyty otwory na śruby pod różnymi kątami oraz otwory pozwalające na stabilizację za pomocą drutów Kirschnera. W części bliższej płytki otwory gwintowane z możliwością zastosowania alternatywnie śrub blokowanych w płytce i korowych. Od strony wierzchniej płyty ścięcia minimalizujące uszkodzenie tkanek. Możliwość użycia śrub kaniulowanych blokowanych 3.5 mm, kaniulowanych konikalnych 3.5 mm, blokowanych 3.5 mm, blokowanych 2.7 mm z głową 3.5 mm oraz korowych 3.5 mm. Otwory blokowane niewymagające użycia zaślepek-przejściówek. Śruby blokowane wkręcane za pomocą śrubokręta dynamometrycznego zmniejszającego siłę dokręcania. Płyta prawa/ lewa, ilość otworów w trzonie 6- 18, długość 120-264 mm.</t>
  </si>
  <si>
    <t>Płyta stalowa anatomiczna niskoprofilowa, blokująco-kompresyjna do dalszej nasady kości piszczelowej od strony przednio-bocznej
W głowie płyty otwory na śruby pod różnymi kątami oraz otwory pozwalające na stabilizację za pomocą drutów Kirschnera. W części bliższej płytki otwory gwintowane z możliwością zastosowania alternatywnie śrub blokowanych w płytce i korowych. Od strony wierzchniej płyty ścięcia minimalizujące uszkodzenie tkanek. Możliwość użycia śrub kaniulowanych blokowanych 3.5 mm, kaniulowanych konikalnych 3.5 mm, blokowanych 3.5 mm, blokowanych 2.7 mm z głową 3.5 mm oraz korowych 3.5 mm. Otwory blokowane niewymagające użycia zaślepek-przejściówek. Śruby blokowane wkręcane za pomocą śrubokręta dynamometrycznego zmniejszającego siłę dokręcania. Płyta prawa/ lewa, ilość otworów w trzonie 6- 18, długość 94-237 mm.</t>
  </si>
  <si>
    <t>Płyta stalowa anatomiczna niskoprofilowa, blokująco-kompresyjna do dalszego końca kości strzałkowej od strony bocznej
W głowie płyty otwory na śruby pod różnymi kątami oraz otwory pozwalające na stabilizację za pomocą drutów Kirschnera. W części bliższej płytki otwory gwintowane z możliwością zastosowania alternatywnie śrub blokowanych w płytce i korowych. Od strony wierzchniej płyty ścięcia minimalizujące uszkodzenie tkanek. Możliwość użycia śrub blokowanych 3.5 mm z głową 2.7 mm ;blokowanych 2.7 mm; konikalnych 2.7 mm; korowych 2.7 mm; korowych 3.5 mm z głową 2.7 mm oraz gąbczastych 4.0. Otwory blokowane niewymagające użycia zaślepek/przejściówek. Śruby blokowane wkręcane za pomocą śrubokręta dynamometrycznego zmniejszającego siłę dokręcania. Płyta prawa/ lewa, ilość otworów w trzonie 4- 16, długość 80-236 mm.</t>
  </si>
  <si>
    <t>Śruby Herberta 2,5mm</t>
  </si>
  <si>
    <t>Śruby Herberta 3.0mm</t>
  </si>
  <si>
    <t>Śruby Herberta 4,5mm</t>
  </si>
  <si>
    <t>Śruby Herberta 6,5mm</t>
  </si>
  <si>
    <t>Śruby blokowane 2,7 mm</t>
  </si>
  <si>
    <t>Śruby blokowane 3,5 mm</t>
  </si>
  <si>
    <t>Śruby blokowane kaniulowane 3,5mm</t>
  </si>
  <si>
    <t>Śruby blokowane 3,5mm z głową2,7mm</t>
  </si>
  <si>
    <t>Śruby konikalne, kaniulowana 3,5 mm</t>
  </si>
  <si>
    <t>Śruby konikalne, 2,7 mm</t>
  </si>
  <si>
    <t>Śruby gąbczaste 4,0 mm</t>
  </si>
  <si>
    <t>Śruby korowe 2,7 mm</t>
  </si>
  <si>
    <t>Śruby korowe 3,5 mm z głową 2,7 mm</t>
  </si>
  <si>
    <t xml:space="preserve">Śruby korowe 3,5 mm </t>
  </si>
  <si>
    <t>Pusta śruba</t>
  </si>
  <si>
    <t>Spacer</t>
  </si>
  <si>
    <t>Śruba gąbczasta 5,0mm gwint 32</t>
  </si>
  <si>
    <t>Śruba gąbczasta kaniulowana 4,5 mm</t>
  </si>
  <si>
    <t>Śruba korowa 4,0 mm z możliwością angulacji 15 stopni w każdym kierunku oraz z możliwością uzyskania stabilności kątowek za pomocą zaślepki blokowanej  o średnicy 8mm</t>
  </si>
  <si>
    <t>Zaślepka o średnicy 8,0mm do blokowania śrub 4,0mm i 5,0mm</t>
  </si>
  <si>
    <t>Oczko blokowane w płycie do kabla</t>
  </si>
  <si>
    <t>Śruba korowa 5,0 mm z możliwością angulacji 15 stopni w każdym kierunku oraz z możliwością uzyskania stabilności kątowek za pomocą zaślepki blokowanej  o średnicy 8mm</t>
  </si>
  <si>
    <t xml:space="preserve">Śruba korowa 3,5 mm </t>
  </si>
  <si>
    <t>Śruba korowa z rzadkim gwintem z możliwością angulacji 15 stopni w każdym kierunku oraz z możliwością uzyskania stabilności kątowek za pomocą zaślepki blokowanej  o średnicy 8mm</t>
  </si>
  <si>
    <t>Śruba blokowana 3,5</t>
  </si>
  <si>
    <t xml:space="preserve">Śruba łącząca płytę krętarzową </t>
  </si>
  <si>
    <t>Stabilizator zewnętrzny XTRAFIX do stabilizacji kości długich i miednicy, złożony z
klamer oraz prętów łączących.
Pręty wykonane z włókna szklanego, średnica Ø11mm, dł. 100 – 600 mm lub Ø6, dł.
65-300 mm. Klamry wykonane z lekkiego stopu tytanu, bezpieczne MRI, umożliwiające
łączenie belka-belka oraz pin-belka, z mechanizmem wielopłaszczyznowego
blokowania, umożliwiającym dowolne blokowanie elementów wobec siebie, w zakresie
360 stopni. Możliwość użycia klamer wielorzędowych (4 lub 6 grotów). Możliwość
wykonania środoperacyjnej kompresji/dystrakcji przy użyciu demontowalnego aparatu
kompresyjnego (dystrakcyjnego). Belki proste od 100mm do 500mm</t>
  </si>
  <si>
    <t>Stabilizator zewnętrzny belka fi 11mm wygięta do miednicy 500mm</t>
  </si>
  <si>
    <t>Stabilizator zewnętrzny - Klamra belka 11mm - belka 11mm ruchomość 3D</t>
  </si>
  <si>
    <t>Stabilizator zewnętrzny Klamra belka 11mm - pin; ruchomość 3D</t>
  </si>
  <si>
    <t>Pin fi 3mm</t>
  </si>
  <si>
    <t>Pin fi 4mm</t>
  </si>
  <si>
    <t>Pin fi 5mm</t>
  </si>
  <si>
    <t>Pin fi 6mm</t>
  </si>
  <si>
    <t>klucz "T"</t>
  </si>
  <si>
    <t>Płyty tytanowe z otworami w płycie zmienno-kątowymi do złamań w obrębie kości piętowej
Płyty wyposażone w 15 otworów niewymagających zaślepek/przejściówek, dających możliwość zastosowania alternatywnie śrub blokowanych w płycie i korowych/gąbczastych, o średnicy 3.5/4.2 mm. Każdy otwór pozwala na wprowadzenie śruby blokowanej wielokątowo, z odchyleniem kierunku wprowadzenia śruby od osi głównej o 15 stopni w każdym kierunku. Śruby blokują się w płycie przez wytworzenie gwintu w trakcie wkręcania, bez konieczności stosowania śrubokręta dynamometrycznego. Możliwość domodelowania kształtu płytki. Płytki uniwersalne, dostępne w dwóch rozmiarach: krótka i długa, grubość 1.5 mm. Materiał tytan.
Śruby blokowane w płycie, korowe oraz gąbczaste, samogwintujące z gniazdami sześciokątnym, średnica Ø3.5/4.2 mm. Materiał: stop tytanu.</t>
  </si>
  <si>
    <t>Płyty tytanowe do złamań w obrębie kości piętowej
Płyty tytanowe piętowe, prawe i lewe, blokująco - kompresyjne pod śruby korowe i blokowane średnicy 3.5 mm, grubość płyty 1.3 mm. Płyta w rozmiarach XS, S, M, L. Ramiona płyty mogą być doginane do anatomii kości piętowej. Możliwość użycia śrub kaniulowanych 3.5 mm.</t>
  </si>
  <si>
    <t>System płyt do tyłostopia
Płyty blokująco- kompresyjne, tytanowe, do rekonstrukcji w obrębie tyłostopia. Płyty o grubości 1.6 mm, blokująco- kompresyjne pod śruby korowe i blokowane o średnicy 3.5 mm. Płyty w kształcie litery X, czterootworowe ze schodkiem w połowie długości płyty. Wysokość schodka 0-6 mm (co 1 mm). Możliwość użycia śrub kaniulowanych 3.5 mm.
Płyty blokująco - kompresyjne, tytanowe, do rekonstrukcji w obrębie tyłostopia. Płyty o grubości 1.6 mm, blokująco- kompresyjne pod śruby korowe i blokowane o średnicy 3.5 mm. Płyty w kształcie litery X, czterootworowe z trzonem służącym do repozycji od spodniej części płyty, trzon w długościach 0-8 mm (co 2 mm). Możliwość użycia śrub kaniulowanych 3.5 mm.
Płyty blokująco - kompresyjne, tytanowe, do rekonstrukcji w obrębie tyłostopia. Płyty o grubości 1.6 mm, blokująco- kompresyjne pod śruby korowe i blokowane o średnicy 3.5 mm. Płyty w kształcie litery X, czterootworowe, długość płyty 10-30 mm. Możliwość użycia śrub kaniulowanych 3.5 mm.
Płyty blokująco - kompresyjne, tytanowe, do rekonstrukcji w obrębie tyłostopia. Płyty
o grubości 1.6 mm, blokująco- kompresyjne pod śruby korowe i blokowane o średnicy 3.5 mm. Płyty rekonstrukcyjne do leczenia stopy Charcot, 6, 8, 14 otworów w długościach odpowiednio 37, 50 i 66 mm. Możliwość użycia śrub kaniulowanych 3.5 mm. Płyty blokująco- kompresyjne, tytanowe, do rekonstrukcji w obrębie tyłostopia. Płyty o grubości 2.0 mm, blokująco- kompresyjne pod śruby korowe i blokowane o średnicy 3.5 mm. Płyty w kształcie litery X, płaskie, w długościach 12-16 mm. Możliwość użycia śrub kaniulowanych 3.5 mm.</t>
  </si>
  <si>
    <t>Śruba blokowana 3,5mm</t>
  </si>
  <si>
    <t>Śruba kaniulowana 3,5mm</t>
  </si>
  <si>
    <t>Śruba korowa 3,5 mm</t>
  </si>
  <si>
    <t>Dynamiczne śruby do artrorezy kości skokowej
Tytanowe, z mechanizmem ekspansyjnym umożliwiającym otwarcie śruby do właściego rozmiaru. Śruby o średnicy 10-13 mm i 13-16 mm.</t>
  </si>
  <si>
    <t>System płyt do śródstopia
Płyty tytanowe blokująco- kompresyjne, grubość płyty 1,6 mm do śródstopia. Płyty pod śruby korowe i blokowane o średnicy 2.7 mm.
A. płyta prosta 4 i 5 otworowa
B. płyta T, T prawa i lewa , płyty 5, 6 ,7, 8 i 9 tworowe
C. płyta prosta 10, 12, 14 otworowa w długościach odpowiednio 70, 84 i 98 mm.
Śruba korowa o średnicy 2.7 mm w długościach 8-30 mm (co 2 mm).
Śruba blokowana o średnicy 2.7 mm w długościach 8-30 mm (co 2 mm).
Płyty tytanowe blokująco-kompresyjne do artrodez w obrębie śródstopia. Grubość płyty 1.5 mm. Otwory pod śruby korowe i blokowane o średnicy 2.7 mm i 3.5 mm (tylko w kośći łódkowatej). Płyty prawe i lewe, 15 otworów blokująco- kompresyjnych. Za pomocą płyty można uzyskać artrodezę w kości skokowej, łódkowatej, kościach klinowych i kościach śródstopia I-III.</t>
  </si>
  <si>
    <t>Śruba blokowana 2,7mm</t>
  </si>
  <si>
    <t>Sruba korowa 2,7mm</t>
  </si>
  <si>
    <t>System płyt do przodostopia
Płyty tytanowe blokująco- kompresyjne, grubość płyty 1,1 mm do osteotomii metodą otwartego klina. Płyty pod śruby korowe i blokowane 2.7 mm.
Płyty o kształcie litery X, z czterema otworami i klinami w rozmiarach 0, 3, 4, 5, 6, 7 i 8 mm.
Płyty tytanowe uniwersalne do stopy, blokująco-kompresyjne pod śruby korowe i blokowane o średnicy 2.7 mm. Płyty 4 otworowe w kształcie litery X w długościach 10-30 mm (co 2 mm). Grubość płyty 1.4 mm.
Płyty tytanowe do artrodezy MP w obrębie stopy, blokująco- kompresyjne pod śruby blokowane i korowe o średnicy 2.7 mm, grubość płyty 1.2 mm. Płyty w kształcie litery X, z czterema otworami w ramionach płyty i jednym (dwoma) w trzonie. Płyta 5 otworowa o długości 28 mm, płyta 6 otworowa o długości 35 mm lub 45 mm. Płyty rekonstrukcyjne 6 otworowe (otwory w ramionach płyty) o grubośći 1.4 mm i długości 35 i 40 mm. Śruba korowa o średnicy 2.7 mm w długościach 8-30 mm (co 2 mm).
Śruba blokowana o średnicy 2.7 mm w długościach 8-30 mm (co 2 mm).
Płyty rewizyjne, do osteotomii MT1 lub do artrodezy MTP1 w obrębie palucha, płyty blokująco- kompresyjne o grubości 2.0 mm. Otwory dystalne pod śruby blokowane i korowe o śrfednicy 2.7 mm; otwory bliższe pod śruby o średnicy 3.5 mm korowe i blokowane. Śruba blokowana tytanowa o średnicy 3.5 mm w długościach 8-32 mm (co 2 mm), 35-50 mm (co 5 mm). Śruba blokowana korowa o średnicy 3.5 mm w długościach 8-32 mm (co 2 mm), 35-50 mm (co 5 mm).</t>
  </si>
  <si>
    <t>Śruba click off</t>
  </si>
  <si>
    <t>Śruba kaniulowana CBS o wysokiej kompresji</t>
  </si>
  <si>
    <t>Śruba kaniulowana CBS mikro</t>
  </si>
  <si>
    <t>System do przodostopia - zszywki, 
Mini zszywki tytanowe do osteotomii Akina. Zszywki 90 i 63 stopnie.
Zszywki 90 stopni w rozmiarach 8x8 mm, 8x10 mm, 10x10 mm i 12x10 mm, grubość 1,5 mm.
Zszywki 63 stopnie w rozmiarach 8x8 mm, 8x10 mm, 10x10 mm i 12x10 mm, grubość 1,5 mm.</t>
  </si>
  <si>
    <t>Płyty, śruby, stabilizatory zewnętne</t>
  </si>
  <si>
    <t>Płyta krętarzowa stosowana jako nakładka do płyty do bliższej nasady kości udowej, z otworami w płycie zmienno-kątowymi
Płyta wąska i szeroka, prawa i lewa. W płycie otwory do stablilizacji drutami Kirschnera, otowry pod oczko do kabli, otwory pod śruby 3.5 korowe lub blokowane oraz dodatkowo pod śruby korowe 4.0 i 5.0 oraz gąbczaste 5.0 z możliwośćią angulacji 15 stopni w każdym kierunku (możliwość uzyskania stabilności kątowej śruby za pomocą blokowanej zaślepki o średnicy 8.0 mm po uzyskaniu kompresji odłamów za pomocą śruby korowej 4.0 i 5.0 lub gąbczastej 5.0)</t>
  </si>
  <si>
    <t>Płyta tytanowa anatomiczna, z ograniczonym kontaktem z kością, blokująco-kompresyjna do dalszego końca kości udowej do leczenia złamań okołoprotezowych
W głowie płyty 8 otworów na śruby korowe o średnicy 5.0 mm i 4.0 mm; korowe o średnicy 4.0 mm z rzadkim gwintem; gąbczaste o średnicy 5.0 mm z gwintem częściowym; w trzonie plyty rzędy potrójnych otworów diagonalnych pod śruby korowe o średnicy 5.0 mm i 4.0 mm; korowe o średnicy 4.0 mm z rzadkim gwintem; gąbczaste o średnicy 5.0 mm z gwintem częściowym oraz śruby okołoprotezowe. Śruby w głowie i trzonie płyty z możliwośćią angulacji 15 stopni w każdym kierunku (możliwość uzyskania stabilności kątowej każdej śruby za pomocą blokowanej zaślepki o średnicy 8.0 mm po uzyskaniu kompresji odłamów za pomocą śruby korowej lub gąbczastej). Możliwość dodatkowego odsunięcia płyty od kości za pomocą spacerów o długości 1, 2 lub 3 mm oraz użycia zaślepek do nieużywanych otworów. Zaślepki blokowane o średnicy 8.0 mm wkręcane za pomocą śrubokręta dynamometrycznego
6 Nm zmniejszającego siłę dokręcania. Możliwość użycia płyty techniką miniinwazyjną, za pomocą przeziernej dla promieni RTG zewnętrznej prowadnicy. Możliwość użycia kabli wraz z blokowanym lub nieblokowanym w płycie oczkiem na kabel. W zestawie wiertła do wiercenia w cemencie. Płyty prawe i lewe, posiadają 9, 12, 15, 18 i 21 otworów w trzonie, w długościach odpowiednio 238, 278, 317, 355 i 393 mm.</t>
  </si>
  <si>
    <t>Pakiet 46</t>
  </si>
  <si>
    <t>Płyty, śruby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</si>
</sst>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\ _z_ł_-;\-* #,##0.00\ _z_ł_-;_-* \-??\ _z_ł_-;_-@_-"/>
    <numFmt numFmtId="166" formatCode="#,##0.00&quot; 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&quot; zł&quot;_-;\-* #,##0.00&quot; zł&quot;_-;_-* \-??&quot; zł&quot;_-;_-@_-"/>
    <numFmt numFmtId="172" formatCode="[$-415]d\ mmmm\ yyyy"/>
    <numFmt numFmtId="173" formatCode="[$-415]General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8.5"/>
      <color indexed="8"/>
      <name val="Arial Narrow"/>
      <family val="2"/>
    </font>
    <font>
      <sz val="8.5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 Narrow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Arial Narrow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8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27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55" fillId="24" borderId="0" applyNumberFormat="0" applyBorder="0" applyAlignment="0" applyProtection="0"/>
    <xf numFmtId="0" fontId="12" fillId="25" borderId="0" applyNumberFormat="0" applyBorder="0" applyAlignment="0" applyProtection="0"/>
    <xf numFmtId="0" fontId="28" fillId="25" borderId="0" applyNumberFormat="0" applyBorder="0" applyAlignment="0" applyProtection="0"/>
    <xf numFmtId="0" fontId="12" fillId="25" borderId="0" applyNumberFormat="0" applyBorder="0" applyAlignment="0" applyProtection="0"/>
    <xf numFmtId="0" fontId="55" fillId="26" borderId="0" applyNumberFormat="0" applyBorder="0" applyAlignment="0" applyProtection="0"/>
    <xf numFmtId="0" fontId="12" fillId="17" borderId="0" applyNumberFormat="0" applyBorder="0" applyAlignment="0" applyProtection="0"/>
    <xf numFmtId="0" fontId="28" fillId="17" borderId="0" applyNumberFormat="0" applyBorder="0" applyAlignment="0" applyProtection="0"/>
    <xf numFmtId="0" fontId="55" fillId="18" borderId="0" applyNumberFormat="0" applyBorder="0" applyAlignment="0" applyProtection="0"/>
    <xf numFmtId="0" fontId="12" fillId="19" borderId="0" applyNumberFormat="0" applyBorder="0" applyAlignment="0" applyProtection="0"/>
    <xf numFmtId="0" fontId="28" fillId="19" borderId="0" applyNumberFormat="0" applyBorder="0" applyAlignment="0" applyProtection="0"/>
    <xf numFmtId="0" fontId="12" fillId="19" borderId="0" applyNumberFormat="0" applyBorder="0" applyAlignment="0" applyProtection="0"/>
    <xf numFmtId="0" fontId="55" fillId="27" borderId="0" applyNumberFormat="0" applyBorder="0" applyAlignment="0" applyProtection="0"/>
    <xf numFmtId="0" fontId="12" fillId="28" borderId="0" applyNumberFormat="0" applyBorder="0" applyAlignment="0" applyProtection="0"/>
    <xf numFmtId="0" fontId="28" fillId="28" borderId="0" applyNumberFormat="0" applyBorder="0" applyAlignment="0" applyProtection="0"/>
    <xf numFmtId="0" fontId="55" fillId="29" borderId="0" applyNumberFormat="0" applyBorder="0" applyAlignment="0" applyProtection="0"/>
    <xf numFmtId="0" fontId="12" fillId="30" borderId="0" applyNumberFormat="0" applyBorder="0" applyAlignment="0" applyProtection="0"/>
    <xf numFmtId="0" fontId="28" fillId="30" borderId="0" applyNumberFormat="0" applyBorder="0" applyAlignment="0" applyProtection="0"/>
    <xf numFmtId="0" fontId="55" fillId="31" borderId="0" applyNumberFormat="0" applyBorder="0" applyAlignment="0" applyProtection="0"/>
    <xf numFmtId="0" fontId="12" fillId="32" borderId="0" applyNumberFormat="0" applyBorder="0" applyAlignment="0" applyProtection="0"/>
    <xf numFmtId="0" fontId="28" fillId="32" borderId="0" applyNumberFormat="0" applyBorder="0" applyAlignment="0" applyProtection="0"/>
    <xf numFmtId="0" fontId="55" fillId="33" borderId="0" applyNumberFormat="0" applyBorder="0" applyAlignment="0" applyProtection="0"/>
    <xf numFmtId="0" fontId="12" fillId="34" borderId="0" applyNumberFormat="0" applyBorder="0" applyAlignment="0" applyProtection="0"/>
    <xf numFmtId="0" fontId="28" fillId="34" borderId="0" applyNumberFormat="0" applyBorder="0" applyAlignment="0" applyProtection="0"/>
    <xf numFmtId="0" fontId="55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28" fillId="36" borderId="0" applyNumberFormat="0" applyBorder="0" applyAlignment="0" applyProtection="0"/>
    <xf numFmtId="0" fontId="55" fillId="38" borderId="0" applyNumberFormat="0" applyBorder="0" applyAlignment="0" applyProtection="0"/>
    <xf numFmtId="0" fontId="12" fillId="39" borderId="0" applyNumberFormat="0" applyBorder="0" applyAlignment="0" applyProtection="0"/>
    <xf numFmtId="0" fontId="28" fillId="39" borderId="0" applyNumberFormat="0" applyBorder="0" applyAlignment="0" applyProtection="0"/>
    <xf numFmtId="0" fontId="12" fillId="39" borderId="0" applyNumberFormat="0" applyBorder="0" applyAlignment="0" applyProtection="0"/>
    <xf numFmtId="0" fontId="55" fillId="40" borderId="0" applyNumberFormat="0" applyBorder="0" applyAlignment="0" applyProtection="0"/>
    <xf numFmtId="0" fontId="12" fillId="28" borderId="0" applyNumberFormat="0" applyBorder="0" applyAlignment="0" applyProtection="0"/>
    <xf numFmtId="0" fontId="28" fillId="28" borderId="0" applyNumberFormat="0" applyBorder="0" applyAlignment="0" applyProtection="0"/>
    <xf numFmtId="0" fontId="55" fillId="41" borderId="0" applyNumberFormat="0" applyBorder="0" applyAlignment="0" applyProtection="0"/>
    <xf numFmtId="0" fontId="12" fillId="30" borderId="0" applyNumberFormat="0" applyBorder="0" applyAlignment="0" applyProtection="0"/>
    <xf numFmtId="0" fontId="28" fillId="30" borderId="0" applyNumberFormat="0" applyBorder="0" applyAlignment="0" applyProtection="0"/>
    <xf numFmtId="0" fontId="55" fillId="42" borderId="0" applyNumberFormat="0" applyBorder="0" applyAlignment="0" applyProtection="0"/>
    <xf numFmtId="0" fontId="12" fillId="43" borderId="0" applyNumberFormat="0" applyBorder="0" applyAlignment="0" applyProtection="0"/>
    <xf numFmtId="0" fontId="28" fillId="43" borderId="0" applyNumberFormat="0" applyBorder="0" applyAlignment="0" applyProtection="0"/>
    <xf numFmtId="0" fontId="56" fillId="44" borderId="1" applyNumberFormat="0" applyAlignment="0" applyProtection="0"/>
    <xf numFmtId="0" fontId="13" fillId="13" borderId="2" applyNumberFormat="0" applyAlignment="0" applyProtection="0"/>
    <xf numFmtId="0" fontId="29" fillId="13" borderId="2" applyNumberFormat="0" applyAlignment="0" applyProtection="0"/>
    <xf numFmtId="0" fontId="57" fillId="45" borderId="3" applyNumberFormat="0" applyAlignment="0" applyProtection="0"/>
    <xf numFmtId="0" fontId="14" fillId="46" borderId="4" applyNumberFormat="0" applyAlignment="0" applyProtection="0"/>
    <xf numFmtId="0" fontId="30" fillId="46" borderId="4" applyNumberFormat="0" applyAlignment="0" applyProtection="0"/>
    <xf numFmtId="0" fontId="58" fillId="47" borderId="0" applyNumberFormat="0" applyBorder="0" applyAlignment="0" applyProtection="0"/>
    <xf numFmtId="0" fontId="15" fillId="7" borderId="0" applyNumberFormat="0" applyBorder="0" applyAlignment="0" applyProtection="0"/>
    <xf numFmtId="0" fontId="31" fillId="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32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32" fillId="0" borderId="0" applyFill="0" applyBorder="0" applyAlignment="0" applyProtection="0"/>
    <xf numFmtId="165" fontId="39" fillId="0" borderId="0" applyFill="0" applyBorder="0" applyAlignment="0" applyProtection="0"/>
    <xf numFmtId="0" fontId="1" fillId="0" borderId="0">
      <alignment/>
      <protection/>
    </xf>
    <xf numFmtId="173" fontId="59" fillId="0" borderId="0">
      <alignment/>
      <protection/>
    </xf>
    <xf numFmtId="0" fontId="52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16" fillId="0" borderId="6" applyNumberFormat="0" applyFill="0" applyAlignment="0" applyProtection="0"/>
    <xf numFmtId="0" fontId="33" fillId="0" borderId="6" applyNumberFormat="0" applyFill="0" applyAlignment="0" applyProtection="0"/>
    <xf numFmtId="0" fontId="61" fillId="48" borderId="7" applyNumberFormat="0" applyAlignment="0" applyProtection="0"/>
    <xf numFmtId="0" fontId="17" fillId="49" borderId="8" applyNumberFormat="0" applyAlignment="0" applyProtection="0"/>
    <xf numFmtId="0" fontId="34" fillId="49" borderId="8" applyNumberFormat="0" applyAlignment="0" applyProtection="0"/>
    <xf numFmtId="0" fontId="62" fillId="0" borderId="9" applyNumberFormat="0" applyFill="0" applyAlignment="0" applyProtection="0"/>
    <xf numFmtId="0" fontId="18" fillId="0" borderId="10" applyNumberFormat="0" applyFill="0" applyAlignment="0" applyProtection="0"/>
    <xf numFmtId="0" fontId="35" fillId="0" borderId="10" applyNumberFormat="0" applyFill="0" applyAlignment="0" applyProtection="0"/>
    <xf numFmtId="0" fontId="63" fillId="0" borderId="11" applyNumberFormat="0" applyFill="0" applyAlignment="0" applyProtection="0"/>
    <xf numFmtId="0" fontId="19" fillId="0" borderId="12" applyNumberFormat="0" applyFill="0" applyAlignment="0" applyProtection="0"/>
    <xf numFmtId="0" fontId="36" fillId="0" borderId="12" applyNumberFormat="0" applyFill="0" applyAlignment="0" applyProtection="0"/>
    <xf numFmtId="0" fontId="64" fillId="0" borderId="13" applyNumberFormat="0" applyFill="0" applyAlignment="0" applyProtection="0"/>
    <xf numFmtId="0" fontId="20" fillId="0" borderId="14" applyNumberFormat="0" applyFill="0" applyAlignment="0" applyProtection="0"/>
    <xf numFmtId="0" fontId="37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5" fillId="50" borderId="0" applyNumberFormat="0" applyBorder="0" applyAlignment="0" applyProtection="0"/>
    <xf numFmtId="0" fontId="21" fillId="51" borderId="0" applyNumberFormat="0" applyBorder="0" applyAlignment="0" applyProtection="0"/>
    <xf numFmtId="0" fontId="38" fillId="5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45" borderId="1" applyNumberFormat="0" applyAlignment="0" applyProtection="0"/>
    <xf numFmtId="0" fontId="22" fillId="46" borderId="2" applyNumberFormat="0" applyAlignment="0" applyProtection="0"/>
    <xf numFmtId="0" fontId="40" fillId="46" borderId="2" applyNumberFormat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32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39" fillId="0" borderId="0" applyFill="0" applyBorder="0" applyAlignment="0" applyProtection="0"/>
    <xf numFmtId="0" fontId="67" fillId="0" borderId="15" applyNumberFormat="0" applyFill="0" applyAlignment="0" applyProtection="0"/>
    <xf numFmtId="0" fontId="3" fillId="0" borderId="16" applyNumberFormat="0" applyFill="0" applyAlignment="0" applyProtection="0"/>
    <xf numFmtId="0" fontId="41" fillId="0" borderId="16" applyNumberFormat="0" applyFill="0" applyAlignment="0" applyProtection="0"/>
    <xf numFmtId="0" fontId="6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1" fillId="53" borderId="18" applyNumberFormat="0" applyAlignment="0" applyProtection="0"/>
    <xf numFmtId="0" fontId="32" fillId="53" borderId="18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1" fillId="0" borderId="0" applyFill="0" applyBorder="0" applyAlignment="0" applyProtection="0"/>
    <xf numFmtId="171" fontId="32" fillId="0" borderId="0" applyFill="0" applyBorder="0" applyAlignment="0" applyProtection="0"/>
    <xf numFmtId="0" fontId="71" fillId="54" borderId="0" applyNumberFormat="0" applyBorder="0" applyAlignment="0" applyProtection="0"/>
    <xf numFmtId="0" fontId="26" fillId="5" borderId="0" applyNumberFormat="0" applyBorder="0" applyAlignment="0" applyProtection="0"/>
    <xf numFmtId="0" fontId="44" fillId="5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49" fontId="5" fillId="2" borderId="19" xfId="0" applyNumberFormat="1" applyFont="1" applyFill="1" applyBorder="1" applyAlignment="1" applyProtection="1">
      <alignment horizontal="center" vertical="center" wrapText="1"/>
      <protection/>
    </xf>
    <xf numFmtId="0" fontId="5" fillId="2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67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0" fontId="8" fillId="0" borderId="20" xfId="0" applyNumberFormat="1" applyFont="1" applyBorder="1" applyAlignment="1" applyProtection="1">
      <alignment horizontal="left" vertical="center" wrapText="1"/>
      <protection locked="0"/>
    </xf>
    <xf numFmtId="49" fontId="7" fillId="0" borderId="21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8" fillId="0" borderId="22" xfId="0" applyNumberFormat="1" applyFont="1" applyBorder="1" applyAlignment="1" applyProtection="1">
      <alignment horizontal="left" vertical="center" wrapText="1"/>
      <protection locked="0"/>
    </xf>
    <xf numFmtId="49" fontId="7" fillId="0" borderId="23" xfId="0" applyNumberFormat="1" applyFont="1" applyBorder="1" applyAlignment="1" applyProtection="1">
      <alignment horizontal="center" vertical="center" wrapText="1"/>
      <protection locked="0"/>
    </xf>
    <xf numFmtId="2" fontId="2" fillId="0" borderId="24" xfId="0" applyNumberFormat="1" applyFont="1" applyBorder="1" applyAlignment="1" applyProtection="1">
      <alignment horizontal="center" vertical="center" wrapText="1"/>
      <protection locked="0"/>
    </xf>
    <xf numFmtId="1" fontId="6" fillId="0" borderId="24" xfId="0" applyNumberFormat="1" applyFont="1" applyBorder="1" applyAlignment="1" applyProtection="1">
      <alignment horizontal="center" vertical="center" wrapText="1"/>
      <protection locked="0"/>
    </xf>
    <xf numFmtId="164" fontId="6" fillId="0" borderId="24" xfId="0" applyNumberFormat="1" applyFont="1" applyBorder="1" applyAlignment="1" applyProtection="1">
      <alignment horizontal="center" vertical="center" wrapText="1"/>
      <protection locked="0"/>
    </xf>
    <xf numFmtId="9" fontId="6" fillId="0" borderId="24" xfId="0" applyNumberFormat="1" applyFont="1" applyBorder="1" applyAlignment="1" applyProtection="1">
      <alignment horizontal="center" vertical="center" wrapText="1"/>
      <protection locked="0"/>
    </xf>
    <xf numFmtId="0" fontId="10" fillId="55" borderId="19" xfId="0" applyFont="1" applyFill="1" applyBorder="1" applyAlignment="1" applyProtection="1">
      <alignment horizontal="center" vertical="center" wrapText="1"/>
      <protection/>
    </xf>
    <xf numFmtId="0" fontId="9" fillId="55" borderId="19" xfId="0" applyFont="1" applyFill="1" applyBorder="1" applyAlignment="1" applyProtection="1">
      <alignment horizontal="center" vertical="center" wrapText="1"/>
      <protection/>
    </xf>
    <xf numFmtId="0" fontId="9" fillId="56" borderId="24" xfId="0" applyFont="1" applyFill="1" applyBorder="1" applyAlignment="1" applyProtection="1">
      <alignment horizontal="center" vertical="center" wrapText="1"/>
      <protection locked="0"/>
    </xf>
    <xf numFmtId="0" fontId="9" fillId="56" borderId="24" xfId="0" applyFont="1" applyFill="1" applyBorder="1" applyAlignment="1" applyProtection="1">
      <alignment horizontal="center" vertical="center" wrapText="1"/>
      <protection/>
    </xf>
    <xf numFmtId="49" fontId="10" fillId="55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55" borderId="19" xfId="0" applyFont="1" applyFill="1" applyBorder="1" applyAlignment="1" applyProtection="1">
      <alignment horizontal="center" vertical="center" wrapText="1"/>
      <protection locked="0"/>
    </xf>
    <xf numFmtId="49" fontId="2" fillId="55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1" fillId="0" borderId="0" xfId="0" applyNumberFormat="1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 locked="0"/>
    </xf>
    <xf numFmtId="49" fontId="72" fillId="0" borderId="0" xfId="0" applyNumberFormat="1" applyFont="1" applyAlignment="1" applyProtection="1">
      <alignment horizontal="center" vertical="center" wrapText="1"/>
      <protection locked="0"/>
    </xf>
    <xf numFmtId="0" fontId="67" fillId="0" borderId="0" xfId="0" applyFont="1" applyAlignment="1" applyProtection="1">
      <alignment horizontal="center" vertical="center" wrapText="1"/>
      <protection locked="0"/>
    </xf>
    <xf numFmtId="49" fontId="73" fillId="0" borderId="0" xfId="0" applyNumberFormat="1" applyFont="1" applyAlignment="1" applyProtection="1">
      <alignment horizontal="center" vertical="center"/>
      <protection locked="0"/>
    </xf>
    <xf numFmtId="2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74" fillId="0" borderId="0" xfId="0" applyNumberFormat="1" applyFont="1" applyAlignment="1" applyProtection="1">
      <alignment horizontal="center" vertical="center" wrapText="1"/>
      <protection locked="0"/>
    </xf>
    <xf numFmtId="49" fontId="9" fillId="3" borderId="25" xfId="137" applyNumberFormat="1" applyFont="1" applyFill="1" applyBorder="1" applyAlignment="1" applyProtection="1">
      <alignment horizontal="center" vertical="center" wrapText="1"/>
      <protection/>
    </xf>
    <xf numFmtId="49" fontId="75" fillId="0" borderId="0" xfId="0" applyNumberFormat="1" applyFont="1" applyAlignment="1" applyProtection="1">
      <alignment horizontal="center" vertical="center" wrapText="1"/>
      <protection locked="0"/>
    </xf>
    <xf numFmtId="2" fontId="47" fillId="57" borderId="19" xfId="110" applyNumberFormat="1" applyFont="1" applyFill="1" applyBorder="1" applyAlignment="1" applyProtection="1">
      <alignment horizontal="center" vertical="center" wrapText="1"/>
      <protection/>
    </xf>
    <xf numFmtId="49" fontId="46" fillId="57" borderId="19" xfId="110" applyNumberFormat="1" applyFont="1" applyFill="1" applyBorder="1" applyAlignment="1" applyProtection="1">
      <alignment horizontal="center" vertical="center" wrapText="1"/>
      <protection/>
    </xf>
    <xf numFmtId="166" fontId="47" fillId="57" borderId="19" xfId="110" applyNumberFormat="1" applyFont="1" applyFill="1" applyBorder="1" applyAlignment="1" applyProtection="1">
      <alignment horizontal="center" vertical="center" wrapText="1"/>
      <protection/>
    </xf>
    <xf numFmtId="9" fontId="47" fillId="57" borderId="19" xfId="110" applyNumberFormat="1" applyFont="1" applyFill="1" applyBorder="1" applyAlignment="1" applyProtection="1">
      <alignment horizontal="center" vertical="center" wrapText="1"/>
      <protection/>
    </xf>
    <xf numFmtId="1" fontId="47" fillId="57" borderId="19" xfId="110" applyNumberFormat="1" applyFont="1" applyFill="1" applyBorder="1" applyAlignment="1" applyProtection="1">
      <alignment horizontal="center" vertical="center" wrapText="1"/>
      <protection/>
    </xf>
    <xf numFmtId="0" fontId="9" fillId="55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Border="1" applyAlignment="1">
      <alignment vertical="center" wrapText="1"/>
    </xf>
    <xf numFmtId="0" fontId="50" fillId="0" borderId="25" xfId="0" applyFont="1" applyBorder="1" applyAlignment="1">
      <alignment horizontal="center" vertical="center"/>
    </xf>
    <xf numFmtId="49" fontId="49" fillId="57" borderId="25" xfId="110" applyNumberFormat="1" applyFont="1" applyFill="1" applyBorder="1" applyAlignment="1" applyProtection="1">
      <alignment horizontal="center" vertical="center" wrapText="1"/>
      <protection/>
    </xf>
    <xf numFmtId="166" fontId="48" fillId="58" borderId="19" xfId="110" applyNumberFormat="1" applyFont="1" applyFill="1" applyBorder="1" applyAlignment="1" applyProtection="1">
      <alignment horizontal="center" vertical="center" wrapText="1"/>
      <protection/>
    </xf>
    <xf numFmtId="164" fontId="3" fillId="59" borderId="0" xfId="0" applyNumberFormat="1" applyFont="1" applyFill="1" applyAlignment="1" applyProtection="1">
      <alignment horizontal="center" vertical="center" wrapText="1"/>
      <protection locked="0"/>
    </xf>
    <xf numFmtId="166" fontId="48" fillId="60" borderId="19" xfId="110" applyNumberFormat="1" applyFont="1" applyFill="1" applyBorder="1" applyAlignment="1" applyProtection="1">
      <alignment horizontal="center" vertical="center" wrapText="1"/>
      <protection/>
    </xf>
    <xf numFmtId="166" fontId="45" fillId="60" borderId="19" xfId="110" applyNumberFormat="1" applyFont="1" applyFill="1" applyBorder="1" applyAlignment="1" applyProtection="1">
      <alignment horizontal="center" vertical="center" wrapText="1"/>
      <protection/>
    </xf>
    <xf numFmtId="0" fontId="51" fillId="0" borderId="19" xfId="11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wrapText="1"/>
      <protection/>
    </xf>
    <xf numFmtId="0" fontId="50" fillId="0" borderId="25" xfId="0" applyFont="1" applyFill="1" applyBorder="1" applyAlignment="1">
      <alignment horizontal="center" vertical="center"/>
    </xf>
    <xf numFmtId="0" fontId="50" fillId="57" borderId="25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 locked="0"/>
    </xf>
    <xf numFmtId="0" fontId="11" fillId="0" borderId="25" xfId="0" applyFont="1" applyBorder="1" applyAlignment="1">
      <alignment horizontal="left" vertical="top" wrapText="1"/>
    </xf>
    <xf numFmtId="0" fontId="11" fillId="0" borderId="25" xfId="0" applyFont="1" applyBorder="1" applyAlignment="1">
      <alignment vertical="top" wrapText="1"/>
    </xf>
    <xf numFmtId="49" fontId="75" fillId="0" borderId="0" xfId="0" applyNumberFormat="1" applyFont="1" applyAlignment="1" applyProtection="1">
      <alignment horizontal="center" vertical="center"/>
      <protection locked="0"/>
    </xf>
    <xf numFmtId="49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49" fontId="53" fillId="0" borderId="24" xfId="0" applyNumberFormat="1" applyFont="1" applyFill="1" applyBorder="1" applyAlignment="1" applyProtection="1">
      <alignment horizontal="center" vertical="center" wrapText="1"/>
      <protection locked="0"/>
    </xf>
  </cellXfs>
  <cellStyles count="168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3 4" xfId="42"/>
    <cellStyle name="40% - akcent 4" xfId="43"/>
    <cellStyle name="40% - akcent 4 2" xfId="44"/>
    <cellStyle name="40% - akcent 4 3" xfId="45"/>
    <cellStyle name="40% - akcent 5" xfId="46"/>
    <cellStyle name="40% - akcent 5 2" xfId="47"/>
    <cellStyle name="40% - akcent 5 3" xfId="48"/>
    <cellStyle name="40% - akcent 6" xfId="49"/>
    <cellStyle name="40% - akcent 6 2" xfId="50"/>
    <cellStyle name="40% - akcent 6 3" xfId="51"/>
    <cellStyle name="60% - akcent 1" xfId="52"/>
    <cellStyle name="60% - akcent 1 2" xfId="53"/>
    <cellStyle name="60% - akcent 1 3" xfId="54"/>
    <cellStyle name="60% - akcent 1 4" xfId="55"/>
    <cellStyle name="60% - akcent 2" xfId="56"/>
    <cellStyle name="60% - akcent 2 2" xfId="57"/>
    <cellStyle name="60% - akcent 2 3" xfId="58"/>
    <cellStyle name="60% - akcent 3" xfId="59"/>
    <cellStyle name="60% - akcent 3 2" xfId="60"/>
    <cellStyle name="60% - akcent 3 3" xfId="61"/>
    <cellStyle name="60% - akcent 3 4" xfId="62"/>
    <cellStyle name="60% - akcent 4" xfId="63"/>
    <cellStyle name="60% - akcent 4 2" xfId="64"/>
    <cellStyle name="60% - akcent 4 3" xfId="65"/>
    <cellStyle name="60% - akcent 5" xfId="66"/>
    <cellStyle name="60% - akcent 5 2" xfId="67"/>
    <cellStyle name="60% - akcent 5 3" xfId="68"/>
    <cellStyle name="60% - akcent 6" xfId="69"/>
    <cellStyle name="60% - akcent 6 2" xfId="70"/>
    <cellStyle name="60% - akcent 6 3" xfId="71"/>
    <cellStyle name="Akcent 1" xfId="72"/>
    <cellStyle name="Akcent 1 2" xfId="73"/>
    <cellStyle name="Akcent 1 3" xfId="74"/>
    <cellStyle name="Akcent 2" xfId="75"/>
    <cellStyle name="Akcent 2 2" xfId="76"/>
    <cellStyle name="Akcent 2 2 2" xfId="77"/>
    <cellStyle name="Akcent 2 3" xfId="78"/>
    <cellStyle name="Akcent 3" xfId="79"/>
    <cellStyle name="Akcent 3 2" xfId="80"/>
    <cellStyle name="Akcent 3 3" xfId="81"/>
    <cellStyle name="Akcent 3 4" xfId="82"/>
    <cellStyle name="Akcent 4" xfId="83"/>
    <cellStyle name="Akcent 4 2" xfId="84"/>
    <cellStyle name="Akcent 4 3" xfId="85"/>
    <cellStyle name="Akcent 5" xfId="86"/>
    <cellStyle name="Akcent 5 2" xfId="87"/>
    <cellStyle name="Akcent 5 3" xfId="88"/>
    <cellStyle name="Akcent 6" xfId="89"/>
    <cellStyle name="Akcent 6 2" xfId="90"/>
    <cellStyle name="Akcent 6 3" xfId="91"/>
    <cellStyle name="Dane wejściowe" xfId="92"/>
    <cellStyle name="Dane wejściowe 2" xfId="93"/>
    <cellStyle name="Dane wejściowe 3" xfId="94"/>
    <cellStyle name="Dane wyjściowe" xfId="95"/>
    <cellStyle name="Dane wyjściowe 2" xfId="96"/>
    <cellStyle name="Dane wyjściowe 3" xfId="97"/>
    <cellStyle name="Dobre" xfId="98"/>
    <cellStyle name="Dobre 2" xfId="99"/>
    <cellStyle name="Dobre 3" xfId="100"/>
    <cellStyle name="Comma" xfId="101"/>
    <cellStyle name="Comma [0]" xfId="102"/>
    <cellStyle name="Dziesiętny 2" xfId="103"/>
    <cellStyle name="Dziesiętny 2 2" xfId="104"/>
    <cellStyle name="Dziesiętny 2 3" xfId="105"/>
    <cellStyle name="Dziesiętny 2 4" xfId="106"/>
    <cellStyle name="Dziesiętny 2 5" xfId="107"/>
    <cellStyle name="Dziesiętny 3" xfId="108"/>
    <cellStyle name="Dziesiętny 4" xfId="109"/>
    <cellStyle name="Excel Built-in Normal" xfId="110"/>
    <cellStyle name="Excel Built-in Normal 2" xfId="111"/>
    <cellStyle name="Hyperlink" xfId="112"/>
    <cellStyle name="Komórka połączona" xfId="113"/>
    <cellStyle name="Komórka połączona 2" xfId="114"/>
    <cellStyle name="Komórka połączona 3" xfId="115"/>
    <cellStyle name="Komórka zaznaczona" xfId="116"/>
    <cellStyle name="Komórka zaznaczona 2" xfId="117"/>
    <cellStyle name="Komórka zaznaczona 3" xfId="118"/>
    <cellStyle name="Nagłówek 1" xfId="119"/>
    <cellStyle name="Nagłówek 1 2" xfId="120"/>
    <cellStyle name="Nagłówek 1 3" xfId="121"/>
    <cellStyle name="Nagłówek 2" xfId="122"/>
    <cellStyle name="Nagłówek 2 2" xfId="123"/>
    <cellStyle name="Nagłówek 2 3" xfId="124"/>
    <cellStyle name="Nagłówek 3" xfId="125"/>
    <cellStyle name="Nagłówek 3 2" xfId="126"/>
    <cellStyle name="Nagłówek 3 3" xfId="127"/>
    <cellStyle name="Nagłówek 4" xfId="128"/>
    <cellStyle name="Nagłówek 4 2" xfId="129"/>
    <cellStyle name="Nagłówek 4 3" xfId="130"/>
    <cellStyle name="Neutralne" xfId="131"/>
    <cellStyle name="Neutralne 2" xfId="132"/>
    <cellStyle name="Neutralne 3" xfId="133"/>
    <cellStyle name="Normal 2" xfId="134"/>
    <cellStyle name="Normal 3" xfId="135"/>
    <cellStyle name="Normal_Sheet2" xfId="136"/>
    <cellStyle name="Normalny 2" xfId="137"/>
    <cellStyle name="Normalny 2 2" xfId="138"/>
    <cellStyle name="Normalny 2 3" xfId="139"/>
    <cellStyle name="Normalny 2 4" xfId="140"/>
    <cellStyle name="Normalny 2 5" xfId="141"/>
    <cellStyle name="Normalny 2 5 2" xfId="142"/>
    <cellStyle name="Normalny 2 6" xfId="143"/>
    <cellStyle name="Normalny 3" xfId="144"/>
    <cellStyle name="Normalny 4" xfId="145"/>
    <cellStyle name="Normalny 5" xfId="146"/>
    <cellStyle name="Normalny 6" xfId="147"/>
    <cellStyle name="Normalny 7" xfId="148"/>
    <cellStyle name="Normalny 8" xfId="149"/>
    <cellStyle name="Obliczenia" xfId="150"/>
    <cellStyle name="Obliczenia 2" xfId="151"/>
    <cellStyle name="Obliczenia 3" xfId="152"/>
    <cellStyle name="Percent" xfId="153"/>
    <cellStyle name="Procentowy 2" xfId="154"/>
    <cellStyle name="Procentowy 2 2" xfId="155"/>
    <cellStyle name="Procentowy 2 3" xfId="156"/>
    <cellStyle name="Procentowy 2 4" xfId="157"/>
    <cellStyle name="Procentowy 2 5" xfId="158"/>
    <cellStyle name="Procentowy 3" xfId="159"/>
    <cellStyle name="Suma" xfId="160"/>
    <cellStyle name="Suma 2" xfId="161"/>
    <cellStyle name="Suma 3" xfId="162"/>
    <cellStyle name="Tekst objaśnienia" xfId="163"/>
    <cellStyle name="Tekst objaśnienia 2" xfId="164"/>
    <cellStyle name="Tekst objaśnienia 3" xfId="165"/>
    <cellStyle name="Tekst ostrzeżenia" xfId="166"/>
    <cellStyle name="Tekst ostrzeżenia 2" xfId="167"/>
    <cellStyle name="Tekst ostrzeżenia 3" xfId="168"/>
    <cellStyle name="Tytuł" xfId="169"/>
    <cellStyle name="Tytuł 2" xfId="170"/>
    <cellStyle name="Uwaga" xfId="171"/>
    <cellStyle name="Uwaga 2" xfId="172"/>
    <cellStyle name="Uwaga 3" xfId="173"/>
    <cellStyle name="Currency" xfId="174"/>
    <cellStyle name="Currency [0]" xfId="175"/>
    <cellStyle name="Walutowy 2" xfId="176"/>
    <cellStyle name="Walutowy 2 2" xfId="177"/>
    <cellStyle name="Walutowy 2 3" xfId="178"/>
    <cellStyle name="Złe" xfId="179"/>
    <cellStyle name="Złe 2" xfId="180"/>
    <cellStyle name="Złe 3" xfId="181"/>
  </cellStyles>
  <tableStyles count="1" defaultTableStyle="TableStyleMedium2" defaultPivotStyle="PivotStyleLight16">
    <tableStyle name="Styl tabeli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view="pageBreakPreview" zoomScale="110" zoomScaleSheetLayoutView="110" zoomScalePageLayoutView="0" workbookViewId="0" topLeftCell="A49">
      <selection activeCell="F59" sqref="F59"/>
    </sheetView>
  </sheetViews>
  <sheetFormatPr defaultColWidth="13.28125" defaultRowHeight="14.25" customHeight="1"/>
  <cols>
    <col min="1" max="1" width="2.7109375" style="7" customWidth="1"/>
    <col min="2" max="2" width="46.7109375" style="35" customWidth="1"/>
    <col min="3" max="3" width="7.7109375" style="35" customWidth="1"/>
    <col min="4" max="4" width="7.8515625" style="12" customWidth="1"/>
    <col min="5" max="5" width="4.28125" style="12" customWidth="1"/>
    <col min="6" max="6" width="7.57421875" style="13" customWidth="1"/>
    <col min="7" max="7" width="13.00390625" style="7" customWidth="1"/>
    <col min="8" max="8" width="4.140625" style="13" customWidth="1"/>
    <col min="9" max="9" width="13.00390625" style="7" customWidth="1"/>
    <col min="10" max="10" width="7.28125" style="35" customWidth="1"/>
    <col min="11" max="11" width="6.28125" style="13" customWidth="1"/>
    <col min="12" max="12" width="8.140625" style="32" customWidth="1"/>
    <col min="13" max="13" width="9.00390625" style="32" customWidth="1"/>
    <col min="14" max="14" width="13.7109375" style="57" customWidth="1"/>
    <col min="15" max="16384" width="13.28125" style="57" customWidth="1"/>
  </cols>
  <sheetData>
    <row r="1" spans="2:3" ht="15" customHeight="1">
      <c r="B1" s="10" t="s">
        <v>7</v>
      </c>
      <c r="C1" s="11"/>
    </row>
    <row r="2" spans="2:13" ht="15" customHeight="1">
      <c r="B2" s="14" t="s">
        <v>6</v>
      </c>
      <c r="C2" s="15"/>
      <c r="M2" s="53" t="s">
        <v>28</v>
      </c>
    </row>
    <row r="3" spans="1:14" ht="25.5" customHeight="1">
      <c r="A3" s="3"/>
      <c r="B3" s="47" t="s">
        <v>91</v>
      </c>
      <c r="C3" s="54"/>
      <c r="D3" s="28"/>
      <c r="E3" s="28"/>
      <c r="F3" s="29"/>
      <c r="G3" s="3"/>
      <c r="H3" s="29"/>
      <c r="I3" s="3"/>
      <c r="J3" s="27"/>
      <c r="K3" s="29"/>
      <c r="L3" s="5"/>
      <c r="M3" s="5"/>
      <c r="N3" s="6"/>
    </row>
    <row r="4" spans="1:14" ht="15" customHeight="1">
      <c r="A4" s="4">
        <v>1</v>
      </c>
      <c r="B4" s="9" t="s">
        <v>8</v>
      </c>
      <c r="C4" s="9" t="s">
        <v>9</v>
      </c>
      <c r="D4" s="9" t="s">
        <v>10</v>
      </c>
      <c r="E4" s="9" t="s">
        <v>11</v>
      </c>
      <c r="F4" s="4">
        <v>6</v>
      </c>
      <c r="G4" s="4">
        <v>7</v>
      </c>
      <c r="H4" s="4">
        <v>8</v>
      </c>
      <c r="I4" s="4">
        <v>9</v>
      </c>
      <c r="J4" s="9" t="s">
        <v>16</v>
      </c>
      <c r="K4" s="4">
        <v>11</v>
      </c>
      <c r="L4" s="4">
        <v>12</v>
      </c>
      <c r="M4" s="4">
        <v>13</v>
      </c>
      <c r="N4" s="4">
        <v>14</v>
      </c>
    </row>
    <row r="5" spans="1:14" ht="63.75" customHeight="1">
      <c r="A5" s="2" t="s">
        <v>0</v>
      </c>
      <c r="B5" s="1" t="s">
        <v>1</v>
      </c>
      <c r="C5" s="37" t="s">
        <v>27</v>
      </c>
      <c r="D5" s="1" t="s">
        <v>2</v>
      </c>
      <c r="E5" s="1" t="s">
        <v>3</v>
      </c>
      <c r="F5" s="2" t="s">
        <v>13</v>
      </c>
      <c r="G5" s="2" t="s">
        <v>14</v>
      </c>
      <c r="H5" s="2" t="s">
        <v>12</v>
      </c>
      <c r="I5" s="2" t="s">
        <v>18</v>
      </c>
      <c r="J5" s="1" t="s">
        <v>5</v>
      </c>
      <c r="K5" s="2" t="s">
        <v>4</v>
      </c>
      <c r="L5" s="2" t="s">
        <v>15</v>
      </c>
      <c r="M5" s="2" t="s">
        <v>17</v>
      </c>
      <c r="N5" s="2" t="s">
        <v>19</v>
      </c>
    </row>
    <row r="6" spans="1:14" ht="21" customHeight="1">
      <c r="A6" s="21">
        <v>0</v>
      </c>
      <c r="B6" s="26" t="s">
        <v>20</v>
      </c>
      <c r="C6" s="24"/>
      <c r="D6" s="24"/>
      <c r="E6" s="24"/>
      <c r="F6" s="25"/>
      <c r="G6" s="20" t="s">
        <v>21</v>
      </c>
      <c r="H6" s="25"/>
      <c r="I6" s="20" t="s">
        <v>21</v>
      </c>
      <c r="J6" s="24"/>
      <c r="K6" s="25"/>
      <c r="L6" s="20" t="s">
        <v>21</v>
      </c>
      <c r="M6" s="20" t="s">
        <v>21</v>
      </c>
      <c r="N6" s="20" t="s">
        <v>21</v>
      </c>
    </row>
    <row r="7" spans="1:14" ht="284.25" customHeight="1">
      <c r="A7" s="44">
        <v>1</v>
      </c>
      <c r="B7" s="58" t="s">
        <v>29</v>
      </c>
      <c r="C7" s="63"/>
      <c r="D7" s="46">
        <v>2</v>
      </c>
      <c r="E7" s="40" t="s">
        <v>25</v>
      </c>
      <c r="F7" s="62"/>
      <c r="G7" s="48">
        <f aca="true" t="shared" si="0" ref="G7:G56">D7*F7</f>
        <v>0</v>
      </c>
      <c r="H7" s="42"/>
      <c r="I7" s="48">
        <f aca="true" t="shared" si="1" ref="I7:I56">F7*H7</f>
        <v>0</v>
      </c>
      <c r="J7" s="61"/>
      <c r="K7" s="62"/>
      <c r="L7" s="48">
        <f aca="true" t="shared" si="2" ref="L7:N56">I7*K7</f>
        <v>0</v>
      </c>
      <c r="M7" s="48">
        <f t="shared" si="2"/>
        <v>0</v>
      </c>
      <c r="N7" s="50">
        <f t="shared" si="2"/>
        <v>0</v>
      </c>
    </row>
    <row r="8" spans="1:14" ht="150.75" customHeight="1">
      <c r="A8" s="23">
        <v>2</v>
      </c>
      <c r="B8" s="58" t="s">
        <v>30</v>
      </c>
      <c r="C8" s="16"/>
      <c r="D8" s="46">
        <v>2</v>
      </c>
      <c r="E8" s="40" t="s">
        <v>25</v>
      </c>
      <c r="F8" s="18"/>
      <c r="G8" s="48">
        <f t="shared" si="0"/>
        <v>0</v>
      </c>
      <c r="H8" s="42"/>
      <c r="I8" s="48">
        <f t="shared" si="1"/>
        <v>0</v>
      </c>
      <c r="J8" s="17"/>
      <c r="K8" s="17"/>
      <c r="L8" s="48">
        <f t="shared" si="2"/>
        <v>0</v>
      </c>
      <c r="M8" s="48">
        <f t="shared" si="2"/>
        <v>0</v>
      </c>
      <c r="N8" s="50">
        <f t="shared" si="2"/>
        <v>0</v>
      </c>
    </row>
    <row r="9" spans="1:14" ht="5.25" customHeight="1" hidden="1">
      <c r="A9" s="23"/>
      <c r="B9" s="58" t="s">
        <v>31</v>
      </c>
      <c r="C9" s="16"/>
      <c r="D9" s="46">
        <v>2</v>
      </c>
      <c r="E9" s="34"/>
      <c r="F9" s="18"/>
      <c r="G9" s="48">
        <f t="shared" si="0"/>
        <v>0</v>
      </c>
      <c r="H9" s="19"/>
      <c r="I9" s="48">
        <f t="shared" si="1"/>
        <v>0</v>
      </c>
      <c r="J9" s="17"/>
      <c r="K9" s="17"/>
      <c r="L9" s="48">
        <f t="shared" si="2"/>
        <v>0</v>
      </c>
      <c r="M9" s="48">
        <f t="shared" si="2"/>
        <v>0</v>
      </c>
      <c r="N9" s="50">
        <f t="shared" si="2"/>
        <v>0</v>
      </c>
    </row>
    <row r="10" spans="1:14" ht="38.25" customHeight="1">
      <c r="A10" s="22">
        <v>3</v>
      </c>
      <c r="B10" s="59" t="s">
        <v>31</v>
      </c>
      <c r="C10" s="39"/>
      <c r="D10" s="46">
        <v>2</v>
      </c>
      <c r="E10" s="40" t="s">
        <v>25</v>
      </c>
      <c r="F10" s="41"/>
      <c r="G10" s="48">
        <f t="shared" si="0"/>
        <v>0</v>
      </c>
      <c r="H10" s="42"/>
      <c r="I10" s="48">
        <f t="shared" si="1"/>
        <v>0</v>
      </c>
      <c r="J10" s="43"/>
      <c r="K10" s="43"/>
      <c r="L10" s="48">
        <f t="shared" si="2"/>
        <v>0</v>
      </c>
      <c r="M10" s="48">
        <f t="shared" si="2"/>
        <v>0</v>
      </c>
      <c r="N10" s="50">
        <f t="shared" si="2"/>
        <v>0</v>
      </c>
    </row>
    <row r="11" spans="1:14" ht="310.5" customHeight="1">
      <c r="A11" s="22">
        <v>4</v>
      </c>
      <c r="B11" s="45" t="s">
        <v>32</v>
      </c>
      <c r="C11" s="39"/>
      <c r="D11" s="46">
        <v>2</v>
      </c>
      <c r="E11" s="40" t="s">
        <v>25</v>
      </c>
      <c r="F11" s="41"/>
      <c r="G11" s="48">
        <f t="shared" si="0"/>
        <v>0</v>
      </c>
      <c r="H11" s="42"/>
      <c r="I11" s="48">
        <f t="shared" si="1"/>
        <v>0</v>
      </c>
      <c r="J11" s="43"/>
      <c r="K11" s="43"/>
      <c r="L11" s="48">
        <f t="shared" si="2"/>
        <v>0</v>
      </c>
      <c r="M11" s="48">
        <f t="shared" si="2"/>
        <v>0</v>
      </c>
      <c r="N11" s="50">
        <f t="shared" si="2"/>
        <v>0</v>
      </c>
    </row>
    <row r="12" spans="1:14" ht="182.25" customHeight="1">
      <c r="A12" s="22">
        <v>5</v>
      </c>
      <c r="B12" s="59" t="s">
        <v>33</v>
      </c>
      <c r="C12" s="39"/>
      <c r="D12" s="46">
        <v>2</v>
      </c>
      <c r="E12" s="40" t="s">
        <v>25</v>
      </c>
      <c r="F12" s="41"/>
      <c r="G12" s="48">
        <f t="shared" si="0"/>
        <v>0</v>
      </c>
      <c r="H12" s="42"/>
      <c r="I12" s="48">
        <f t="shared" si="1"/>
        <v>0</v>
      </c>
      <c r="J12" s="43"/>
      <c r="K12" s="43"/>
      <c r="L12" s="48">
        <f t="shared" si="2"/>
        <v>0</v>
      </c>
      <c r="M12" s="48">
        <f t="shared" si="2"/>
        <v>0</v>
      </c>
      <c r="N12" s="50">
        <f t="shared" si="2"/>
        <v>0</v>
      </c>
    </row>
    <row r="13" spans="1:14" ht="342" customHeight="1">
      <c r="A13" s="22">
        <v>6</v>
      </c>
      <c r="B13" s="59" t="s">
        <v>34</v>
      </c>
      <c r="C13" s="39"/>
      <c r="D13" s="46">
        <v>1</v>
      </c>
      <c r="E13" s="40" t="s">
        <v>25</v>
      </c>
      <c r="F13" s="41"/>
      <c r="G13" s="48">
        <f t="shared" si="0"/>
        <v>0</v>
      </c>
      <c r="H13" s="42"/>
      <c r="I13" s="48">
        <f t="shared" si="1"/>
        <v>0</v>
      </c>
      <c r="J13" s="43"/>
      <c r="K13" s="43"/>
      <c r="L13" s="48">
        <f t="shared" si="2"/>
        <v>0</v>
      </c>
      <c r="M13" s="48">
        <f t="shared" si="2"/>
        <v>0</v>
      </c>
      <c r="N13" s="50">
        <f t="shared" si="2"/>
        <v>0</v>
      </c>
    </row>
    <row r="14" spans="1:14" ht="104.25" customHeight="1">
      <c r="A14" s="22">
        <v>7</v>
      </c>
      <c r="B14" s="58" t="s">
        <v>92</v>
      </c>
      <c r="C14" s="39"/>
      <c r="D14" s="46">
        <v>2</v>
      </c>
      <c r="E14" s="40" t="s">
        <v>25</v>
      </c>
      <c r="F14" s="41"/>
      <c r="G14" s="48">
        <f t="shared" si="0"/>
        <v>0</v>
      </c>
      <c r="H14" s="42"/>
      <c r="I14" s="48">
        <f t="shared" si="1"/>
        <v>0</v>
      </c>
      <c r="J14" s="43"/>
      <c r="K14" s="43"/>
      <c r="L14" s="48">
        <f t="shared" si="2"/>
        <v>0</v>
      </c>
      <c r="M14" s="48">
        <f t="shared" si="2"/>
        <v>0</v>
      </c>
      <c r="N14" s="50">
        <f t="shared" si="2"/>
        <v>0</v>
      </c>
    </row>
    <row r="15" spans="1:14" ht="231" customHeight="1">
      <c r="A15" s="22">
        <v>8</v>
      </c>
      <c r="B15" s="58" t="s">
        <v>35</v>
      </c>
      <c r="C15" s="39"/>
      <c r="D15" s="46">
        <v>2</v>
      </c>
      <c r="E15" s="40" t="s">
        <v>25</v>
      </c>
      <c r="F15" s="41"/>
      <c r="G15" s="48">
        <f t="shared" si="0"/>
        <v>0</v>
      </c>
      <c r="H15" s="42"/>
      <c r="I15" s="48">
        <f t="shared" si="1"/>
        <v>0</v>
      </c>
      <c r="J15" s="43"/>
      <c r="K15" s="43"/>
      <c r="L15" s="48">
        <f t="shared" si="2"/>
        <v>0</v>
      </c>
      <c r="M15" s="48">
        <f t="shared" si="2"/>
        <v>0</v>
      </c>
      <c r="N15" s="50">
        <f t="shared" si="2"/>
        <v>0</v>
      </c>
    </row>
    <row r="16" spans="1:14" ht="195.75" customHeight="1">
      <c r="A16" s="22">
        <v>9</v>
      </c>
      <c r="B16" s="59" t="s">
        <v>36</v>
      </c>
      <c r="C16" s="39"/>
      <c r="D16" s="46">
        <v>2</v>
      </c>
      <c r="E16" s="40" t="s">
        <v>25</v>
      </c>
      <c r="F16" s="41"/>
      <c r="G16" s="48">
        <f t="shared" si="0"/>
        <v>0</v>
      </c>
      <c r="H16" s="42"/>
      <c r="I16" s="48">
        <f t="shared" si="1"/>
        <v>0</v>
      </c>
      <c r="J16" s="43"/>
      <c r="K16" s="43"/>
      <c r="L16" s="48">
        <f t="shared" si="2"/>
        <v>0</v>
      </c>
      <c r="M16" s="48">
        <f t="shared" si="2"/>
        <v>0</v>
      </c>
      <c r="N16" s="50">
        <f t="shared" si="2"/>
        <v>0</v>
      </c>
    </row>
    <row r="17" spans="1:14" ht="228" customHeight="1">
      <c r="A17" s="22">
        <v>10</v>
      </c>
      <c r="B17" s="59" t="s">
        <v>37</v>
      </c>
      <c r="C17" s="39"/>
      <c r="D17" s="46">
        <v>1</v>
      </c>
      <c r="E17" s="40" t="s">
        <v>25</v>
      </c>
      <c r="F17" s="41"/>
      <c r="G17" s="48">
        <f t="shared" si="0"/>
        <v>0</v>
      </c>
      <c r="H17" s="42"/>
      <c r="I17" s="48">
        <f t="shared" si="1"/>
        <v>0</v>
      </c>
      <c r="J17" s="43"/>
      <c r="K17" s="43"/>
      <c r="L17" s="48">
        <f t="shared" si="2"/>
        <v>0</v>
      </c>
      <c r="M17" s="48">
        <f t="shared" si="2"/>
        <v>0</v>
      </c>
      <c r="N17" s="50">
        <f t="shared" si="2"/>
        <v>0</v>
      </c>
    </row>
    <row r="18" spans="1:14" ht="316.5" customHeight="1">
      <c r="A18" s="22">
        <v>11</v>
      </c>
      <c r="B18" s="59" t="s">
        <v>93</v>
      </c>
      <c r="C18" s="39"/>
      <c r="D18" s="46">
        <v>2</v>
      </c>
      <c r="E18" s="40" t="s">
        <v>25</v>
      </c>
      <c r="F18" s="41"/>
      <c r="G18" s="48">
        <f t="shared" si="0"/>
        <v>0</v>
      </c>
      <c r="H18" s="42"/>
      <c r="I18" s="48">
        <f t="shared" si="1"/>
        <v>0</v>
      </c>
      <c r="J18" s="43"/>
      <c r="K18" s="43"/>
      <c r="L18" s="48">
        <f t="shared" si="2"/>
        <v>0</v>
      </c>
      <c r="M18" s="48">
        <f t="shared" si="2"/>
        <v>0</v>
      </c>
      <c r="N18" s="50">
        <f t="shared" si="2"/>
        <v>0</v>
      </c>
    </row>
    <row r="19" spans="1:14" ht="204.75" customHeight="1">
      <c r="A19" s="22">
        <v>12</v>
      </c>
      <c r="B19" s="59" t="s">
        <v>38</v>
      </c>
      <c r="C19" s="39"/>
      <c r="D19" s="46">
        <v>2</v>
      </c>
      <c r="E19" s="40" t="s">
        <v>25</v>
      </c>
      <c r="F19" s="41"/>
      <c r="G19" s="48">
        <f t="shared" si="0"/>
        <v>0</v>
      </c>
      <c r="H19" s="42"/>
      <c r="I19" s="48">
        <f t="shared" si="1"/>
        <v>0</v>
      </c>
      <c r="J19" s="43"/>
      <c r="K19" s="43"/>
      <c r="L19" s="48">
        <f t="shared" si="2"/>
        <v>0</v>
      </c>
      <c r="M19" s="48">
        <f t="shared" si="2"/>
        <v>0</v>
      </c>
      <c r="N19" s="50">
        <f t="shared" si="2"/>
        <v>0</v>
      </c>
    </row>
    <row r="20" spans="1:14" ht="208.5" customHeight="1">
      <c r="A20" s="22">
        <v>13</v>
      </c>
      <c r="B20" s="59" t="s">
        <v>39</v>
      </c>
      <c r="C20" s="39"/>
      <c r="D20" s="46">
        <v>2</v>
      </c>
      <c r="E20" s="40" t="s">
        <v>25</v>
      </c>
      <c r="F20" s="41"/>
      <c r="G20" s="48">
        <f t="shared" si="0"/>
        <v>0</v>
      </c>
      <c r="H20" s="42"/>
      <c r="I20" s="48">
        <f t="shared" si="1"/>
        <v>0</v>
      </c>
      <c r="J20" s="43"/>
      <c r="K20" s="43"/>
      <c r="L20" s="48">
        <f t="shared" si="2"/>
        <v>0</v>
      </c>
      <c r="M20" s="48">
        <f t="shared" si="2"/>
        <v>0</v>
      </c>
      <c r="N20" s="50">
        <f t="shared" si="2"/>
        <v>0</v>
      </c>
    </row>
    <row r="21" spans="1:14" ht="202.5" customHeight="1">
      <c r="A21" s="22">
        <v>14</v>
      </c>
      <c r="B21" s="59" t="s">
        <v>40</v>
      </c>
      <c r="C21" s="39"/>
      <c r="D21" s="46">
        <v>2</v>
      </c>
      <c r="E21" s="40" t="s">
        <v>25</v>
      </c>
      <c r="F21" s="41"/>
      <c r="G21" s="48">
        <f t="shared" si="0"/>
        <v>0</v>
      </c>
      <c r="H21" s="42"/>
      <c r="I21" s="48">
        <f t="shared" si="1"/>
        <v>0</v>
      </c>
      <c r="J21" s="43"/>
      <c r="K21" s="43"/>
      <c r="L21" s="48">
        <f t="shared" si="2"/>
        <v>0</v>
      </c>
      <c r="M21" s="48">
        <f t="shared" si="2"/>
        <v>0</v>
      </c>
      <c r="N21" s="50">
        <f t="shared" si="2"/>
        <v>0</v>
      </c>
    </row>
    <row r="22" spans="1:14" ht="21" customHeight="1">
      <c r="A22" s="22">
        <v>15</v>
      </c>
      <c r="B22" s="59" t="s">
        <v>41</v>
      </c>
      <c r="C22" s="39"/>
      <c r="D22" s="46">
        <v>10</v>
      </c>
      <c r="E22" s="40" t="s">
        <v>25</v>
      </c>
      <c r="F22" s="41"/>
      <c r="G22" s="48">
        <f t="shared" si="0"/>
        <v>0</v>
      </c>
      <c r="H22" s="42"/>
      <c r="I22" s="48">
        <f t="shared" si="1"/>
        <v>0</v>
      </c>
      <c r="J22" s="43"/>
      <c r="K22" s="43"/>
      <c r="L22" s="48">
        <f t="shared" si="2"/>
        <v>0</v>
      </c>
      <c r="M22" s="48">
        <f t="shared" si="2"/>
        <v>0</v>
      </c>
      <c r="N22" s="50">
        <f t="shared" si="2"/>
        <v>0</v>
      </c>
    </row>
    <row r="23" spans="1:14" ht="20.25" customHeight="1">
      <c r="A23" s="22">
        <v>16</v>
      </c>
      <c r="B23" s="59" t="s">
        <v>42</v>
      </c>
      <c r="C23" s="39"/>
      <c r="D23" s="46">
        <v>10</v>
      </c>
      <c r="E23" s="40" t="s">
        <v>25</v>
      </c>
      <c r="F23" s="41"/>
      <c r="G23" s="48">
        <f t="shared" si="0"/>
        <v>0</v>
      </c>
      <c r="H23" s="42"/>
      <c r="I23" s="48">
        <f t="shared" si="1"/>
        <v>0</v>
      </c>
      <c r="J23" s="43"/>
      <c r="K23" s="43"/>
      <c r="L23" s="48">
        <f t="shared" si="2"/>
        <v>0</v>
      </c>
      <c r="M23" s="48">
        <f t="shared" si="2"/>
        <v>0</v>
      </c>
      <c r="N23" s="50">
        <f t="shared" si="2"/>
        <v>0</v>
      </c>
    </row>
    <row r="24" spans="1:14" ht="18.75" customHeight="1">
      <c r="A24" s="22">
        <v>17</v>
      </c>
      <c r="B24" s="59" t="s">
        <v>43</v>
      </c>
      <c r="C24" s="39"/>
      <c r="D24" s="46">
        <v>10</v>
      </c>
      <c r="E24" s="40" t="s">
        <v>25</v>
      </c>
      <c r="F24" s="41"/>
      <c r="G24" s="48">
        <f t="shared" si="0"/>
        <v>0</v>
      </c>
      <c r="H24" s="42"/>
      <c r="I24" s="48">
        <f t="shared" si="1"/>
        <v>0</v>
      </c>
      <c r="J24" s="43"/>
      <c r="K24" s="43"/>
      <c r="L24" s="48">
        <f t="shared" si="2"/>
        <v>0</v>
      </c>
      <c r="M24" s="48">
        <f t="shared" si="2"/>
        <v>0</v>
      </c>
      <c r="N24" s="50">
        <f t="shared" si="2"/>
        <v>0</v>
      </c>
    </row>
    <row r="25" spans="1:14" ht="18" customHeight="1">
      <c r="A25" s="22">
        <v>18</v>
      </c>
      <c r="B25" s="59" t="s">
        <v>44</v>
      </c>
      <c r="C25" s="39"/>
      <c r="D25" s="46">
        <v>10</v>
      </c>
      <c r="E25" s="40" t="s">
        <v>25</v>
      </c>
      <c r="F25" s="41"/>
      <c r="G25" s="48">
        <f t="shared" si="0"/>
        <v>0</v>
      </c>
      <c r="H25" s="42"/>
      <c r="I25" s="48">
        <f t="shared" si="1"/>
        <v>0</v>
      </c>
      <c r="J25" s="43"/>
      <c r="K25" s="43"/>
      <c r="L25" s="48">
        <f t="shared" si="2"/>
        <v>0</v>
      </c>
      <c r="M25" s="48">
        <f t="shared" si="2"/>
        <v>0</v>
      </c>
      <c r="N25" s="50">
        <f t="shared" si="2"/>
        <v>0</v>
      </c>
    </row>
    <row r="26" spans="1:14" ht="17.25" customHeight="1">
      <c r="A26" s="22">
        <v>19</v>
      </c>
      <c r="B26" s="59" t="s">
        <v>45</v>
      </c>
      <c r="C26" s="39"/>
      <c r="D26" s="46">
        <v>10</v>
      </c>
      <c r="E26" s="40" t="s">
        <v>25</v>
      </c>
      <c r="F26" s="41"/>
      <c r="G26" s="48">
        <f t="shared" si="0"/>
        <v>0</v>
      </c>
      <c r="H26" s="42"/>
      <c r="I26" s="48">
        <f t="shared" si="1"/>
        <v>0</v>
      </c>
      <c r="J26" s="43"/>
      <c r="K26" s="43"/>
      <c r="L26" s="48">
        <f t="shared" si="2"/>
        <v>0</v>
      </c>
      <c r="M26" s="48">
        <f t="shared" si="2"/>
        <v>0</v>
      </c>
      <c r="N26" s="50">
        <f t="shared" si="2"/>
        <v>0</v>
      </c>
    </row>
    <row r="27" spans="1:14" ht="18" customHeight="1">
      <c r="A27" s="22">
        <v>20</v>
      </c>
      <c r="B27" s="59" t="s">
        <v>46</v>
      </c>
      <c r="C27" s="39"/>
      <c r="D27" s="46">
        <v>10</v>
      </c>
      <c r="E27" s="40" t="s">
        <v>25</v>
      </c>
      <c r="F27" s="41"/>
      <c r="G27" s="48">
        <f t="shared" si="0"/>
        <v>0</v>
      </c>
      <c r="H27" s="42"/>
      <c r="I27" s="48">
        <f t="shared" si="1"/>
        <v>0</v>
      </c>
      <c r="J27" s="43"/>
      <c r="K27" s="43"/>
      <c r="L27" s="48">
        <f t="shared" si="2"/>
        <v>0</v>
      </c>
      <c r="M27" s="48">
        <f t="shared" si="2"/>
        <v>0</v>
      </c>
      <c r="N27" s="50">
        <f t="shared" si="2"/>
        <v>0</v>
      </c>
    </row>
    <row r="28" spans="1:14" ht="18" customHeight="1">
      <c r="A28" s="22">
        <v>21</v>
      </c>
      <c r="B28" s="59" t="s">
        <v>47</v>
      </c>
      <c r="C28" s="39"/>
      <c r="D28" s="46">
        <v>10</v>
      </c>
      <c r="E28" s="40" t="s">
        <v>25</v>
      </c>
      <c r="F28" s="41"/>
      <c r="G28" s="48">
        <f t="shared" si="0"/>
        <v>0</v>
      </c>
      <c r="H28" s="42"/>
      <c r="I28" s="48">
        <f t="shared" si="1"/>
        <v>0</v>
      </c>
      <c r="J28" s="43"/>
      <c r="K28" s="43"/>
      <c r="L28" s="48">
        <f t="shared" si="2"/>
        <v>0</v>
      </c>
      <c r="M28" s="48">
        <f t="shared" si="2"/>
        <v>0</v>
      </c>
      <c r="N28" s="50">
        <f t="shared" si="2"/>
        <v>0</v>
      </c>
    </row>
    <row r="29" spans="1:14" ht="19.5" customHeight="1">
      <c r="A29" s="22">
        <v>22</v>
      </c>
      <c r="B29" s="59" t="s">
        <v>48</v>
      </c>
      <c r="C29" s="39"/>
      <c r="D29" s="46">
        <v>10</v>
      </c>
      <c r="E29" s="40" t="s">
        <v>25</v>
      </c>
      <c r="F29" s="41"/>
      <c r="G29" s="48">
        <f t="shared" si="0"/>
        <v>0</v>
      </c>
      <c r="H29" s="42"/>
      <c r="I29" s="48">
        <f t="shared" si="1"/>
        <v>0</v>
      </c>
      <c r="J29" s="43"/>
      <c r="K29" s="43"/>
      <c r="L29" s="48">
        <f t="shared" si="2"/>
        <v>0</v>
      </c>
      <c r="M29" s="48">
        <f t="shared" si="2"/>
        <v>0</v>
      </c>
      <c r="N29" s="50">
        <f t="shared" si="2"/>
        <v>0</v>
      </c>
    </row>
    <row r="30" spans="1:14" ht="18" customHeight="1">
      <c r="A30" s="22">
        <v>23</v>
      </c>
      <c r="B30" s="59" t="s">
        <v>49</v>
      </c>
      <c r="C30" s="39"/>
      <c r="D30" s="46">
        <v>10</v>
      </c>
      <c r="E30" s="40" t="s">
        <v>25</v>
      </c>
      <c r="F30" s="41"/>
      <c r="G30" s="48">
        <f t="shared" si="0"/>
        <v>0</v>
      </c>
      <c r="H30" s="42"/>
      <c r="I30" s="48">
        <f t="shared" si="1"/>
        <v>0</v>
      </c>
      <c r="J30" s="43"/>
      <c r="K30" s="43"/>
      <c r="L30" s="48">
        <f t="shared" si="2"/>
        <v>0</v>
      </c>
      <c r="M30" s="48">
        <f t="shared" si="2"/>
        <v>0</v>
      </c>
      <c r="N30" s="50">
        <f t="shared" si="2"/>
        <v>0</v>
      </c>
    </row>
    <row r="31" spans="1:14" ht="19.5" customHeight="1">
      <c r="A31" s="22">
        <v>24</v>
      </c>
      <c r="B31" s="59" t="s">
        <v>50</v>
      </c>
      <c r="C31" s="39"/>
      <c r="D31" s="46">
        <v>10</v>
      </c>
      <c r="E31" s="40" t="s">
        <v>25</v>
      </c>
      <c r="F31" s="41"/>
      <c r="G31" s="48">
        <f t="shared" si="0"/>
        <v>0</v>
      </c>
      <c r="H31" s="42"/>
      <c r="I31" s="48">
        <f t="shared" si="1"/>
        <v>0</v>
      </c>
      <c r="J31" s="43"/>
      <c r="K31" s="43"/>
      <c r="L31" s="48">
        <f t="shared" si="2"/>
        <v>0</v>
      </c>
      <c r="M31" s="48">
        <f t="shared" si="2"/>
        <v>0</v>
      </c>
      <c r="N31" s="50">
        <f t="shared" si="2"/>
        <v>0</v>
      </c>
    </row>
    <row r="32" spans="1:14" ht="18.75" customHeight="1">
      <c r="A32" s="22">
        <v>25</v>
      </c>
      <c r="B32" s="59" t="s">
        <v>51</v>
      </c>
      <c r="C32" s="39"/>
      <c r="D32" s="46">
        <v>10</v>
      </c>
      <c r="E32" s="40" t="s">
        <v>25</v>
      </c>
      <c r="F32" s="41"/>
      <c r="G32" s="48">
        <f t="shared" si="0"/>
        <v>0</v>
      </c>
      <c r="H32" s="42"/>
      <c r="I32" s="48">
        <f t="shared" si="1"/>
        <v>0</v>
      </c>
      <c r="J32" s="43"/>
      <c r="K32" s="43"/>
      <c r="L32" s="48">
        <f t="shared" si="2"/>
        <v>0</v>
      </c>
      <c r="M32" s="48">
        <f t="shared" si="2"/>
        <v>0</v>
      </c>
      <c r="N32" s="50">
        <f t="shared" si="2"/>
        <v>0</v>
      </c>
    </row>
    <row r="33" spans="1:14" ht="20.25" customHeight="1">
      <c r="A33" s="22">
        <v>26</v>
      </c>
      <c r="B33" s="59" t="s">
        <v>52</v>
      </c>
      <c r="C33" s="39"/>
      <c r="D33" s="46">
        <v>10</v>
      </c>
      <c r="E33" s="40" t="s">
        <v>25</v>
      </c>
      <c r="F33" s="41"/>
      <c r="G33" s="48">
        <f t="shared" si="0"/>
        <v>0</v>
      </c>
      <c r="H33" s="42"/>
      <c r="I33" s="48">
        <f t="shared" si="1"/>
        <v>0</v>
      </c>
      <c r="J33" s="43"/>
      <c r="K33" s="43"/>
      <c r="L33" s="48">
        <f t="shared" si="2"/>
        <v>0</v>
      </c>
      <c r="M33" s="48">
        <f t="shared" si="2"/>
        <v>0</v>
      </c>
      <c r="N33" s="50">
        <f t="shared" si="2"/>
        <v>0</v>
      </c>
    </row>
    <row r="34" spans="1:14" ht="18" customHeight="1">
      <c r="A34" s="22">
        <v>27</v>
      </c>
      <c r="B34" s="59" t="s">
        <v>53</v>
      </c>
      <c r="C34" s="39"/>
      <c r="D34" s="46">
        <v>10</v>
      </c>
      <c r="E34" s="40" t="s">
        <v>25</v>
      </c>
      <c r="F34" s="41"/>
      <c r="G34" s="48">
        <f t="shared" si="0"/>
        <v>0</v>
      </c>
      <c r="H34" s="42"/>
      <c r="I34" s="48">
        <f t="shared" si="1"/>
        <v>0</v>
      </c>
      <c r="J34" s="43"/>
      <c r="K34" s="43"/>
      <c r="L34" s="48">
        <f t="shared" si="2"/>
        <v>0</v>
      </c>
      <c r="M34" s="48">
        <f t="shared" si="2"/>
        <v>0</v>
      </c>
      <c r="N34" s="50">
        <f t="shared" si="2"/>
        <v>0</v>
      </c>
    </row>
    <row r="35" spans="1:14" ht="19.5" customHeight="1">
      <c r="A35" s="22">
        <v>28</v>
      </c>
      <c r="B35" s="59" t="s">
        <v>54</v>
      </c>
      <c r="C35" s="39"/>
      <c r="D35" s="46">
        <v>10</v>
      </c>
      <c r="E35" s="40" t="s">
        <v>25</v>
      </c>
      <c r="F35" s="41"/>
      <c r="G35" s="48">
        <f t="shared" si="0"/>
        <v>0</v>
      </c>
      <c r="H35" s="42"/>
      <c r="I35" s="48">
        <f t="shared" si="1"/>
        <v>0</v>
      </c>
      <c r="J35" s="43"/>
      <c r="K35" s="43"/>
      <c r="L35" s="48">
        <f t="shared" si="2"/>
        <v>0</v>
      </c>
      <c r="M35" s="48">
        <f t="shared" si="2"/>
        <v>0</v>
      </c>
      <c r="N35" s="50">
        <f t="shared" si="2"/>
        <v>0</v>
      </c>
    </row>
    <row r="36" spans="1:14" ht="19.5" customHeight="1">
      <c r="A36" s="22">
        <v>29</v>
      </c>
      <c r="B36" s="59" t="s">
        <v>55</v>
      </c>
      <c r="C36" s="39"/>
      <c r="D36" s="46">
        <v>10</v>
      </c>
      <c r="E36" s="40" t="s">
        <v>25</v>
      </c>
      <c r="F36" s="41"/>
      <c r="G36" s="48">
        <f t="shared" si="0"/>
        <v>0</v>
      </c>
      <c r="H36" s="42"/>
      <c r="I36" s="48">
        <f t="shared" si="1"/>
        <v>0</v>
      </c>
      <c r="J36" s="43"/>
      <c r="K36" s="43"/>
      <c r="L36" s="48">
        <f t="shared" si="2"/>
        <v>0</v>
      </c>
      <c r="M36" s="48">
        <f t="shared" si="2"/>
        <v>0</v>
      </c>
      <c r="N36" s="50">
        <f t="shared" si="2"/>
        <v>0</v>
      </c>
    </row>
    <row r="37" spans="1:14" ht="18" customHeight="1">
      <c r="A37" s="22">
        <v>30</v>
      </c>
      <c r="B37" s="59" t="s">
        <v>56</v>
      </c>
      <c r="C37" s="39"/>
      <c r="D37" s="46">
        <v>10</v>
      </c>
      <c r="E37" s="40" t="s">
        <v>25</v>
      </c>
      <c r="F37" s="41"/>
      <c r="G37" s="48">
        <f t="shared" si="0"/>
        <v>0</v>
      </c>
      <c r="H37" s="42"/>
      <c r="I37" s="48">
        <f t="shared" si="1"/>
        <v>0</v>
      </c>
      <c r="J37" s="43"/>
      <c r="K37" s="43"/>
      <c r="L37" s="48">
        <f t="shared" si="2"/>
        <v>0</v>
      </c>
      <c r="M37" s="48">
        <f t="shared" si="2"/>
        <v>0</v>
      </c>
      <c r="N37" s="50">
        <f t="shared" si="2"/>
        <v>0</v>
      </c>
    </row>
    <row r="38" spans="1:14" ht="18.75" customHeight="1">
      <c r="A38" s="22">
        <v>31</v>
      </c>
      <c r="B38" s="59" t="s">
        <v>57</v>
      </c>
      <c r="C38" s="39"/>
      <c r="D38" s="46">
        <v>10</v>
      </c>
      <c r="E38" s="40" t="s">
        <v>25</v>
      </c>
      <c r="F38" s="41"/>
      <c r="G38" s="48">
        <f t="shared" si="0"/>
        <v>0</v>
      </c>
      <c r="H38" s="42"/>
      <c r="I38" s="48">
        <f t="shared" si="1"/>
        <v>0</v>
      </c>
      <c r="J38" s="43"/>
      <c r="K38" s="43"/>
      <c r="L38" s="48">
        <f t="shared" si="2"/>
        <v>0</v>
      </c>
      <c r="M38" s="48">
        <f t="shared" si="2"/>
        <v>0</v>
      </c>
      <c r="N38" s="50">
        <f t="shared" si="2"/>
        <v>0</v>
      </c>
    </row>
    <row r="39" spans="1:14" ht="20.25" customHeight="1">
      <c r="A39" s="22">
        <v>32</v>
      </c>
      <c r="B39" s="59" t="s">
        <v>58</v>
      </c>
      <c r="C39" s="39"/>
      <c r="D39" s="46">
        <v>10</v>
      </c>
      <c r="E39" s="40" t="s">
        <v>25</v>
      </c>
      <c r="F39" s="41"/>
      <c r="G39" s="48">
        <f t="shared" si="0"/>
        <v>0</v>
      </c>
      <c r="H39" s="42"/>
      <c r="I39" s="48">
        <f t="shared" si="1"/>
        <v>0</v>
      </c>
      <c r="J39" s="43"/>
      <c r="K39" s="43"/>
      <c r="L39" s="48">
        <f t="shared" si="2"/>
        <v>0</v>
      </c>
      <c r="M39" s="48">
        <f t="shared" si="2"/>
        <v>0</v>
      </c>
      <c r="N39" s="50">
        <f t="shared" si="2"/>
        <v>0</v>
      </c>
    </row>
    <row r="40" spans="1:14" ht="45" customHeight="1">
      <c r="A40" s="22">
        <v>33</v>
      </c>
      <c r="B40" s="59" t="s">
        <v>59</v>
      </c>
      <c r="C40" s="39"/>
      <c r="D40" s="46">
        <v>10</v>
      </c>
      <c r="E40" s="40" t="s">
        <v>25</v>
      </c>
      <c r="F40" s="41"/>
      <c r="G40" s="48">
        <f t="shared" si="0"/>
        <v>0</v>
      </c>
      <c r="H40" s="42"/>
      <c r="I40" s="48">
        <f t="shared" si="1"/>
        <v>0</v>
      </c>
      <c r="J40" s="43"/>
      <c r="K40" s="43"/>
      <c r="L40" s="48">
        <f t="shared" si="2"/>
        <v>0</v>
      </c>
      <c r="M40" s="48">
        <f t="shared" si="2"/>
        <v>0</v>
      </c>
      <c r="N40" s="50">
        <f t="shared" si="2"/>
        <v>0</v>
      </c>
    </row>
    <row r="41" spans="1:14" ht="25.5" customHeight="1">
      <c r="A41" s="22">
        <v>34</v>
      </c>
      <c r="B41" s="59" t="s">
        <v>60</v>
      </c>
      <c r="C41" s="39"/>
      <c r="D41" s="46">
        <v>10</v>
      </c>
      <c r="E41" s="40" t="s">
        <v>25</v>
      </c>
      <c r="F41" s="41"/>
      <c r="G41" s="48">
        <f t="shared" si="0"/>
        <v>0</v>
      </c>
      <c r="H41" s="42"/>
      <c r="I41" s="48">
        <f t="shared" si="1"/>
        <v>0</v>
      </c>
      <c r="J41" s="43"/>
      <c r="K41" s="43"/>
      <c r="L41" s="48">
        <f t="shared" si="2"/>
        <v>0</v>
      </c>
      <c r="M41" s="48">
        <f t="shared" si="2"/>
        <v>0</v>
      </c>
      <c r="N41" s="50">
        <f t="shared" si="2"/>
        <v>0</v>
      </c>
    </row>
    <row r="42" spans="1:14" ht="20.25" customHeight="1">
      <c r="A42" s="22">
        <v>35</v>
      </c>
      <c r="B42" s="59" t="s">
        <v>61</v>
      </c>
      <c r="C42" s="39"/>
      <c r="D42" s="46">
        <v>10</v>
      </c>
      <c r="E42" s="40" t="s">
        <v>25</v>
      </c>
      <c r="F42" s="41"/>
      <c r="G42" s="48">
        <f t="shared" si="0"/>
        <v>0</v>
      </c>
      <c r="H42" s="42"/>
      <c r="I42" s="48">
        <f t="shared" si="1"/>
        <v>0</v>
      </c>
      <c r="J42" s="43"/>
      <c r="K42" s="43"/>
      <c r="L42" s="48">
        <f t="shared" si="2"/>
        <v>0</v>
      </c>
      <c r="M42" s="48">
        <f t="shared" si="2"/>
        <v>0</v>
      </c>
      <c r="N42" s="50">
        <f t="shared" si="2"/>
        <v>0</v>
      </c>
    </row>
    <row r="43" spans="1:14" ht="46.5" customHeight="1">
      <c r="A43" s="22">
        <v>36</v>
      </c>
      <c r="B43" s="59" t="s">
        <v>62</v>
      </c>
      <c r="C43" s="39"/>
      <c r="D43" s="46">
        <v>10</v>
      </c>
      <c r="E43" s="40" t="s">
        <v>25</v>
      </c>
      <c r="F43" s="41"/>
      <c r="G43" s="48">
        <f t="shared" si="0"/>
        <v>0</v>
      </c>
      <c r="H43" s="42"/>
      <c r="I43" s="48">
        <f t="shared" si="1"/>
        <v>0</v>
      </c>
      <c r="J43" s="43"/>
      <c r="K43" s="43"/>
      <c r="L43" s="48">
        <f t="shared" si="2"/>
        <v>0</v>
      </c>
      <c r="M43" s="48">
        <f t="shared" si="2"/>
        <v>0</v>
      </c>
      <c r="N43" s="50">
        <f t="shared" si="2"/>
        <v>0</v>
      </c>
    </row>
    <row r="44" spans="1:14" ht="20.25" customHeight="1">
      <c r="A44" s="22">
        <v>37</v>
      </c>
      <c r="B44" s="59" t="s">
        <v>63</v>
      </c>
      <c r="C44" s="39"/>
      <c r="D44" s="46">
        <v>10</v>
      </c>
      <c r="E44" s="40" t="s">
        <v>25</v>
      </c>
      <c r="F44" s="41"/>
      <c r="G44" s="48">
        <f t="shared" si="0"/>
        <v>0</v>
      </c>
      <c r="H44" s="42"/>
      <c r="I44" s="48">
        <f t="shared" si="1"/>
        <v>0</v>
      </c>
      <c r="J44" s="43"/>
      <c r="K44" s="43"/>
      <c r="L44" s="48">
        <f t="shared" si="2"/>
        <v>0</v>
      </c>
      <c r="M44" s="48">
        <f t="shared" si="2"/>
        <v>0</v>
      </c>
      <c r="N44" s="50">
        <f t="shared" si="2"/>
        <v>0</v>
      </c>
    </row>
    <row r="45" spans="1:14" ht="56.25" customHeight="1">
      <c r="A45" s="22">
        <v>38</v>
      </c>
      <c r="B45" s="59" t="s">
        <v>64</v>
      </c>
      <c r="C45" s="39"/>
      <c r="D45" s="46">
        <v>10</v>
      </c>
      <c r="E45" s="40" t="s">
        <v>25</v>
      </c>
      <c r="F45" s="41"/>
      <c r="G45" s="48">
        <f t="shared" si="0"/>
        <v>0</v>
      </c>
      <c r="H45" s="42"/>
      <c r="I45" s="48">
        <f t="shared" si="1"/>
        <v>0</v>
      </c>
      <c r="J45" s="43"/>
      <c r="K45" s="43"/>
      <c r="L45" s="48">
        <f t="shared" si="2"/>
        <v>0</v>
      </c>
      <c r="M45" s="48">
        <f t="shared" si="2"/>
        <v>0</v>
      </c>
      <c r="N45" s="50">
        <f t="shared" si="2"/>
        <v>0</v>
      </c>
    </row>
    <row r="46" spans="1:14" ht="18" customHeight="1">
      <c r="A46" s="22">
        <v>39</v>
      </c>
      <c r="B46" s="59" t="s">
        <v>65</v>
      </c>
      <c r="C46" s="39"/>
      <c r="D46" s="46">
        <v>10</v>
      </c>
      <c r="E46" s="40" t="s">
        <v>25</v>
      </c>
      <c r="F46" s="41"/>
      <c r="G46" s="48">
        <f t="shared" si="0"/>
        <v>0</v>
      </c>
      <c r="H46" s="42"/>
      <c r="I46" s="48">
        <f t="shared" si="1"/>
        <v>0</v>
      </c>
      <c r="J46" s="43"/>
      <c r="K46" s="43"/>
      <c r="L46" s="48">
        <f t="shared" si="2"/>
        <v>0</v>
      </c>
      <c r="M46" s="48">
        <f t="shared" si="2"/>
        <v>0</v>
      </c>
      <c r="N46" s="50">
        <f t="shared" si="2"/>
        <v>0</v>
      </c>
    </row>
    <row r="47" spans="1:14" ht="17.25" customHeight="1">
      <c r="A47" s="22">
        <v>40</v>
      </c>
      <c r="B47" s="59" t="s">
        <v>66</v>
      </c>
      <c r="C47" s="39"/>
      <c r="D47" s="46">
        <v>10</v>
      </c>
      <c r="E47" s="40" t="s">
        <v>25</v>
      </c>
      <c r="F47" s="41"/>
      <c r="G47" s="48">
        <f t="shared" si="0"/>
        <v>0</v>
      </c>
      <c r="H47" s="42"/>
      <c r="I47" s="48">
        <f t="shared" si="1"/>
        <v>0</v>
      </c>
      <c r="J47" s="43"/>
      <c r="K47" s="43"/>
      <c r="L47" s="48">
        <f t="shared" si="2"/>
        <v>0</v>
      </c>
      <c r="M47" s="48">
        <f t="shared" si="2"/>
        <v>0</v>
      </c>
      <c r="N47" s="50">
        <f t="shared" si="2"/>
        <v>0</v>
      </c>
    </row>
    <row r="48" spans="1:14" ht="210.75" customHeight="1">
      <c r="A48" s="22">
        <v>41</v>
      </c>
      <c r="B48" s="59" t="s">
        <v>67</v>
      </c>
      <c r="C48" s="39"/>
      <c r="D48" s="46">
        <v>12</v>
      </c>
      <c r="E48" s="40" t="s">
        <v>25</v>
      </c>
      <c r="F48" s="41"/>
      <c r="G48" s="48">
        <f t="shared" si="0"/>
        <v>0</v>
      </c>
      <c r="H48" s="42"/>
      <c r="I48" s="48">
        <f t="shared" si="1"/>
        <v>0</v>
      </c>
      <c r="J48" s="43"/>
      <c r="K48" s="43"/>
      <c r="L48" s="48">
        <f t="shared" si="2"/>
        <v>0</v>
      </c>
      <c r="M48" s="48">
        <f t="shared" si="2"/>
        <v>0</v>
      </c>
      <c r="N48" s="50">
        <f t="shared" si="2"/>
        <v>0</v>
      </c>
    </row>
    <row r="49" spans="1:14" ht="33" customHeight="1">
      <c r="A49" s="22">
        <v>42</v>
      </c>
      <c r="B49" s="59" t="s">
        <v>68</v>
      </c>
      <c r="C49" s="39"/>
      <c r="D49" s="46">
        <v>2</v>
      </c>
      <c r="E49" s="40" t="s">
        <v>25</v>
      </c>
      <c r="F49" s="41"/>
      <c r="G49" s="48">
        <f t="shared" si="0"/>
        <v>0</v>
      </c>
      <c r="H49" s="42"/>
      <c r="I49" s="48">
        <f t="shared" si="1"/>
        <v>0</v>
      </c>
      <c r="J49" s="43"/>
      <c r="K49" s="43"/>
      <c r="L49" s="48">
        <f t="shared" si="2"/>
        <v>0</v>
      </c>
      <c r="M49" s="48">
        <f t="shared" si="2"/>
        <v>0</v>
      </c>
      <c r="N49" s="50">
        <f t="shared" si="2"/>
        <v>0</v>
      </c>
    </row>
    <row r="50" spans="1:14" ht="30.75" customHeight="1">
      <c r="A50" s="22">
        <v>43</v>
      </c>
      <c r="B50" s="59" t="s">
        <v>69</v>
      </c>
      <c r="C50" s="39"/>
      <c r="D50" s="46">
        <v>4</v>
      </c>
      <c r="E50" s="40" t="s">
        <v>25</v>
      </c>
      <c r="F50" s="41"/>
      <c r="G50" s="48">
        <f t="shared" si="0"/>
        <v>0</v>
      </c>
      <c r="H50" s="42"/>
      <c r="I50" s="48">
        <f t="shared" si="1"/>
        <v>0</v>
      </c>
      <c r="J50" s="43"/>
      <c r="K50" s="43"/>
      <c r="L50" s="48">
        <f t="shared" si="2"/>
        <v>0</v>
      </c>
      <c r="M50" s="48">
        <f t="shared" si="2"/>
        <v>0</v>
      </c>
      <c r="N50" s="50">
        <f t="shared" si="2"/>
        <v>0</v>
      </c>
    </row>
    <row r="51" spans="1:14" ht="30" customHeight="1">
      <c r="A51" s="22">
        <v>44</v>
      </c>
      <c r="B51" s="59" t="s">
        <v>70</v>
      </c>
      <c r="C51" s="39"/>
      <c r="D51" s="46">
        <v>8</v>
      </c>
      <c r="E51" s="40" t="s">
        <v>25</v>
      </c>
      <c r="F51" s="41"/>
      <c r="G51" s="48">
        <f t="shared" si="0"/>
        <v>0</v>
      </c>
      <c r="H51" s="42"/>
      <c r="I51" s="48">
        <f t="shared" si="1"/>
        <v>0</v>
      </c>
      <c r="J51" s="43"/>
      <c r="K51" s="43"/>
      <c r="L51" s="48">
        <f t="shared" si="2"/>
        <v>0</v>
      </c>
      <c r="M51" s="48">
        <f t="shared" si="2"/>
        <v>0</v>
      </c>
      <c r="N51" s="50">
        <f t="shared" si="2"/>
        <v>0</v>
      </c>
    </row>
    <row r="52" spans="1:14" ht="21" customHeight="1">
      <c r="A52" s="22">
        <v>45</v>
      </c>
      <c r="B52" s="59" t="s">
        <v>71</v>
      </c>
      <c r="C52" s="39"/>
      <c r="D52" s="46">
        <v>4</v>
      </c>
      <c r="E52" s="40" t="s">
        <v>25</v>
      </c>
      <c r="F52" s="41"/>
      <c r="G52" s="48">
        <f t="shared" si="0"/>
        <v>0</v>
      </c>
      <c r="H52" s="42"/>
      <c r="I52" s="48">
        <f t="shared" si="1"/>
        <v>0</v>
      </c>
      <c r="J52" s="43"/>
      <c r="K52" s="43"/>
      <c r="L52" s="48">
        <f t="shared" si="2"/>
        <v>0</v>
      </c>
      <c r="M52" s="48">
        <f t="shared" si="2"/>
        <v>0</v>
      </c>
      <c r="N52" s="50">
        <f t="shared" si="2"/>
        <v>0</v>
      </c>
    </row>
    <row r="53" spans="1:14" ht="18.75" customHeight="1">
      <c r="A53" s="22">
        <v>46</v>
      </c>
      <c r="B53" s="59" t="s">
        <v>72</v>
      </c>
      <c r="C53" s="39"/>
      <c r="D53" s="46">
        <v>4</v>
      </c>
      <c r="E53" s="40" t="s">
        <v>25</v>
      </c>
      <c r="F53" s="41"/>
      <c r="G53" s="48">
        <f t="shared" si="0"/>
        <v>0</v>
      </c>
      <c r="H53" s="42"/>
      <c r="I53" s="48">
        <f t="shared" si="1"/>
        <v>0</v>
      </c>
      <c r="J53" s="43"/>
      <c r="K53" s="43"/>
      <c r="L53" s="48">
        <f t="shared" si="2"/>
        <v>0</v>
      </c>
      <c r="M53" s="48">
        <f t="shared" si="2"/>
        <v>0</v>
      </c>
      <c r="N53" s="50">
        <f t="shared" si="2"/>
        <v>0</v>
      </c>
    </row>
    <row r="54" spans="1:14" ht="18.75" customHeight="1">
      <c r="A54" s="22">
        <v>47</v>
      </c>
      <c r="B54" s="59" t="s">
        <v>73</v>
      </c>
      <c r="C54" s="39"/>
      <c r="D54" s="46">
        <v>16</v>
      </c>
      <c r="E54" s="40" t="s">
        <v>25</v>
      </c>
      <c r="F54" s="41"/>
      <c r="G54" s="48">
        <f t="shared" si="0"/>
        <v>0</v>
      </c>
      <c r="H54" s="42"/>
      <c r="I54" s="48">
        <f t="shared" si="1"/>
        <v>0</v>
      </c>
      <c r="J54" s="43"/>
      <c r="K54" s="43"/>
      <c r="L54" s="48">
        <f t="shared" si="2"/>
        <v>0</v>
      </c>
      <c r="M54" s="48">
        <f t="shared" si="2"/>
        <v>0</v>
      </c>
      <c r="N54" s="50">
        <f t="shared" si="2"/>
        <v>0</v>
      </c>
    </row>
    <row r="55" spans="1:14" ht="18" customHeight="1">
      <c r="A55" s="22">
        <v>48</v>
      </c>
      <c r="B55" s="59" t="s">
        <v>74</v>
      </c>
      <c r="C55" s="39"/>
      <c r="D55" s="55">
        <v>8</v>
      </c>
      <c r="E55" s="40" t="s">
        <v>25</v>
      </c>
      <c r="F55" s="41"/>
      <c r="G55" s="48">
        <f t="shared" si="0"/>
        <v>0</v>
      </c>
      <c r="H55" s="42"/>
      <c r="I55" s="48">
        <f t="shared" si="1"/>
        <v>0</v>
      </c>
      <c r="J55" s="43"/>
      <c r="K55" s="43"/>
      <c r="L55" s="48">
        <f t="shared" si="2"/>
        <v>0</v>
      </c>
      <c r="M55" s="48">
        <f t="shared" si="2"/>
        <v>0</v>
      </c>
      <c r="N55" s="50">
        <f t="shared" si="2"/>
        <v>0</v>
      </c>
    </row>
    <row r="56" spans="1:14" ht="18.75" customHeight="1">
      <c r="A56" s="22">
        <v>49</v>
      </c>
      <c r="B56" s="59" t="s">
        <v>75</v>
      </c>
      <c r="C56" s="39"/>
      <c r="D56" s="46">
        <v>1</v>
      </c>
      <c r="E56" s="40" t="s">
        <v>25</v>
      </c>
      <c r="F56" s="41"/>
      <c r="G56" s="48">
        <f t="shared" si="0"/>
        <v>0</v>
      </c>
      <c r="H56" s="42"/>
      <c r="I56" s="48">
        <f t="shared" si="1"/>
        <v>0</v>
      </c>
      <c r="J56" s="43"/>
      <c r="K56" s="43"/>
      <c r="L56" s="48">
        <f t="shared" si="2"/>
        <v>0</v>
      </c>
      <c r="M56" s="48">
        <f t="shared" si="2"/>
        <v>0</v>
      </c>
      <c r="N56" s="50">
        <f t="shared" si="2"/>
        <v>0</v>
      </c>
    </row>
    <row r="57" spans="2:14" ht="14.25" customHeight="1">
      <c r="B57" s="38"/>
      <c r="G57" s="49">
        <f>SUM(G8:G56)</f>
        <v>0</v>
      </c>
      <c r="I57" s="49">
        <f>SUM(I8:I56)</f>
        <v>0</v>
      </c>
      <c r="N57" s="51">
        <f>SUM(N10:N56)</f>
        <v>0</v>
      </c>
    </row>
    <row r="58" ht="14.25" customHeight="1">
      <c r="B58" s="60" t="s">
        <v>22</v>
      </c>
    </row>
    <row r="59" spans="2:12" ht="51" customHeight="1">
      <c r="B59" s="36" t="s">
        <v>26</v>
      </c>
      <c r="K59" s="35"/>
      <c r="L59" s="33" t="s">
        <v>23</v>
      </c>
    </row>
    <row r="60" spans="2:14" ht="15.75" customHeight="1">
      <c r="B60" s="31"/>
      <c r="J60" s="7"/>
      <c r="L60" s="30" t="s">
        <v>24</v>
      </c>
      <c r="M60" s="35"/>
      <c r="N60" s="32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BreakPreview" zoomScale="110" zoomScaleSheetLayoutView="110" zoomScalePageLayoutView="0" workbookViewId="0" topLeftCell="A18">
      <selection activeCell="A21" sqref="A21"/>
    </sheetView>
  </sheetViews>
  <sheetFormatPr defaultColWidth="13.28125" defaultRowHeight="14.25" customHeight="1"/>
  <cols>
    <col min="1" max="1" width="2.7109375" style="7" customWidth="1"/>
    <col min="2" max="2" width="46.7109375" style="35" customWidth="1"/>
    <col min="3" max="3" width="7.7109375" style="35" customWidth="1"/>
    <col min="4" max="4" width="7.8515625" style="12" customWidth="1"/>
    <col min="5" max="5" width="4.28125" style="12" customWidth="1"/>
    <col min="6" max="6" width="7.57421875" style="13" customWidth="1"/>
    <col min="7" max="7" width="13.00390625" style="7" customWidth="1"/>
    <col min="8" max="8" width="4.140625" style="13" customWidth="1"/>
    <col min="9" max="9" width="13.00390625" style="7" customWidth="1"/>
    <col min="10" max="10" width="7.28125" style="35" customWidth="1"/>
    <col min="11" max="11" width="6.28125" style="13" customWidth="1"/>
    <col min="12" max="12" width="8.140625" style="32" customWidth="1"/>
    <col min="13" max="13" width="9.00390625" style="32" customWidth="1"/>
    <col min="14" max="14" width="13.7109375" style="8" customWidth="1"/>
    <col min="15" max="16384" width="13.28125" style="8" customWidth="1"/>
  </cols>
  <sheetData>
    <row r="1" spans="2:3" ht="15" customHeight="1">
      <c r="B1" s="10" t="s">
        <v>7</v>
      </c>
      <c r="C1" s="11"/>
    </row>
    <row r="2" spans="2:13" ht="15" customHeight="1">
      <c r="B2" s="14" t="s">
        <v>6</v>
      </c>
      <c r="C2" s="15"/>
      <c r="M2" s="53" t="s">
        <v>94</v>
      </c>
    </row>
    <row r="3" spans="1:14" ht="25.5" customHeight="1">
      <c r="A3" s="3"/>
      <c r="B3" s="47" t="s">
        <v>95</v>
      </c>
      <c r="C3" s="54"/>
      <c r="D3" s="28"/>
      <c r="E3" s="28"/>
      <c r="F3" s="29"/>
      <c r="G3" s="3"/>
      <c r="H3" s="29"/>
      <c r="I3" s="3"/>
      <c r="J3" s="27"/>
      <c r="K3" s="29"/>
      <c r="L3" s="5"/>
      <c r="M3" s="5"/>
      <c r="N3" s="6"/>
    </row>
    <row r="4" spans="1:14" ht="15" customHeight="1">
      <c r="A4" s="4">
        <v>1</v>
      </c>
      <c r="B4" s="9" t="s">
        <v>8</v>
      </c>
      <c r="C4" s="9" t="s">
        <v>9</v>
      </c>
      <c r="D4" s="9" t="s">
        <v>10</v>
      </c>
      <c r="E4" s="9" t="s">
        <v>11</v>
      </c>
      <c r="F4" s="4">
        <v>6</v>
      </c>
      <c r="G4" s="4">
        <v>7</v>
      </c>
      <c r="H4" s="4">
        <v>8</v>
      </c>
      <c r="I4" s="4">
        <v>9</v>
      </c>
      <c r="J4" s="9" t="s">
        <v>16</v>
      </c>
      <c r="K4" s="4">
        <v>11</v>
      </c>
      <c r="L4" s="4">
        <v>12</v>
      </c>
      <c r="M4" s="4">
        <v>13</v>
      </c>
      <c r="N4" s="4">
        <v>14</v>
      </c>
    </row>
    <row r="5" spans="1:14" ht="63.75" customHeight="1">
      <c r="A5" s="2" t="s">
        <v>0</v>
      </c>
      <c r="B5" s="1" t="s">
        <v>1</v>
      </c>
      <c r="C5" s="37" t="s">
        <v>27</v>
      </c>
      <c r="D5" s="1" t="s">
        <v>2</v>
      </c>
      <c r="E5" s="1" t="s">
        <v>3</v>
      </c>
      <c r="F5" s="2" t="s">
        <v>13</v>
      </c>
      <c r="G5" s="2" t="s">
        <v>14</v>
      </c>
      <c r="H5" s="2" t="s">
        <v>12</v>
      </c>
      <c r="I5" s="2" t="s">
        <v>18</v>
      </c>
      <c r="J5" s="1" t="s">
        <v>5</v>
      </c>
      <c r="K5" s="2" t="s">
        <v>4</v>
      </c>
      <c r="L5" s="2" t="s">
        <v>15</v>
      </c>
      <c r="M5" s="2" t="s">
        <v>17</v>
      </c>
      <c r="N5" s="2" t="s">
        <v>19</v>
      </c>
    </row>
    <row r="6" spans="1:14" ht="21" customHeight="1">
      <c r="A6" s="21">
        <v>0</v>
      </c>
      <c r="B6" s="26" t="s">
        <v>20</v>
      </c>
      <c r="C6" s="24"/>
      <c r="D6" s="24"/>
      <c r="E6" s="24"/>
      <c r="F6" s="25"/>
      <c r="G6" s="20" t="s">
        <v>21</v>
      </c>
      <c r="H6" s="25"/>
      <c r="I6" s="20" t="s">
        <v>21</v>
      </c>
      <c r="J6" s="24"/>
      <c r="K6" s="25"/>
      <c r="L6" s="20" t="s">
        <v>21</v>
      </c>
      <c r="M6" s="20" t="s">
        <v>21</v>
      </c>
      <c r="N6" s="20" t="s">
        <v>21</v>
      </c>
    </row>
    <row r="7" spans="1:14" ht="219" customHeight="1">
      <c r="A7" s="22">
        <v>1</v>
      </c>
      <c r="B7" s="59" t="s">
        <v>76</v>
      </c>
      <c r="C7" s="39"/>
      <c r="D7" s="46">
        <v>2</v>
      </c>
      <c r="E7" s="40" t="s">
        <v>25</v>
      </c>
      <c r="F7" s="41"/>
      <c r="G7" s="48">
        <f aca="true" t="shared" si="0" ref="G7:G13">D7*F7</f>
        <v>0</v>
      </c>
      <c r="H7" s="42"/>
      <c r="I7" s="48">
        <f aca="true" t="shared" si="1" ref="I7:I13">F7*H7</f>
        <v>0</v>
      </c>
      <c r="J7" s="43"/>
      <c r="K7" s="43"/>
      <c r="L7" s="48">
        <f aca="true" t="shared" si="2" ref="L7:N13">I7*K7</f>
        <v>0</v>
      </c>
      <c r="M7" s="48">
        <f t="shared" si="2"/>
        <v>0</v>
      </c>
      <c r="N7" s="50">
        <f t="shared" si="2"/>
        <v>0</v>
      </c>
    </row>
    <row r="8" spans="1:14" ht="88.5" customHeight="1">
      <c r="A8" s="22">
        <v>2</v>
      </c>
      <c r="B8" s="59" t="s">
        <v>77</v>
      </c>
      <c r="C8" s="39"/>
      <c r="D8" s="46">
        <v>2</v>
      </c>
      <c r="E8" s="40" t="s">
        <v>25</v>
      </c>
      <c r="F8" s="41"/>
      <c r="G8" s="48">
        <f t="shared" si="0"/>
        <v>0</v>
      </c>
      <c r="H8" s="42"/>
      <c r="I8" s="48">
        <f t="shared" si="1"/>
        <v>0</v>
      </c>
      <c r="J8" s="43"/>
      <c r="K8" s="43"/>
      <c r="L8" s="48">
        <f t="shared" si="2"/>
        <v>0</v>
      </c>
      <c r="M8" s="48">
        <f t="shared" si="2"/>
        <v>0</v>
      </c>
      <c r="N8" s="50">
        <f t="shared" si="2"/>
        <v>0</v>
      </c>
    </row>
    <row r="9" spans="1:14" ht="364.5" customHeight="1">
      <c r="A9" s="22">
        <v>3</v>
      </c>
      <c r="B9" s="59" t="s">
        <v>78</v>
      </c>
      <c r="C9" s="39"/>
      <c r="D9" s="46">
        <v>2</v>
      </c>
      <c r="E9" s="40" t="s">
        <v>25</v>
      </c>
      <c r="F9" s="41"/>
      <c r="G9" s="48">
        <f t="shared" si="0"/>
        <v>0</v>
      </c>
      <c r="H9" s="42"/>
      <c r="I9" s="48">
        <f t="shared" si="1"/>
        <v>0</v>
      </c>
      <c r="J9" s="43"/>
      <c r="K9" s="43"/>
      <c r="L9" s="48">
        <f t="shared" si="2"/>
        <v>0</v>
      </c>
      <c r="M9" s="48">
        <f t="shared" si="2"/>
        <v>0</v>
      </c>
      <c r="N9" s="50">
        <f t="shared" si="2"/>
        <v>0</v>
      </c>
    </row>
    <row r="10" spans="1:14" ht="18.75" customHeight="1">
      <c r="A10" s="22">
        <v>4</v>
      </c>
      <c r="B10" s="59" t="s">
        <v>79</v>
      </c>
      <c r="C10" s="39"/>
      <c r="D10" s="46">
        <v>20</v>
      </c>
      <c r="E10" s="40" t="s">
        <v>25</v>
      </c>
      <c r="F10" s="41"/>
      <c r="G10" s="48">
        <f t="shared" si="0"/>
        <v>0</v>
      </c>
      <c r="H10" s="42"/>
      <c r="I10" s="48">
        <f t="shared" si="1"/>
        <v>0</v>
      </c>
      <c r="J10" s="43"/>
      <c r="K10" s="43"/>
      <c r="L10" s="48">
        <f t="shared" si="2"/>
        <v>0</v>
      </c>
      <c r="M10" s="48">
        <f t="shared" si="2"/>
        <v>0</v>
      </c>
      <c r="N10" s="50">
        <f t="shared" si="2"/>
        <v>0</v>
      </c>
    </row>
    <row r="11" spans="1:14" ht="18.75" customHeight="1">
      <c r="A11" s="22">
        <v>5</v>
      </c>
      <c r="B11" s="59" t="s">
        <v>80</v>
      </c>
      <c r="C11" s="39"/>
      <c r="D11" s="56">
        <v>20</v>
      </c>
      <c r="E11" s="40" t="s">
        <v>25</v>
      </c>
      <c r="F11" s="41"/>
      <c r="G11" s="48">
        <f t="shared" si="0"/>
        <v>0</v>
      </c>
      <c r="H11" s="42"/>
      <c r="I11" s="48">
        <f t="shared" si="1"/>
        <v>0</v>
      </c>
      <c r="J11" s="43"/>
      <c r="K11" s="43"/>
      <c r="L11" s="48">
        <f t="shared" si="2"/>
        <v>0</v>
      </c>
      <c r="M11" s="48">
        <f t="shared" si="2"/>
        <v>0</v>
      </c>
      <c r="N11" s="50">
        <f t="shared" si="2"/>
        <v>0</v>
      </c>
    </row>
    <row r="12" spans="1:14" ht="18" customHeight="1">
      <c r="A12" s="22">
        <v>6</v>
      </c>
      <c r="B12" s="59" t="s">
        <v>81</v>
      </c>
      <c r="C12" s="39"/>
      <c r="D12" s="46">
        <v>10</v>
      </c>
      <c r="E12" s="40" t="s">
        <v>25</v>
      </c>
      <c r="F12" s="41"/>
      <c r="G12" s="48">
        <f t="shared" si="0"/>
        <v>0</v>
      </c>
      <c r="H12" s="42"/>
      <c r="I12" s="48">
        <f t="shared" si="1"/>
        <v>0</v>
      </c>
      <c r="J12" s="43"/>
      <c r="K12" s="43"/>
      <c r="L12" s="48">
        <f t="shared" si="2"/>
        <v>0</v>
      </c>
      <c r="M12" s="48">
        <f t="shared" si="2"/>
        <v>0</v>
      </c>
      <c r="N12" s="50">
        <f t="shared" si="2"/>
        <v>0</v>
      </c>
    </row>
    <row r="13" spans="1:14" ht="66" customHeight="1">
      <c r="A13" s="22">
        <v>7</v>
      </c>
      <c r="B13" s="59" t="s">
        <v>82</v>
      </c>
      <c r="C13" s="39"/>
      <c r="D13" s="46">
        <v>10</v>
      </c>
      <c r="E13" s="40" t="s">
        <v>25</v>
      </c>
      <c r="F13" s="41"/>
      <c r="G13" s="48">
        <f t="shared" si="0"/>
        <v>0</v>
      </c>
      <c r="H13" s="42"/>
      <c r="I13" s="48">
        <f t="shared" si="1"/>
        <v>0</v>
      </c>
      <c r="J13" s="43"/>
      <c r="K13" s="43"/>
      <c r="L13" s="48">
        <f t="shared" si="2"/>
        <v>0</v>
      </c>
      <c r="M13" s="48">
        <f t="shared" si="2"/>
        <v>0</v>
      </c>
      <c r="N13" s="50">
        <f t="shared" si="2"/>
        <v>0</v>
      </c>
    </row>
    <row r="14" spans="1:14" ht="247.5" customHeight="1">
      <c r="A14" s="22">
        <v>8</v>
      </c>
      <c r="B14" s="59" t="s">
        <v>83</v>
      </c>
      <c r="C14" s="39"/>
      <c r="D14" s="46">
        <v>2</v>
      </c>
      <c r="E14" s="40" t="s">
        <v>25</v>
      </c>
      <c r="F14" s="41"/>
      <c r="G14" s="48">
        <f aca="true" t="shared" si="3" ref="G14:G21">D14*F14</f>
        <v>0</v>
      </c>
      <c r="H14" s="42"/>
      <c r="I14" s="48">
        <f aca="true" t="shared" si="4" ref="I14:I21">G14*H14+G14</f>
        <v>0</v>
      </c>
      <c r="J14" s="43"/>
      <c r="K14" s="43"/>
      <c r="L14" s="48">
        <f aca="true" t="shared" si="5" ref="L14:L21">K14*F14</f>
        <v>0</v>
      </c>
      <c r="M14" s="48">
        <f aca="true" t="shared" si="6" ref="M14:M21">H14*L14+L14</f>
        <v>0</v>
      </c>
      <c r="N14" s="50">
        <f>I14-M14</f>
        <v>0</v>
      </c>
    </row>
    <row r="15" spans="1:14" ht="19.5" customHeight="1">
      <c r="A15" s="22">
        <v>9</v>
      </c>
      <c r="B15" s="59" t="s">
        <v>84</v>
      </c>
      <c r="C15" s="39"/>
      <c r="D15" s="46">
        <v>10</v>
      </c>
      <c r="E15" s="40" t="s">
        <v>25</v>
      </c>
      <c r="F15" s="41"/>
      <c r="G15" s="48">
        <f t="shared" si="3"/>
        <v>0</v>
      </c>
      <c r="H15" s="42"/>
      <c r="I15" s="48">
        <f t="shared" si="4"/>
        <v>0</v>
      </c>
      <c r="J15" s="43"/>
      <c r="K15" s="43"/>
      <c r="L15" s="48">
        <f t="shared" si="5"/>
        <v>0</v>
      </c>
      <c r="M15" s="48">
        <f t="shared" si="6"/>
        <v>0</v>
      </c>
      <c r="N15" s="50">
        <f>I15-M15</f>
        <v>0</v>
      </c>
    </row>
    <row r="16" spans="1:14" ht="18.75" customHeight="1">
      <c r="A16" s="22">
        <v>10</v>
      </c>
      <c r="B16" s="59" t="s">
        <v>85</v>
      </c>
      <c r="C16" s="39"/>
      <c r="D16" s="46">
        <v>10</v>
      </c>
      <c r="E16" s="40" t="s">
        <v>25</v>
      </c>
      <c r="F16" s="41"/>
      <c r="G16" s="48">
        <f t="shared" si="3"/>
        <v>0</v>
      </c>
      <c r="H16" s="42"/>
      <c r="I16" s="48">
        <f t="shared" si="4"/>
        <v>0</v>
      </c>
      <c r="J16" s="43"/>
      <c r="K16" s="43"/>
      <c r="L16" s="48">
        <f t="shared" si="5"/>
        <v>0</v>
      </c>
      <c r="M16" s="48">
        <f t="shared" si="6"/>
        <v>0</v>
      </c>
      <c r="N16" s="50">
        <f>I16-M16</f>
        <v>0</v>
      </c>
    </row>
    <row r="17" spans="1:14" ht="354.75" customHeight="1">
      <c r="A17" s="22">
        <v>11</v>
      </c>
      <c r="B17" s="59" t="s">
        <v>86</v>
      </c>
      <c r="C17" s="39"/>
      <c r="D17" s="46">
        <v>2</v>
      </c>
      <c r="E17" s="40" t="s">
        <v>25</v>
      </c>
      <c r="F17" s="41"/>
      <c r="G17" s="48">
        <f t="shared" si="3"/>
        <v>0</v>
      </c>
      <c r="H17" s="42"/>
      <c r="I17" s="48">
        <f t="shared" si="4"/>
        <v>0</v>
      </c>
      <c r="J17" s="43"/>
      <c r="K17" s="43"/>
      <c r="L17" s="48">
        <f t="shared" si="5"/>
        <v>0</v>
      </c>
      <c r="M17" s="48">
        <f t="shared" si="6"/>
        <v>0</v>
      </c>
      <c r="N17" s="50">
        <f>I17</f>
        <v>0</v>
      </c>
    </row>
    <row r="18" spans="1:14" ht="17.25" customHeight="1">
      <c r="A18" s="22">
        <v>12</v>
      </c>
      <c r="B18" s="59" t="s">
        <v>87</v>
      </c>
      <c r="C18" s="39"/>
      <c r="D18" s="46">
        <v>10</v>
      </c>
      <c r="E18" s="40" t="s">
        <v>25</v>
      </c>
      <c r="F18" s="41"/>
      <c r="G18" s="48">
        <f t="shared" si="3"/>
        <v>0</v>
      </c>
      <c r="H18" s="42"/>
      <c r="I18" s="48">
        <f t="shared" si="4"/>
        <v>0</v>
      </c>
      <c r="J18" s="43"/>
      <c r="K18" s="43"/>
      <c r="L18" s="48">
        <f t="shared" si="5"/>
        <v>0</v>
      </c>
      <c r="M18" s="48">
        <f t="shared" si="6"/>
        <v>0</v>
      </c>
      <c r="N18" s="50">
        <f>I18</f>
        <v>0</v>
      </c>
    </row>
    <row r="19" spans="1:14" ht="17.25" customHeight="1">
      <c r="A19" s="22">
        <v>13</v>
      </c>
      <c r="B19" s="59" t="s">
        <v>88</v>
      </c>
      <c r="C19" s="39"/>
      <c r="D19" s="46">
        <v>10</v>
      </c>
      <c r="E19" s="40" t="s">
        <v>25</v>
      </c>
      <c r="F19" s="41"/>
      <c r="G19" s="48">
        <f t="shared" si="3"/>
        <v>0</v>
      </c>
      <c r="H19" s="42"/>
      <c r="I19" s="48">
        <f t="shared" si="4"/>
        <v>0</v>
      </c>
      <c r="J19" s="43"/>
      <c r="K19" s="43"/>
      <c r="L19" s="48">
        <f t="shared" si="5"/>
        <v>0</v>
      </c>
      <c r="M19" s="48">
        <f t="shared" si="6"/>
        <v>0</v>
      </c>
      <c r="N19" s="50">
        <f>I19</f>
        <v>0</v>
      </c>
    </row>
    <row r="20" spans="1:14" ht="18.75" customHeight="1">
      <c r="A20" s="22">
        <v>14</v>
      </c>
      <c r="B20" s="59" t="s">
        <v>89</v>
      </c>
      <c r="C20" s="39"/>
      <c r="D20" s="46">
        <v>10</v>
      </c>
      <c r="E20" s="40" t="s">
        <v>25</v>
      </c>
      <c r="F20" s="41"/>
      <c r="G20" s="48">
        <f t="shared" si="3"/>
        <v>0</v>
      </c>
      <c r="H20" s="42"/>
      <c r="I20" s="48">
        <f t="shared" si="4"/>
        <v>0</v>
      </c>
      <c r="J20" s="43"/>
      <c r="K20" s="43"/>
      <c r="L20" s="48">
        <f t="shared" si="5"/>
        <v>0</v>
      </c>
      <c r="M20" s="48">
        <f t="shared" si="6"/>
        <v>0</v>
      </c>
      <c r="N20" s="50">
        <f>I20</f>
        <v>0</v>
      </c>
    </row>
    <row r="21" spans="1:14" ht="96.75" customHeight="1">
      <c r="A21" s="22">
        <v>15</v>
      </c>
      <c r="B21" s="59" t="s">
        <v>90</v>
      </c>
      <c r="C21" s="39"/>
      <c r="D21" s="52">
        <v>10</v>
      </c>
      <c r="E21" s="40" t="s">
        <v>25</v>
      </c>
      <c r="F21" s="41"/>
      <c r="G21" s="48">
        <f t="shared" si="3"/>
        <v>0</v>
      </c>
      <c r="H21" s="42"/>
      <c r="I21" s="48">
        <f t="shared" si="4"/>
        <v>0</v>
      </c>
      <c r="J21" s="43"/>
      <c r="K21" s="43"/>
      <c r="L21" s="48">
        <f t="shared" si="5"/>
        <v>0</v>
      </c>
      <c r="M21" s="48">
        <f t="shared" si="6"/>
        <v>0</v>
      </c>
      <c r="N21" s="50">
        <f>I21</f>
        <v>0</v>
      </c>
    </row>
    <row r="22" spans="2:14" ht="14.25" customHeight="1">
      <c r="B22" s="38"/>
      <c r="G22" s="49">
        <f>SUM(G7:G21)</f>
        <v>0</v>
      </c>
      <c r="I22" s="49">
        <f>SUM(I7:I21)</f>
        <v>0</v>
      </c>
      <c r="N22" s="51">
        <f>SUM(N7:N21)</f>
        <v>0</v>
      </c>
    </row>
    <row r="23" ht="14.25" customHeight="1">
      <c r="B23" s="60" t="s">
        <v>22</v>
      </c>
    </row>
    <row r="24" spans="2:12" ht="51" customHeight="1">
      <c r="B24" s="36" t="s">
        <v>26</v>
      </c>
      <c r="K24" s="35"/>
      <c r="L24" s="33" t="s">
        <v>23</v>
      </c>
    </row>
    <row r="25" spans="2:14" ht="15.75" customHeight="1">
      <c r="B25" s="31"/>
      <c r="J25" s="7"/>
      <c r="L25" s="30" t="s">
        <v>24</v>
      </c>
      <c r="M25" s="35"/>
      <c r="N25" s="32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misiek</dc:creator>
  <cp:keywords/>
  <dc:description/>
  <cp:lastModifiedBy>Mariola Jędrzejczak</cp:lastModifiedBy>
  <cp:lastPrinted>2019-07-15T08:37:10Z</cp:lastPrinted>
  <dcterms:created xsi:type="dcterms:W3CDTF">2013-01-22T23:50:24Z</dcterms:created>
  <dcterms:modified xsi:type="dcterms:W3CDTF">2019-07-15T08:40:44Z</dcterms:modified>
  <cp:category/>
  <cp:version/>
  <cp:contentType/>
  <cp:contentStatus/>
</cp:coreProperties>
</file>