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2\16-ZP-2022 Odzież\SWZ\"/>
    </mc:Choice>
  </mc:AlternateContent>
  <bookViews>
    <workbookView xWindow="0" yWindow="0" windowWidth="28800" windowHeight="11700"/>
  </bookViews>
  <sheets>
    <sheet name="Pakiet 1, 2, 3" sheetId="1" r:id="rId1"/>
    <sheet name="Arkusz 2" sheetId="2" state="hidden" r:id="rId2"/>
    <sheet name="Arkusz3" sheetId="3" state="hidden" r:id="rId3"/>
  </sheets>
  <calcPr calcId="162913"/>
</workbook>
</file>

<file path=xl/calcChain.xml><?xml version="1.0" encoding="utf-8"?>
<calcChain xmlns="http://schemas.openxmlformats.org/spreadsheetml/2006/main">
  <c r="L44" i="1" l="1"/>
  <c r="I44" i="1"/>
  <c r="J44" i="1"/>
  <c r="J133" i="1" l="1"/>
  <c r="J134" i="1"/>
  <c r="J135" i="1"/>
  <c r="J136" i="1"/>
  <c r="J137" i="1"/>
  <c r="J138" i="1"/>
  <c r="I133" i="1"/>
  <c r="L133" i="1" s="1"/>
  <c r="I134" i="1"/>
  <c r="L134" i="1" s="1"/>
  <c r="I135" i="1"/>
  <c r="L135" i="1" s="1"/>
  <c r="I136" i="1"/>
  <c r="L136" i="1" s="1"/>
  <c r="I137" i="1"/>
  <c r="L137" i="1" s="1"/>
  <c r="I138" i="1"/>
  <c r="L138" i="1" s="1"/>
  <c r="J132" i="1"/>
  <c r="I132" i="1"/>
  <c r="L132" i="1" s="1"/>
  <c r="J123" i="1"/>
  <c r="J124" i="1"/>
  <c r="J122" i="1"/>
  <c r="I123" i="1"/>
  <c r="L123" i="1" s="1"/>
  <c r="I124" i="1"/>
  <c r="L124" i="1" s="1"/>
  <c r="I122" i="1"/>
  <c r="L122" i="1" s="1"/>
  <c r="J108" i="1"/>
  <c r="J109" i="1"/>
  <c r="J110" i="1"/>
  <c r="J111" i="1"/>
  <c r="J112" i="1"/>
  <c r="J113" i="1"/>
  <c r="J114" i="1"/>
  <c r="J115" i="1"/>
  <c r="J107" i="1"/>
  <c r="I108" i="1"/>
  <c r="L108" i="1" s="1"/>
  <c r="I109" i="1"/>
  <c r="L109" i="1" s="1"/>
  <c r="I110" i="1"/>
  <c r="L110" i="1" s="1"/>
  <c r="I111" i="1"/>
  <c r="L111" i="1" s="1"/>
  <c r="I112" i="1"/>
  <c r="L112" i="1" s="1"/>
  <c r="I113" i="1"/>
  <c r="L113" i="1" s="1"/>
  <c r="I114" i="1"/>
  <c r="L114" i="1" s="1"/>
  <c r="I115" i="1"/>
  <c r="L115" i="1" s="1"/>
  <c r="I107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I86" i="1"/>
  <c r="L86" i="1" s="1"/>
  <c r="I87" i="1"/>
  <c r="L87" i="1" s="1"/>
  <c r="I88" i="1"/>
  <c r="L88" i="1" s="1"/>
  <c r="I89" i="1"/>
  <c r="L89" i="1" s="1"/>
  <c r="I90" i="1"/>
  <c r="L90" i="1" s="1"/>
  <c r="I91" i="1"/>
  <c r="L91" i="1" s="1"/>
  <c r="I92" i="1"/>
  <c r="L92" i="1" s="1"/>
  <c r="I93" i="1"/>
  <c r="L93" i="1" s="1"/>
  <c r="I94" i="1"/>
  <c r="L94" i="1" s="1"/>
  <c r="I95" i="1"/>
  <c r="L95" i="1" s="1"/>
  <c r="I96" i="1"/>
  <c r="L96" i="1" s="1"/>
  <c r="I97" i="1"/>
  <c r="L97" i="1" s="1"/>
  <c r="I98" i="1"/>
  <c r="L98" i="1" s="1"/>
  <c r="I99" i="1"/>
  <c r="L99" i="1" s="1"/>
  <c r="J85" i="1"/>
  <c r="I85" i="1"/>
  <c r="L85" i="1" s="1"/>
  <c r="I7" i="1"/>
  <c r="L7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52" i="1"/>
  <c r="L52" i="1" s="1"/>
  <c r="I53" i="1"/>
  <c r="L53" i="1" s="1"/>
  <c r="I54" i="1"/>
  <c r="L54" i="1" s="1"/>
  <c r="I55" i="1"/>
  <c r="L55" i="1" s="1"/>
  <c r="I56" i="1"/>
  <c r="L56" i="1" s="1"/>
  <c r="I57" i="1"/>
  <c r="L57" i="1" s="1"/>
  <c r="I58" i="1"/>
  <c r="L58" i="1" s="1"/>
  <c r="I59" i="1"/>
  <c r="L59" i="1" s="1"/>
  <c r="I60" i="1"/>
  <c r="L60" i="1" s="1"/>
  <c r="I61" i="1"/>
  <c r="L61" i="1" s="1"/>
  <c r="I62" i="1"/>
  <c r="L62" i="1" s="1"/>
  <c r="I63" i="1"/>
  <c r="L63" i="1" s="1"/>
  <c r="I64" i="1"/>
  <c r="L64" i="1" s="1"/>
  <c r="I65" i="1"/>
  <c r="L65" i="1" s="1"/>
  <c r="I66" i="1"/>
  <c r="L66" i="1" s="1"/>
  <c r="I67" i="1"/>
  <c r="L67" i="1" s="1"/>
  <c r="I68" i="1"/>
  <c r="L68" i="1" s="1"/>
  <c r="I69" i="1"/>
  <c r="L69" i="1" s="1"/>
  <c r="I70" i="1"/>
  <c r="L70" i="1" s="1"/>
  <c r="I71" i="1"/>
  <c r="L71" i="1" s="1"/>
  <c r="I72" i="1"/>
  <c r="L72" i="1" s="1"/>
  <c r="I73" i="1"/>
  <c r="L73" i="1" s="1"/>
  <c r="I74" i="1"/>
  <c r="L74" i="1" s="1"/>
  <c r="I75" i="1"/>
  <c r="L75" i="1" s="1"/>
  <c r="I76" i="1"/>
  <c r="L76" i="1" s="1"/>
  <c r="I77" i="1"/>
  <c r="L77" i="1" s="1"/>
  <c r="A123" i="1"/>
  <c r="A124" i="1" s="1"/>
  <c r="I139" i="1" l="1"/>
  <c r="L125" i="1"/>
  <c r="I116" i="1"/>
  <c r="L107" i="1"/>
  <c r="L116" i="1" s="1"/>
  <c r="L100" i="1"/>
  <c r="L139" i="1"/>
  <c r="I100" i="1"/>
  <c r="I125" i="1"/>
  <c r="L78" i="1"/>
  <c r="I78" i="1"/>
</calcChain>
</file>

<file path=xl/sharedStrings.xml><?xml version="1.0" encoding="utf-8"?>
<sst xmlns="http://schemas.openxmlformats.org/spreadsheetml/2006/main" count="309" uniqueCount="140">
  <si>
    <t>Lp.</t>
  </si>
  <si>
    <t xml:space="preserve">Nazwa materiału  </t>
  </si>
  <si>
    <t>Jedn. miary</t>
  </si>
  <si>
    <t>Cena jedn. brutto</t>
  </si>
  <si>
    <t>Wartość brutto</t>
  </si>
  <si>
    <t>szt.</t>
  </si>
  <si>
    <t>par</t>
  </si>
  <si>
    <t>Rękawice ochronne wzmocnione skórą bydlęcą
- skóra bydlęca licowa z przeszyciem na dłoni
- mankiet i wierzch rękawicy z drelichu
Kolor: czarny, szary</t>
  </si>
  <si>
    <t>Zestaw asekuracyjny do prac na wysokości
- szelki bezpieczeństwa
- amortyzator bezpieczeństwa
- linka bezpieczeństwa
- urządzenie samohamowne</t>
  </si>
  <si>
    <t>Zestaw asekuracyjny do prac głębokościowych
- szelki bezpieczeństwa
- amortyzator bezpieczeństwa
- zaczep dwupunktowy</t>
  </si>
  <si>
    <t>Zestaw ochronny do pracy z kosiarką
i podkaszarką
- kask ochronny z osłoną twarzy
- ochronniki goleni
- ochronniki słuchu</t>
  </si>
  <si>
    <t>Wartość netto</t>
  </si>
  <si>
    <t>Pakiet nr 1</t>
  </si>
  <si>
    <t>Cena jedn. netto</t>
  </si>
  <si>
    <t>Planowana ilość</t>
  </si>
  <si>
    <t>Pakiet nr 2</t>
  </si>
  <si>
    <t>Kapelusz pszczelarski z siatką z tyłu</t>
  </si>
  <si>
    <t>RAZEM Pakiet 1</t>
  </si>
  <si>
    <t>Półbuty dielektryczne do 20 kV
Rozmiar: wg zamówienia</t>
  </si>
  <si>
    <t>Buty filcowe oblewane gumą (gumofilce) - męskie                                    Kolor: czarny
Rozmiar: wg zamówienia</t>
  </si>
  <si>
    <r>
      <t xml:space="preserve">Rękawice powlekane
- od strony chwytnej równo oblane mieszanką latexu i PCV
- odporne na zużycie, w tym ścieranie, rozdarcie
i przetarcie
- odporne na kwasy, środki piorące i detergenty
Kolor: szary, niebieski, czerwony, zielony
</t>
    </r>
    <r>
      <rPr>
        <sz val="11"/>
        <rFont val="Times New Roman"/>
        <family val="1"/>
        <charset val="238"/>
      </rPr>
      <t xml:space="preserve">Rozmiar: </t>
    </r>
    <r>
      <rPr>
        <sz val="11"/>
        <color rgb="FF000000"/>
        <rFont val="Times New Roman"/>
        <family val="1"/>
        <charset val="238"/>
      </rPr>
      <t>"7-10", wg zamówienia</t>
    </r>
  </si>
  <si>
    <r>
      <t xml:space="preserve">Rękawice powlekane typu: Dragon nylanex lub równowazne
- od strony chwytnej równo oblane elastyczną gumą wysokiej jakości
- odporne na zużycie, w tym ścieranie, rozdarcie
- odporne na oleje, kwasy, środki piorące i detergenty
Kolor: niebieski, czerwony
</t>
    </r>
    <r>
      <rPr>
        <sz val="11"/>
        <rFont val="Times New Roman"/>
        <family val="1"/>
        <charset val="238"/>
      </rPr>
      <t>Rozmiar: "1</t>
    </r>
    <r>
      <rPr>
        <sz val="11"/>
        <color rgb="FF000000"/>
        <rFont val="Times New Roman"/>
        <family val="1"/>
        <charset val="238"/>
      </rPr>
      <t>0", wg zamówienia</t>
    </r>
  </si>
  <si>
    <t>Gumowce męskie
- lekkie, z wysoką cholewką
- wykonane z tworzywa PCV
- odporne na poślizg
Rozmiar: wg zamówienia</t>
  </si>
  <si>
    <t>Buty męskie typu kalosz.
- wykonane z tworzywa EVA
- buty krótkie sięgające do połowy łydki
- wyposażone w wymienną wkładkę ocieplającą
- dzięki właściwościom termoizolacyjnym tworzywa, chronią stopę przed wilgocią oraz przed zimnem
Rozmiar: wg zamówienia</t>
  </si>
  <si>
    <t>Rękawice robocze ocieplane 
- bezszwowa, gruba dzianina akrylowa
- po wewnętrznej stronie wyściółka z ocieplanej dzianiny typu frotte
- część dłonnicowa powleczona 3/4 szorstkowatym lateksem
- elastyczny ściągacz w nadgarstku
Rozmiar: 8, 9, 10, 11</t>
  </si>
  <si>
    <t>Fartuch drelichowy
Skład: 35% bawełna, 65% poliester, 260g/m² - 270g/m²
- wykończony kołnierzykiem
- 2 kieszenie ryglowane w dolnej partii, 2 w górnej
- wytrzymały, odporny na wytarcia
Kolor: niebieski, zielony
Rozmiar: wg zamówienia</t>
  </si>
  <si>
    <t>Rękawice ocieplane
- ocieplane kożuszkiem
- w części wewnętrznej chwytnej i na zewnątrz skóra dwoina
- mankiet z drelichu
Kolor: różne kolory</t>
  </si>
  <si>
    <r>
      <t xml:space="preserve">Rękawice nakrapiane:
- 50% poliester, 50% bawełna - gramatura 450g +/- 5g
- nakropienie z PCV na dłoni
- zapewniające dobrą chwytność podczas przenoszenia przedmiotów
- rozciągliwe, przewiewne, wytrzymałe
- zakończone ściągaczem
kolor: niebieski, czerwony, szary, zielony
</t>
    </r>
    <r>
      <rPr>
        <sz val="11"/>
        <rFont val="Times New Roman"/>
        <family val="1"/>
        <charset val="238"/>
      </rPr>
      <t>Rozmiar: "7-10", wg zamówienia</t>
    </r>
  </si>
  <si>
    <r>
      <t>Bluza robocza
Skład: 100% bawełna, 300g/m² 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bluza na guziki z listewką przykrywająca, 
  2 kieszenie u góry
- miejsca szczególnie narażone ryglowane, np. kieszenie,
Kolor: czarny, stalowy, niebieski
Rozmiar: wg zamówienia</t>
    </r>
  </si>
  <si>
    <r>
      <t>Spodnie do pasa
Skład: 100% bawełna, 300g/m² 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miejsca szczególnie narażone ryglowane np. kieszenie,
Kolor: czarny, stalowy, niebieski
Rozmiar: wg zamówienia</t>
    </r>
  </si>
  <si>
    <r>
      <t>Spodnie ogrodniczki
Skład: 100% bawełna, 300g/m² 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miejsca szczególnie narażone ryglowane np. kieszenie,
Kolor: czarny, stalowy, niebieski
Rozmiar: wg zamówienia</t>
    </r>
  </si>
  <si>
    <t>RAZEM Pakiet 2</t>
  </si>
  <si>
    <t>Fartuch laboratoryjny męski
Skład: 100% bawełna, 165g/m² - 195g/m² 
- z długim i krótkim rękawem
- długość: 90 cm +/- 10 cm
- zapinany na zatrzaski (napy)
- 2 kieszenie zewnętrzne dolne, 1 górna
Kolor: biały
Rozmiar: wg zamówienia</t>
  </si>
  <si>
    <t>Fartuch laboratoryjny męski
Skład: 100% bawełna, 165g/m² - 195g/m² 
- z długim i krótkim rękawem
- długość: 100 cm +/- 10 cm
- zapinany na zatrzaski (napy)
- 2 kieszenie zewnętrzne dolne, 1 górna
Kolor: biały
Rozmiar: wg zamówienia</t>
  </si>
  <si>
    <r>
      <t xml:space="preserve">Fartuch laboratoryjny męski
Skład: 35% bawełna, 65% poliester, 165g/m² - 190g/m²
- z długim i krótkim rękawem
- zapinany na zatrzaski (napy)
- </t>
    </r>
    <r>
      <rPr>
        <sz val="11"/>
        <rFont val="Times New Roman"/>
        <family val="1"/>
        <charset val="238"/>
      </rPr>
      <t>materiał wytrzymały i odporny
- 2 kieszenie zewnętrzne dolne, 1 górna
- długość: 90 cm +/- 10 cm</t>
    </r>
    <r>
      <rPr>
        <sz val="11"/>
        <color rgb="FFFF0000"/>
        <rFont val="Times New Roman"/>
        <family val="1"/>
        <charset val="238"/>
      </rPr>
      <t xml:space="preserve">
</t>
    </r>
    <r>
      <rPr>
        <sz val="11"/>
        <color rgb="FF000000"/>
        <rFont val="Times New Roman"/>
        <family val="1"/>
        <charset val="238"/>
      </rPr>
      <t>Kolor: biały
Rozmiar: (S - XXXXL), wg zamówienia</t>
    </r>
  </si>
  <si>
    <r>
      <t xml:space="preserve">Fartuch laboratoryjny męski
Skład: 35% bawełna, 65% poliester, 165g/m² - 190g/m²
- z długim i krótkim rękawem
- zapinany na zatrzaski (napy)
</t>
    </r>
    <r>
      <rPr>
        <sz val="11"/>
        <rFont val="Times New Roman"/>
        <family val="1"/>
        <charset val="238"/>
      </rPr>
      <t>- materiał wytrzymały i odporny</t>
    </r>
    <r>
      <rPr>
        <sz val="11"/>
        <color rgb="FF000000"/>
        <rFont val="Times New Roman"/>
        <family val="1"/>
        <charset val="238"/>
      </rPr>
      <t xml:space="preserve">
- 2 kieszenie zewnętrzne dolne, 1 górna
- </t>
    </r>
    <r>
      <rPr>
        <sz val="11"/>
        <rFont val="Times New Roman"/>
        <family val="1"/>
        <charset val="238"/>
      </rPr>
      <t>długość: 110 cm +/- 10 cm</t>
    </r>
    <r>
      <rPr>
        <sz val="11"/>
        <color rgb="FFFF0000"/>
        <rFont val="Times New Roman"/>
        <family val="1"/>
        <charset val="238"/>
      </rPr>
      <t xml:space="preserve">
</t>
    </r>
    <r>
      <rPr>
        <sz val="11"/>
        <color rgb="FF000000"/>
        <rFont val="Times New Roman"/>
        <family val="1"/>
        <charset val="238"/>
      </rPr>
      <t>Kolor: biały
Rozmiar: (S - XXXXL), wg zamówienia</t>
    </r>
  </si>
  <si>
    <r>
      <t>Kurtka ocieplana z kapturem.                               
Skład: poliester 65% i bawełna 35% 
- gramatura 290g/m² +/-10g/m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zapinana na suwak z listwą przykrywającą
- z elementami odblaskowymi
- kieszenie ryglowane
- z ociepliną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Kolor: niebieski, zielony, szary, czarny
Rozmiar: wg zamówienia</t>
    </r>
  </si>
  <si>
    <r>
      <t>Spodnie ocieplane ogrodniczki
Skład: poliester 65% i bawełna 35% o gramaturze 290g/m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ocieplina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miejsca szczególnie narażone ryglowane np. kieszenie
- spodnie ocieplane z możliwością regulacji w pasie
- dwie kieszenie boczne, jedna na nogawce.
Kolor: niebieski, zielony, szary, czarny
Rozmiar: wg zamówienia</t>
    </r>
  </si>
  <si>
    <r>
      <t>Spodnie ocieplane do pasa
Skład: poliester 65% i bawełna 35% o gramaturze 290g/m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ocieplina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kieszenie ryglowane
- miejsca szczególnie narażone ryglowane np. kieszenie,
- dwie kieszenie boczne, jedna na nogawce.
Kolor: niebieski, zielony, szary, czarny
Rozmiar: wg zamówienia</t>
    </r>
  </si>
  <si>
    <r>
      <t>Kurtka przeciwdeszczowa z kapturem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 xml:space="preserve">
- z tkaniny poliestrowej powlekanej poliuretanem
- gramatura 350g/m²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szwy i kieszenie szyte i klejone
- zapinana na suwak z dodatkowymi zapięciami na napy
- kaptur ściągany na troczki
- dwie kieszenie zewnętrzne
- ściągacz w rękawach zabezpieczający przed wiatrem
- system wentylacji na plecach
Kolor: zielony, zółty, czarny
Rozmiar: wg zamówienia</t>
    </r>
  </si>
  <si>
    <r>
      <t xml:space="preserve">Płaszcz przeciwdeszczowy z kapturem </t>
    </r>
    <r>
      <rPr>
        <sz val="11"/>
        <rFont val="Times New Roman"/>
        <family val="1"/>
        <charset val="238"/>
      </rPr>
      <t xml:space="preserve">długi </t>
    </r>
    <r>
      <rPr>
        <sz val="11"/>
        <color rgb="FF000000"/>
        <rFont val="Times New Roman"/>
        <family val="1"/>
        <charset val="238"/>
      </rPr>
      <t xml:space="preserve">
- z tkaniny poliestrowej powlekanej poliuretanem
- gramatura 350g/m²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szwy i kieszenie szyte i klejone
- zapinany na suwak z dodatkowymi zapięciami na napy
- kaptur ściągany na troczki
- dwie kieszenie zewnętrzne
- ściągacz w rękawach zabezpieczający przed wiatrem
- system wentylacji na plecach
Kolor: zielony, zółty, czarny
Rozmiar: wg zamówienia</t>
    </r>
  </si>
  <si>
    <r>
      <t>Koszula flanelowa
- 100% bawełna
- gramatura 180g/m²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zapinana na guziki
- jedna kieszeń u góry
Kolor: różne kolory
Rozmiar: wg zamówienia</t>
    </r>
  </si>
  <si>
    <r>
      <t>Bezrękawnik ocieplany
- 65% poliester, 35% bawełna
- gramatura 270g/m²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kamizelka zapinana na suwak
- 3 kieszenie u góry, 2 kieszenie u dołu, 1 kieszeń wewnętrzna
Kolor: różne kolory
Rozmiar: wg zamówienia</t>
    </r>
  </si>
  <si>
    <r>
      <t xml:space="preserve">Obuwie profilaktyczne damskie
- na spodach przeciwpoślizgowych
- na spodach o profilu ortopedycznym
- skórzane (skóra naturalna)
- z podszewką pochłaniającą wilgoć
- podeszwa szyta
- możliwość regulacji tęgości.
Kolor: </t>
    </r>
    <r>
      <rPr>
        <sz val="11"/>
        <rFont val="Times New Roman"/>
        <family val="1"/>
        <charset val="238"/>
      </rPr>
      <t xml:space="preserve">biały
Rozmiar: (od rozmiaru 36), wg zamówienia </t>
    </r>
  </si>
  <si>
    <r>
      <t xml:space="preserve">Obuwie profilaktyczne damskie 
- na spodach przeciwpoślizgowych
- na spodach o profilu ortopedycznym
- skórzane (skóra naturalna)
- z podszewką pochłaniającą wilgoć
- z otwartymi palcami
- podeszwa szyta
- możliwość regulacji tęgości.
Kolor: </t>
    </r>
    <r>
      <rPr>
        <sz val="11"/>
        <rFont val="Times New Roman"/>
        <family val="1"/>
        <charset val="238"/>
      </rPr>
      <t>biały</t>
    </r>
    <r>
      <rPr>
        <sz val="11"/>
        <color rgb="FF000000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 xml:space="preserve">Rozmiar: (od rozmiaru 36), wg zamówienia </t>
    </r>
  </si>
  <si>
    <r>
      <t xml:space="preserve">Obuwie profilaktyczne  męskie
- na spodach przeciwpoślizgowych
- na spodach o profilu ortopedycznym
- skórzane (skóra naturalna)
- z podszewką pochłaniającą wilgoć
- podeszwa szyta
- możliwość regulacji tęgości.
Kolor: </t>
    </r>
    <r>
      <rPr>
        <sz val="11"/>
        <rFont val="Times New Roman"/>
        <family val="1"/>
        <charset val="238"/>
      </rPr>
      <t>biały</t>
    </r>
    <r>
      <rPr>
        <sz val="11"/>
        <color rgb="FF000000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 xml:space="preserve">Rozmiar: wg zamówienia </t>
    </r>
  </si>
  <si>
    <r>
      <t>Obuwie profilaktyczne damskie i męskie (typu trepy)
- na spodach profilaktycznych drewnianych
- przeciwpoślizgowych
- skórzane (skóra naturalna)
Kolor: biały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</si>
  <si>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 xml:space="preserve">Buty damskie typu kalosz.
- wykonane z tworzywa EVA
- buty krótkie sięgające do połowy łydki
- wyposażone w wymienną wkładkę ocieplającą
- zapewnia doskonałą ochronę przed zimnem, śniegiem i deszczem
Rozmiar: </t>
    </r>
    <r>
      <rPr>
        <sz val="11"/>
        <rFont val="Times New Roman"/>
        <family val="1"/>
        <charset val="238"/>
      </rPr>
      <t>(od rozmiaru 36),</t>
    </r>
    <r>
      <rPr>
        <sz val="11"/>
        <color rgb="FF000000"/>
        <rFont val="Times New Roman"/>
        <family val="1"/>
        <charset val="238"/>
      </rPr>
      <t xml:space="preserve"> wg zamówienia </t>
    </r>
  </si>
  <si>
    <r>
      <t>Gumowce damskie
- lekkie, z wysoką cholewką
- wykonane z tworzywa PCV
- odporne na poślizg
Rozmiar:</t>
    </r>
    <r>
      <rPr>
        <sz val="11"/>
        <rFont val="Times New Roman"/>
        <family val="1"/>
        <charset val="238"/>
      </rPr>
      <t xml:space="preserve"> (od rozmiaru 36), wg zamówienia</t>
    </r>
  </si>
  <si>
    <r>
      <t xml:space="preserve">Ręcznik rozmiar 50-100cm
- 100% bawełna
- gramatura 500g/m² +/- 5g/m²
- chłonący wodę
Kolor: </t>
    </r>
    <r>
      <rPr>
        <sz val="11"/>
        <rFont val="Times New Roman"/>
        <family val="1"/>
        <charset val="238"/>
      </rPr>
      <t>(różne kolory) - biały, kremowy, żółty, zielony, czerwony, beżowy, niebieski, garfit, szary, brąz, wg zamówienia</t>
    </r>
  </si>
  <si>
    <r>
      <t>Ręcznik rozmiar 70-140cm
- 100% bawełna
- gramatura 500g/m² +/- 5g/m²
- chłonący wodę
Kolor:</t>
    </r>
    <r>
      <rPr>
        <sz val="11"/>
        <rFont val="Times New Roman"/>
        <family val="1"/>
        <charset val="238"/>
      </rPr>
      <t xml:space="preserve"> (różne kolory) - biały, kremowy, żółty, zielony, czerwony, beżowy, niebieski, garfit, szary, brąz, wg zamówienia</t>
    </r>
  </si>
  <si>
    <r>
      <t xml:space="preserve">Rękawice robocze drelichowe
- 100% bawełna
- gruba wkładka na części chwytnej rękawicy
- mankiet z drelichu
Kolor: różne kolory
</t>
    </r>
    <r>
      <rPr>
        <sz val="11"/>
        <rFont val="Times New Roman"/>
        <family val="1"/>
        <charset val="238"/>
      </rPr>
      <t>Rozmiar: wg zamówienia</t>
    </r>
  </si>
  <si>
    <r>
      <t xml:space="preserve">Rękawice  powlekane typu „WAMPIR” - od strony chwytnej równo oblane latexem  
Kolor:  czerwony
</t>
    </r>
    <r>
      <rPr>
        <sz val="11"/>
        <rFont val="Times New Roman"/>
        <family val="1"/>
        <charset val="238"/>
      </rPr>
      <t>Rozmiar: wg zamówienia</t>
    </r>
  </si>
  <si>
    <t>Fartuch damski
Skład: 20% bawełna, 80% poliester, gramatura: 180g/m2 +/- 10g/m2
- zapinany na suwak, którego kolor jest w kolorze lamówki użytej do obszycia
- 2 pojemne kieszenie na wysokości bioder
- długość: do połowy uda
- rękawy do łokcia
- na bokach niewielkie rozporki
- dekolt: w serek
Kolor: różne kolory
Rozmiar: S – XXXXL, wg zamówienia</t>
  </si>
  <si>
    <r>
      <t>Czapka zimowa dzianina
- 100% przędza akrylowa
- gramatura 90 g/m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 +/- 5g/m</t>
    </r>
    <r>
      <rPr>
        <vertAlign val="superscript"/>
        <sz val="11"/>
        <color theme="1"/>
        <rFont val="Times New Roman"/>
        <family val="1"/>
        <charset val="238"/>
      </rPr>
      <t xml:space="preserve">2
</t>
    </r>
    <r>
      <rPr>
        <sz val="11"/>
        <color theme="1"/>
        <rFont val="Times New Roman"/>
        <family val="1"/>
        <charset val="238"/>
      </rPr>
      <t>Kolor: zielony, granatowy, czarny, szary</t>
    </r>
  </si>
  <si>
    <r>
      <t>Czapka ocieplana kożuchem
Skład: 100% bawełny o gramaturze 175 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+/- 5g/m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podszewka o gramaturze 100 g/m</t>
    </r>
    <r>
      <rPr>
        <vertAlign val="super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+/- 5g/m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uszy podpinane do góry, wykończone kożuszkiem
o gramaturze 700 g/m</t>
    </r>
    <r>
      <rPr>
        <vertAlign val="super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+/- 5g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 od środka ocieplana kożuszkiem
Kolor: zielony, granatowy, czarny, szary
Rozmiar: wg zamówienia</t>
    </r>
  </si>
  <si>
    <r>
      <t>Nakrycie głowy
Czapka drelichowa
Skład: 100% bawełna 290g/m</t>
    </r>
    <r>
      <rPr>
        <vertAlign val="superscript"/>
        <sz val="9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
-usztywniany daszek
- możliwość regulacji z tyłu (np. rzep, zapinka)
Kolor: zielony, granatowy, czarny, szary
Rozmiar: wg zamówienia</t>
    </r>
  </si>
  <si>
    <r>
      <t xml:space="preserve">Fartuch laboratoryjny męski
Skład: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>, 230g/m² - 245g/m²
- z długim rękawem
- długość: 100 cm +/- 10 cm
- zapinany na zatrzaski (napy)
- 2 kieszenie zewnętrzne dolne, 1 górna
Kolor: biały
Rozmiar: (S - XXXXL), wg zamówienia</t>
    </r>
  </si>
  <si>
    <t>Fartuch laboratoryjny damski
Skład: 100% bawełna, 165g/m² - 195 g/m² 
- z długim i krótkim rękawem
- długość: 70 cm +/- 10cm
- zapinany na zatrzaski (napy)
- 2 kieszenie zewnętrzne dolne, 1 górna
Kolor: biały
Rozmiar: (S - XXXXL), wg zamówienia</t>
  </si>
  <si>
    <t>Fartuch laboratoryjny damski
Skład: 100% bawełna, 165g/m² - 195 g/m² 
- z długim i krótkim rękawem
- długość: 100 cm +/- 10 cm
- zapinany na zatrzaski (napy)
- 2 kieszenie zewnętrzne dolne, 1 górna
Kolor: biały
Rozmiar: (S - XXXXL), wg zamówienia</t>
  </si>
  <si>
    <r>
      <t>Kurtka ocieplana, która składa się z kurtki zimowej z podpinką
Materiał: poliester powlekany PCV
- podpinka z polaru, nadgarstki elastyczne
- z tkaniny nieprzemakalnej typu oxford
- z kapturem
- z ociepliną 200g/m² +/- 10g/m</t>
    </r>
    <r>
      <rPr>
        <vertAlign val="superscript"/>
        <sz val="11"/>
        <color rgb="FF000000"/>
        <rFont val="Times New Roman"/>
        <family val="1"/>
        <charset val="238"/>
      </rPr>
      <t xml:space="preserve">2
</t>
    </r>
    <r>
      <rPr>
        <sz val="11"/>
        <color rgb="FF000000"/>
        <rFont val="Times New Roman"/>
        <family val="1"/>
        <charset val="238"/>
      </rPr>
      <t>Kolor: różne kolory
Rozmiar: wg zamówienia</t>
    </r>
  </si>
  <si>
    <t>Kombinezon ochronny do oprysków środkami ochrony roślin; TYP 5/6</t>
  </si>
  <si>
    <t>Kombinezon ochronny do oprysków środkami ochrony roślin; TYP 3/4/5/6</t>
  </si>
  <si>
    <t>Półmaska ochronna
- jednorazowa
- przeciw pyłkowa z zaworem</t>
  </si>
  <si>
    <t>Półmaska ochronna pyłowa 21-P2S z zaworem
- jednorazowa
- przeciw pyłkowa z zaworem</t>
  </si>
  <si>
    <t>par.</t>
  </si>
  <si>
    <t>Gogle ochronne
- kwasoodporne niezaparowujące
- chroniące przed substancjami w postaci płynnej, stałej i gazowej</t>
  </si>
  <si>
    <t>Ochronnik twarzy - przyłbica z poliwęglanu na twarz</t>
  </si>
  <si>
    <t>Pakiet nr 3</t>
  </si>
  <si>
    <t>RAZEM Pakiet 3</t>
  </si>
  <si>
    <t>Oferowany produkt</t>
  </si>
  <si>
    <t xml:space="preserve">Nazwa producenta (nazwa, marka, oznaczenie firmy prudcenta) </t>
  </si>
  <si>
    <t>Symbol produktu (numer katalogowy, symbol lub inne oznaczenie pozwalające na identyfikację produktu)</t>
  </si>
  <si>
    <t>Parametry</t>
  </si>
  <si>
    <t>VAT
[%]</t>
  </si>
  <si>
    <r>
      <t>Fartuch laboratoryjny damski
Skład: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>, 165g/m² - 190g/m²
- z długim i krótkim rękawem
- zapinany na zatrzaski (napy)</t>
    </r>
    <r>
      <rPr>
        <sz val="11"/>
        <rFont val="Times New Roman"/>
        <family val="1"/>
        <charset val="238"/>
      </rPr>
      <t xml:space="preserve"> / suwak</t>
    </r>
    <r>
      <rPr>
        <sz val="11"/>
        <color rgb="FF000000"/>
        <rFont val="Times New Roman"/>
        <family val="1"/>
        <charset val="238"/>
      </rPr>
      <t xml:space="preserve">
- </t>
    </r>
    <r>
      <rPr>
        <sz val="11"/>
        <rFont val="Times New Roman"/>
        <family val="1"/>
        <charset val="238"/>
      </rPr>
      <t>materiał wytrzymały i odporny
- 2 kieszenie zewnętrzne dolne, 1 górna
- długość: 100 cm +/- 10 cm
Kolor: biały / mix kolorów</t>
    </r>
    <r>
      <rPr>
        <sz val="11"/>
        <color rgb="FF000000"/>
        <rFont val="Times New Roman"/>
        <family val="1"/>
        <charset val="238"/>
      </rPr>
      <t xml:space="preserve">
Rozmiar: (S - XXXXL), wg zamówienia</t>
    </r>
  </si>
  <si>
    <r>
      <t>Fartuch laboratoryjny damski
Skład: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 xml:space="preserve">, 230g/m² - 245g/m²
- z długim rękawem
</t>
    </r>
    <r>
      <rPr>
        <sz val="11"/>
        <rFont val="Times New Roman"/>
        <family val="1"/>
        <charset val="238"/>
      </rPr>
      <t>- długość: 100 cm +/- 10 cm</t>
    </r>
    <r>
      <rPr>
        <sz val="11"/>
        <color rgb="FF000000"/>
        <rFont val="Times New Roman"/>
        <family val="1"/>
        <charset val="238"/>
      </rPr>
      <t xml:space="preserve">
- zapinany na zatrzaski (napy)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/ suwak</t>
    </r>
    <r>
      <rPr>
        <sz val="11"/>
        <color rgb="FF000000"/>
        <rFont val="Times New Roman"/>
        <family val="1"/>
        <charset val="238"/>
      </rPr>
      <t xml:space="preserve">
- 2 kieszenie zewnętrzne dolne, 1 górna
Kolor: biały</t>
    </r>
    <r>
      <rPr>
        <sz val="11"/>
        <rFont val="Times New Roman"/>
        <family val="1"/>
        <charset val="238"/>
      </rPr>
      <t xml:space="preserve"> / mix kolorów</t>
    </r>
    <r>
      <rPr>
        <sz val="11"/>
        <color rgb="FF000000"/>
        <rFont val="Times New Roman"/>
        <family val="1"/>
        <charset val="238"/>
      </rPr>
      <t xml:space="preserve">
Rozmiar: (S - XXXXL), wg zamówienia</t>
    </r>
  </si>
  <si>
    <r>
      <t>Fartuch laboratoryjny damski
Skład: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35% bawełna, 65% poliester</t>
    </r>
    <r>
      <rPr>
        <sz val="11"/>
        <color rgb="FF000000"/>
        <rFont val="Times New Roman"/>
        <family val="1"/>
        <charset val="238"/>
      </rPr>
      <t>, 165g/m² - 190g/m²
- z długim i krótkim rękawem
- zapinany na zatrzaski (napy)</t>
    </r>
    <r>
      <rPr>
        <sz val="11"/>
        <rFont val="Times New Roman"/>
        <family val="1"/>
        <charset val="238"/>
      </rPr>
      <t xml:space="preserve"> / suwak</t>
    </r>
    <r>
      <rPr>
        <sz val="11"/>
        <color rgb="FF000000"/>
        <rFont val="Times New Roman"/>
        <family val="1"/>
        <charset val="238"/>
      </rPr>
      <t xml:space="preserve">
-</t>
    </r>
    <r>
      <rPr>
        <sz val="11"/>
        <rFont val="Times New Roman"/>
        <family val="1"/>
        <charset val="238"/>
      </rPr>
      <t xml:space="preserve"> materiał wytrzymały i odporny</t>
    </r>
    <r>
      <rPr>
        <sz val="11"/>
        <color rgb="FF000000"/>
        <rFont val="Times New Roman"/>
        <family val="1"/>
        <charset val="238"/>
      </rPr>
      <t xml:space="preserve">
- 2 kieszenie zewnętrzne dolne, 1 górna
</t>
    </r>
    <r>
      <rPr>
        <sz val="11"/>
        <rFont val="Times New Roman"/>
        <family val="1"/>
        <charset val="238"/>
      </rPr>
      <t>- długość: 70 cm +/-10 cm</t>
    </r>
    <r>
      <rPr>
        <sz val="11"/>
        <color rgb="FF000000"/>
        <rFont val="Times New Roman"/>
        <family val="1"/>
        <charset val="238"/>
      </rPr>
      <t xml:space="preserve">
Kolor: biały</t>
    </r>
    <r>
      <rPr>
        <sz val="11"/>
        <rFont val="Times New Roman"/>
        <family val="1"/>
        <charset val="238"/>
      </rPr>
      <t xml:space="preserve"> / mix kolorów
</t>
    </r>
    <r>
      <rPr>
        <sz val="11"/>
        <color rgb="FF000000"/>
        <rFont val="Times New Roman"/>
        <family val="1"/>
        <charset val="238"/>
      </rPr>
      <t>Rozmiar: (S - XXXXL), wg zamówienia</t>
    </r>
  </si>
  <si>
    <t xml:space="preserve"> </t>
  </si>
  <si>
    <t>Spodnie pszczelarskie - tkanina bawełniana
Rozmiar: (S - XXXXL), wg zamówienia</t>
  </si>
  <si>
    <t>Bluza pszczelarska rozpinana na suwak z kapeluszem
Rozmiar: (S - XXXL), wg zamówienia</t>
  </si>
  <si>
    <t>Kombinezon pszczelarski bez kapelusza - tkanina bawełniana lub drelichowa
Rozmiar: (S - XXXL), wg zamówienia</t>
  </si>
  <si>
    <t>Siateczka ochronna na głowę dla pszczelarza
Rozmiar: (S - XXXL), wg zamówienia</t>
  </si>
  <si>
    <t>Fartuch pszczelarski długi
Rozmiar: (S - XXXL), wg zamówienia</t>
  </si>
  <si>
    <t>Rękawice skórzane, krótkie lub długie, ze ściągaczem dla pszczelarza
Rozmiar: 8, 9, 10, 11, wg zamówienia</t>
  </si>
  <si>
    <t>opak.</t>
  </si>
  <si>
    <r>
      <rPr>
        <b/>
        <sz val="11"/>
        <color rgb="FF000000"/>
        <rFont val="Times New Roman"/>
        <family val="1"/>
        <charset val="238"/>
      </rPr>
      <t xml:space="preserve">Kalosze wysokie 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 wykonane z tworzywa PCV
odporne m.in. na działanie kwasów, zasad
przeciwpoślizgowa podeszwa 
spełniająca wymagania HACCP
dla przemysłu spożywczego
wymienny ocieplacz
kolor: biały                                                                                      różne rozmiary</t>
    </r>
  </si>
  <si>
    <r>
      <rPr>
        <b/>
        <sz val="11"/>
        <color theme="1"/>
        <rFont val="Times New Roman"/>
        <family val="1"/>
        <charset val="238"/>
      </rPr>
      <t>Buty  przed kostkę</t>
    </r>
    <r>
      <rPr>
        <sz val="11"/>
        <color theme="1"/>
        <rFont val="Times New Roman"/>
        <family val="1"/>
        <charset val="238"/>
      </rPr>
      <t xml:space="preserve">
wykonane z tworzywa
odporne m.in. na działanie kwasów, zasad
przeciwpoślizgowa podeszwa 
spełniająca wymagania HACCP
dla przemysłu spożywczego
kolor: biały                                                                                      różne rozmiary</t>
    </r>
  </si>
  <si>
    <r>
      <rPr>
        <b/>
        <sz val="11"/>
        <color rgb="FF000000"/>
        <rFont val="Times New Roman"/>
        <family val="1"/>
        <charset val="238"/>
      </rPr>
      <t xml:space="preserve">Fartuch wodochronny     </t>
    </r>
    <r>
      <rPr>
        <sz val="11"/>
        <color rgb="FF000000"/>
        <rFont val="Times New Roman"/>
        <family val="1"/>
        <charset val="238"/>
      </rPr>
      <t xml:space="preserve">                                              gumowy, długi
odporny na kwasy, zasady
wiązany z tyłu na pasie i na karku, bez rękawów
przystosowany do pracy w systemie HACCP (przemysł spożywczy)
odporny na uszkodzenia mechaniczne oraz działanie wysokich i niskich temperatur
kolor: biały                                                                                      różne rozmiary</t>
    </r>
  </si>
  <si>
    <r>
      <rPr>
        <b/>
        <sz val="11"/>
        <color rgb="FF000000"/>
        <rFont val="Times New Roman"/>
        <family val="1"/>
        <charset val="238"/>
      </rPr>
      <t xml:space="preserve">Narękawki (zarękawki, zarękawniki)     </t>
    </r>
    <r>
      <rPr>
        <sz val="11"/>
        <color rgb="FF000000"/>
        <rFont val="Times New Roman"/>
        <family val="1"/>
        <charset val="238"/>
      </rPr>
      <t xml:space="preserve">                        o długości do łokcia, z obu stron zakończone ściągaczem z gumą w tunelu. 
foliowe, 
wodochronne (wodoodporne), 
przeznaczone do użytku w przemyśle spożywczym  pakowane po 100 szt. w opakowaniu </t>
    </r>
  </si>
  <si>
    <r>
      <rPr>
        <b/>
        <sz val="11"/>
        <color rgb="FF000000"/>
        <rFont val="Times New Roman"/>
        <family val="1"/>
        <charset val="238"/>
      </rPr>
      <t xml:space="preserve">Spodnie robocze    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skład: 65% poliester, 35% bawełna
gramatura min. 210 g/m²
kolor: biały
bez kieszeni (spełniają wymogi HACCP)                                                                                     różne rozmiary</t>
    </r>
  </si>
  <si>
    <r>
      <rPr>
        <b/>
        <sz val="11"/>
        <color rgb="FF000000"/>
        <rFont val="Times New Roman"/>
        <family val="1"/>
        <charset val="238"/>
      </rPr>
      <t xml:space="preserve">Fartuch jednorazowy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Materiał 100% polipropylen PP (fizelina)
Zapinany na napy z przodu 
Długie rękawy 
Długość za kolano 
Kolor: niebieski 
Rozmiary: L, XL, XXL, XXXL</t>
    </r>
  </si>
  <si>
    <r>
      <rPr>
        <b/>
        <sz val="11"/>
        <color rgb="FF000000"/>
        <rFont val="Times New Roman"/>
        <family val="1"/>
        <charset val="238"/>
      </rPr>
      <t xml:space="preserve">Czepki jednorazowe  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Typu clip
wykonany z włókniny polipropylenowej
kolor: niebieski                                                         pakowane po 100 szt. w opakowaniu</t>
    </r>
  </si>
  <si>
    <r>
      <rPr>
        <b/>
        <sz val="11"/>
        <color rgb="FF000000"/>
        <rFont val="Times New Roman"/>
        <family val="1"/>
        <charset val="238"/>
      </rPr>
      <t>Fartuch ochronny biały</t>
    </r>
    <r>
      <rPr>
        <sz val="11"/>
        <color rgb="FF000000"/>
        <rFont val="Times New Roman"/>
        <family val="1"/>
        <charset val="238"/>
      </rPr>
      <t xml:space="preserve">
zapinany na zatrzaski
długi
kieszenie wewnętrzne
przystosowany do pracy w systemie HACCP (przemysł spożywczy)
65% poliester, 35% bawełna
gramatura min. 165 g/m²</t>
    </r>
  </si>
  <si>
    <r>
      <rPr>
        <b/>
        <sz val="11"/>
        <color rgb="FF000000"/>
        <rFont val="Times New Roman"/>
        <family val="1"/>
        <charset val="238"/>
      </rPr>
      <t xml:space="preserve">Ochraniacze foliowe na buty  </t>
    </r>
    <r>
      <rPr>
        <sz val="11"/>
        <color rgb="FF000000"/>
        <rFont val="Times New Roman"/>
        <family val="1"/>
        <charset val="238"/>
      </rPr>
      <t xml:space="preserve">                                  wykonane z folii 
kolor: niebieski
pakowane po 100 szt. w opakowaniu</t>
    </r>
  </si>
  <si>
    <t>Czapka do mroźni lub chłodni, czapka termiczna chroniąca głowę i uszy. Nadaje się do użytku w chłodniach, chłodniach, zamrażarkach, na zewnątrz i przy zimnej pogodzie.
Specyfikacja:
- czapka do ochrony głowy i uszu przed niskimi temperaturami;
- polibawełna zewnętrzna z termiczną wyściółką z futra   akrylowego;
- posiada regulowany pasek na podbródek 1;
- dostępna w kolorze granatowym.
- Rozmiar: S (58cm), M (60cm)</t>
  </si>
  <si>
    <t>Rękawiczki skórzane do mroźni i chłodni
Specyfikacja:
- spełniają normy EN 511 / EN 388;
- ochrona do -25°C;
- wnętrze dłoni ze skóry licowej, spandex, neopran;
- oddychająca, wodoodporna membrana;
- podszewka z dzianiny Thinsulate 40 pozwalającej na utrzymanie ciepła i suchości.kolo-żółty/czarny
- Rozmiar: 7</t>
  </si>
  <si>
    <t>Kurtka do mroźni i chłodni (długa)
Specyfikacja:
- kurtka przeznaczona do użytku w niskich temperaturach;
- innowacyjny, 5-warstwowy system, skonstruowany w taki sposób, aby zatrzymać wiele warstw powietrza w odzieży, dzięki czemu kurtka zatrzymuje swoje właściwości termiczne;
- certyfikowana według normy EN 342, gwarantującą wysoki stopień zabezpieczenia przed oddziaływaniem niskiej temperatury;
- idealna dla osób pracujących w mroźniach lub chłodniach;
- tkanina zewnętrzna: nylon 420D, który słynie z wysokiej wytrzymałości, odporności na rozciąganie a także wodoodporności;
- 340 g/m² izolacji poliestrowej termicznej;
- kołnierz polarowy licowany;
- taśma odblaskowa;
- zapinana z przodu na dwustronny zamek błyskawiczny;
- dwie kieszenie na piersi, dwie kieszenie na biodrach, kieszenie wewnętrzne;
- mankiety z dzianiny;
- Zgodność: EN 342- ochrona do -49°C.
- Rozmiar: M, L</t>
  </si>
  <si>
    <t>Pakiet nr 4</t>
  </si>
  <si>
    <t>RAZEM Pakiet 4</t>
  </si>
  <si>
    <t>Pakiet nr 5</t>
  </si>
  <si>
    <t>RAZEM Pakiet 5</t>
  </si>
  <si>
    <t>Załącznik nr 2 do SWZ</t>
  </si>
  <si>
    <t>9=(7*8)</t>
  </si>
  <si>
    <t>12=(9*11)</t>
  </si>
  <si>
    <t>xxxx</t>
  </si>
  <si>
    <t>xxx</t>
  </si>
  <si>
    <t xml:space="preserve">Niniejszy plik należy opatrzyć kwalifikowanym podpisem elektronicznym lub podpisem zaufanym 
lub podpisem osobistym przez osobę uprawnioną do występowania w imieniu Wykonawcy
</t>
  </si>
  <si>
    <r>
      <t>Kurtka ocieplana z poliestru i bawełny
- zapinana na suwak i napy,
- listwa przykrywająca,
- kieszenie ryglowane,
- z ociepliną 200g/m² +/- 10g/m</t>
    </r>
    <r>
      <rPr>
        <vertAlign val="super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  Kolor: różne kolory   
Rozmiar: wg zamówienia                                              </t>
    </r>
  </si>
  <si>
    <t>Obuwie robocze szyte skórzane (półbuty)
- skóra naturalna
- z podszewką pochłaniającą wilgoć
- z podeszwą elastyczną, odporną na pękanie
- antypoślizgowe
 Rozmiar: (od rozmiaru 36), wg zamówienia
Przykładowy producent PPO STRZELCE, DEMAR</t>
  </si>
  <si>
    <t xml:space="preserve">Obuwie robocze skórzane typu trzewik z podnoskiem
- skóra naturalna
- antyelektrostatyczne
- sięgające kostki
- absorpcja uderzeń pod piętą
- antypoślizgowe
- podwójna podeszwa
- z podszewką pochłaniającą wilgoć  
Rozmiar: (od rozmiaru 36), wg zamówienia
Przykładowy producent PPO STRZELCE, DEMAR
</t>
  </si>
  <si>
    <t>Obuwie robocze skórzane typu trzewik bez podnoska
- skóra naturalna
- antyelektrostatyczne
- sięgające kostki
- absorpcja uderzeń pod piętą
- antypoślizgowe
- podwójna podeszwa
- z podszewką pochłaniającą wilgoć 
Rozmiar: (od rozmiaru 36), wg zamówienia; 
przykładowy producent PPO STRZELCE, DEMAR</t>
  </si>
  <si>
    <t>Obuwie robocze skórzane typu sandał z podnoskiem
- antyelektrostatyczne
- absorpcja uderzeń pod piętą
- antypoślizgowe
- podwójna podeszwa 
Rozmiar: (od rozmiaru 36), wg zamówienia
Przykładowy producent PPO STRZELCE, DEMAR</t>
  </si>
  <si>
    <t>Obuwie robocze skórzane typu sandał bez podnoska
- antyelektrostatyczne
- absorpcja uderzeń pod piętą
- antypoślizgowe
- podwójna podeszwa 
Rozmiar: (od rozmiaru 36), wg zamówienia
Przykładowy producent PPO STRZELCE, DEMAR</t>
  </si>
  <si>
    <t xml:space="preserve">Obuwie robocze typu trzewik ocieplane:
- z podnoskiem odpornym na zgniecenia
- skóra naturalna
- długie sznurowane
- sięgające kostki, ocieplane kożuszkiem
- podeszwa olejoodporna, o podwyższonej odporności
na minusowe temperatury
- antyelektrostatyczne
- z podszewką pochłaniającą wilgoć
- absorpcja uderzeń pod piętą
- antypoślizgowe 
Rozmiar: (od rozmiaru 36), wg zamówienia
Przykładowy producent PPO STRZELCE, DEMAR
</t>
  </si>
  <si>
    <t>Rękawice robocze wykonane z latexu i kauczuku neoprenowego o wysokiej odporności, spełniające normy EN 388 oraz EN420,  BI-VEX lub równoważne, rozmiary wg zamówienia</t>
  </si>
  <si>
    <t>Rękawice nitrylowe ciężkie na bawełnianej wkładce, wodoodporne oraz olejoodporne, spełniające normy EN 420, EN 388, rozmiary wg. zamówienia</t>
  </si>
  <si>
    <t>Rękawice spawalnicze  - skóra bydlęca naturalna, spełniające obowiązujące normy, rozmiar wg zamówienia</t>
  </si>
  <si>
    <t>Rękawice dielektryczne  do pracy pod napieciem do 1 kV, spełniające obowiązujące normy, rozmiar wg. zamówienia</t>
  </si>
  <si>
    <t>Ochronniki słuchu na pałąku nagłownym  - wygłuszenie: SNR=27 dB</t>
  </si>
  <si>
    <t>Fartuch kwasoodporny lekki, Rozmiary wg. zamówienia</t>
  </si>
  <si>
    <t>Fartuch spawalniczy ze skóry, kat. I, rozmiar uniwersalny.</t>
  </si>
  <si>
    <t>Szelki bezpieczeństwa BHP, rozmiar uniwersalny, z regulacją pasa piersiowego i udowego, zgodne z obowiązującą normą</t>
  </si>
  <si>
    <t>Kamizelka ostrzegawcza odblaskowa, spełniająca obowiązujące normy,  rozmiary wg. zamówienia</t>
  </si>
  <si>
    <t>Maska spawalnicza spełniająca obowiązujące normy</t>
  </si>
  <si>
    <t>Okulary ochronne spełniające obowiązujące normy</t>
  </si>
  <si>
    <t>Ochronnik twarzy  - maska siatkowa na twarz do pracy z kosiarką, co najmniej z możliwością regulacji obwodu maski, kąta pochylenia maski.</t>
  </si>
  <si>
    <t>Stopery do uszu -jednorazowe stopery przeciwhałasowe do uszu wykonane z pianki poliuretanowej, spełniające normy EN 352-2, zabezpieczające słuch przed uszkodzeniem.</t>
  </si>
  <si>
    <t>Okulary spawalnicze z unoszonymi klapkami zaciemniającymi, zgodne z obowiązującymi normami: EN 166 oraz EN 175, zaciemnienie: DIN 5.</t>
  </si>
  <si>
    <t xml:space="preserve">Pochłaniacz typ A1 do maski MAS- FORCE 8  będący w posiadaniu Zamawiającego </t>
  </si>
  <si>
    <t>Przedfiltr do półmasek REIS MAS-FORCE 8, będący w posiadaniu Zamawiającego</t>
  </si>
  <si>
    <t>Półmaska wielokrotnego użytku z wymiennymi pochłaniaczami w komplecie,  z termoplastycznej gumy gwarantuje  dopasowanie do twarzy użytkownika, z  zaworem wydechowym zgodnym z technologią Typhoom, z  możliwością regulacji czteropunktowej na głowie z systemem szybkiego wypinania, spełnia wymagania normy EN140,  przykładowa półmaska spełniająca wymagania  MAS-FORCE 8, typ A1  będąca w posiadaniu Zamawiającego</t>
  </si>
  <si>
    <t>Pochłaniacz do maski MAS-FORCE 8 TYP ABEK1  będący w posiadaniu Zamawiającego</t>
  </si>
  <si>
    <t>Pochłaniacz typu  ABEK2 725 do maski CLIMAX 731R  będący w posiadaniu Zamawiającego.</t>
  </si>
  <si>
    <t>Pochłaniacz wielogazowy typ ABEKI 3045 do SECURA 3000  będący w posiadaniu Zamawiającego.</t>
  </si>
  <si>
    <t>Maska filtrująca wielokrotnego użytku z pochłaniaczem w komplecie, korpus maski wykonany  z delikatnej, termoplastycznej gumy, w korpusie uniwersalny gwint na pojedyncze filtry i pochłaniacze zgodne z normą EN148/1, przykładowa maska spełniająca wymagania CLIMAX 731R  będąca w posiadaniu Zamawiającego.</t>
  </si>
  <si>
    <t>Półmaska służąca do ochrony układu oddechowego przed szkodliwymi substancjami występującymi pod postacią: aerozoli (pyły, dymy, mgły), par i gazów oraz obu tych postaci łącznie, spełnia wymagania  normy: PN-EN 140:2004, przykładowa półmaska spełniająca wymagania to  SECURA 3000 będąca w posiadaniu Zamawiającego,</t>
  </si>
  <si>
    <t>Półmaska filtrująca SECURA z pochłaniaczami typ A1P2 3041 w komplecie REIS MAS-MIDI lub równoważna</t>
  </si>
  <si>
    <r>
      <t>Formularz asortymentowo - cenowy  "</t>
    </r>
    <r>
      <rPr>
        <b/>
        <sz val="14"/>
        <color theme="1"/>
        <rFont val="Times New Roman"/>
        <family val="1"/>
        <charset val="238"/>
      </rPr>
      <t>Sukcesywne dostawy odzieży, obuwia roboczego oraz środków ochrony indywidualnej" nr 16/ZP/2022</t>
    </r>
  </si>
  <si>
    <t>Zestaw ochronny do pracy przy cięciu drzew i krzewów:
- kask ochronny z osłoną twarzy
- ochronniki słuchu
- ochronniki rąk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</si>
</sst>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zł&quot;"/>
    <numFmt numFmtId="166" formatCode="#,##0.00\ _z_ł"/>
  </numFmts>
  <fonts count="25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2F2F2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D9D9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</cellStyleXfs>
  <cellXfs count="17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 readingOrder="1"/>
    </xf>
    <xf numFmtId="0" fontId="4" fillId="0" borderId="10" xfId="0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Fill="1" applyBorder="1" applyAlignment="1">
      <alignment vertical="center" wrapText="1"/>
    </xf>
    <xf numFmtId="44" fontId="4" fillId="3" borderId="4" xfId="2" applyNumberFormat="1" applyFont="1" applyFill="1" applyBorder="1" applyAlignment="1">
      <alignment horizontal="center" vertical="center" wrapText="1"/>
    </xf>
    <xf numFmtId="44" fontId="4" fillId="3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 readingOrder="1"/>
    </xf>
    <xf numFmtId="0" fontId="4" fillId="2" borderId="4" xfId="0" applyFont="1" applyFill="1" applyBorder="1" applyAlignment="1">
      <alignment vertical="center" wrapText="1" readingOrder="1"/>
    </xf>
    <xf numFmtId="0" fontId="4" fillId="2" borderId="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9" fontId="2" fillId="4" borderId="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44" fontId="2" fillId="0" borderId="7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4" fillId="3" borderId="15" xfId="0" applyNumberFormat="1" applyFont="1" applyFill="1" applyBorder="1" applyAlignment="1">
      <alignment horizontal="center" vertical="center" wrapText="1"/>
    </xf>
    <xf numFmtId="44" fontId="2" fillId="0" borderId="15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44" fontId="4" fillId="0" borderId="21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44" fontId="4" fillId="3" borderId="15" xfId="2" applyNumberFormat="1" applyFont="1" applyFill="1" applyBorder="1" applyAlignment="1">
      <alignment horizontal="center" vertical="center" wrapText="1"/>
    </xf>
    <xf numFmtId="44" fontId="4" fillId="0" borderId="21" xfId="0" applyNumberFormat="1" applyFont="1" applyFill="1" applyBorder="1" applyAlignment="1">
      <alignment horizontal="center" vertical="center" wrapText="1"/>
    </xf>
    <xf numFmtId="44" fontId="4" fillId="2" borderId="15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4" fillId="2" borderId="20" xfId="0" applyNumberFormat="1" applyFont="1" applyFill="1" applyBorder="1" applyAlignment="1">
      <alignment horizontal="center" vertical="center" wrapText="1"/>
    </xf>
    <xf numFmtId="44" fontId="4" fillId="3" borderId="16" xfId="0" applyNumberFormat="1" applyFont="1" applyFill="1" applyBorder="1" applyAlignment="1">
      <alignment horizontal="center" vertical="center" wrapText="1"/>
    </xf>
    <xf numFmtId="44" fontId="4" fillId="2" borderId="0" xfId="0" applyNumberFormat="1" applyFont="1" applyFill="1" applyBorder="1" applyAlignment="1">
      <alignment horizontal="center" vertical="center" wrapText="1"/>
    </xf>
    <xf numFmtId="44" fontId="4" fillId="3" borderId="12" xfId="0" applyNumberFormat="1" applyFont="1" applyFill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44" fontId="4" fillId="0" borderId="25" xfId="0" applyNumberFormat="1" applyFont="1" applyFill="1" applyBorder="1" applyAlignment="1">
      <alignment vertical="center" wrapText="1"/>
    </xf>
    <xf numFmtId="44" fontId="4" fillId="2" borderId="12" xfId="0" applyNumberFormat="1" applyFont="1" applyFill="1" applyBorder="1" applyAlignment="1">
      <alignment horizontal="center" vertical="center" wrapText="1"/>
    </xf>
    <xf numFmtId="9" fontId="2" fillId="4" borderId="12" xfId="0" applyNumberFormat="1" applyFont="1" applyFill="1" applyBorder="1" applyAlignment="1">
      <alignment horizontal="center" vertical="center"/>
    </xf>
    <xf numFmtId="44" fontId="4" fillId="0" borderId="12" xfId="0" applyNumberFormat="1" applyFont="1" applyFill="1" applyBorder="1" applyAlignment="1">
      <alignment horizontal="center" vertical="center" wrapText="1"/>
    </xf>
    <xf numFmtId="44" fontId="4" fillId="2" borderId="19" xfId="0" applyNumberFormat="1" applyFont="1" applyFill="1" applyBorder="1" applyAlignment="1">
      <alignment horizontal="center" vertical="center" wrapText="1"/>
    </xf>
    <xf numFmtId="44" fontId="2" fillId="0" borderId="23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4" fillId="0" borderId="12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 wrapText="1"/>
    </xf>
    <xf numFmtId="44" fontId="4" fillId="3" borderId="34" xfId="0" applyNumberFormat="1" applyFont="1" applyFill="1" applyBorder="1" applyAlignment="1">
      <alignment horizontal="center" vertical="center" wrapText="1"/>
    </xf>
    <xf numFmtId="44" fontId="4" fillId="3" borderId="12" xfId="2" applyNumberFormat="1" applyFont="1" applyFill="1" applyBorder="1" applyAlignment="1">
      <alignment horizontal="center" vertical="center" wrapText="1"/>
    </xf>
    <xf numFmtId="44" fontId="4" fillId="0" borderId="25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2" fillId="6" borderId="4" xfId="1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2" fillId="7" borderId="4" xfId="1" applyFont="1" applyFill="1" applyBorder="1" applyAlignment="1" applyProtection="1">
      <alignment horizontal="center" vertical="center" wrapText="1"/>
    </xf>
    <xf numFmtId="0" fontId="22" fillId="7" borderId="15" xfId="1" applyFont="1" applyFill="1" applyBorder="1" applyAlignment="1" applyProtection="1">
      <alignment horizontal="center" vertical="center" wrapText="1"/>
    </xf>
    <xf numFmtId="0" fontId="22" fillId="6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7" fillId="9" borderId="4" xfId="0" applyNumberFormat="1" applyFont="1" applyFill="1" applyBorder="1" applyAlignment="1">
      <alignment horizontal="center" vertical="center"/>
    </xf>
    <xf numFmtId="0" fontId="7" fillId="9" borderId="12" xfId="0" applyNumberFormat="1" applyFont="1" applyFill="1" applyBorder="1" applyAlignment="1">
      <alignment horizontal="center" vertical="center"/>
    </xf>
    <xf numFmtId="44" fontId="7" fillId="5" borderId="28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horizontal="center" vertical="center"/>
    </xf>
    <xf numFmtId="166" fontId="4" fillId="5" borderId="29" xfId="0" applyNumberFormat="1" applyFont="1" applyFill="1" applyBorder="1" applyAlignment="1">
      <alignment horizontal="center" vertical="center" wrapText="1"/>
    </xf>
    <xf numFmtId="44" fontId="5" fillId="5" borderId="30" xfId="2" applyNumberFormat="1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2" fillId="8" borderId="4" xfId="1" applyFont="1" applyFill="1" applyBorder="1" applyAlignment="1" applyProtection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2" fillId="10" borderId="4" xfId="1" applyFont="1" applyFill="1" applyBorder="1" applyAlignment="1" applyProtection="1">
      <alignment horizontal="center" vertical="center" wrapText="1"/>
    </xf>
    <xf numFmtId="0" fontId="22" fillId="10" borderId="15" xfId="1" applyFont="1" applyFill="1" applyBorder="1" applyAlignment="1" applyProtection="1">
      <alignment horizontal="center" vertical="center" wrapText="1"/>
    </xf>
    <xf numFmtId="0" fontId="22" fillId="8" borderId="4" xfId="0" applyNumberFormat="1" applyFont="1" applyFill="1" applyBorder="1" applyAlignment="1">
      <alignment horizontal="center" vertical="center" wrapText="1"/>
    </xf>
    <xf numFmtId="0" fontId="7" fillId="9" borderId="19" xfId="0" applyNumberFormat="1" applyFont="1" applyFill="1" applyBorder="1" applyAlignment="1">
      <alignment horizontal="center" vertical="center"/>
    </xf>
    <xf numFmtId="0" fontId="7" fillId="9" borderId="15" xfId="0" applyNumberFormat="1" applyFont="1" applyFill="1" applyBorder="1" applyAlignment="1">
      <alignment horizontal="center" vertical="center"/>
    </xf>
    <xf numFmtId="44" fontId="7" fillId="5" borderId="24" xfId="0" applyNumberFormat="1" applyFont="1" applyFill="1" applyBorder="1" applyAlignment="1">
      <alignment vertical="center"/>
    </xf>
    <xf numFmtId="0" fontId="14" fillId="5" borderId="24" xfId="0" applyFont="1" applyFill="1" applyBorder="1" applyAlignment="1">
      <alignment horizontal="center" vertical="center"/>
    </xf>
    <xf numFmtId="44" fontId="14" fillId="5" borderId="24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/>
    </xf>
    <xf numFmtId="44" fontId="7" fillId="5" borderId="24" xfId="2" applyNumberFormat="1" applyFont="1" applyFill="1" applyBorder="1" applyAlignment="1">
      <alignment horizontal="center" vertical="center"/>
    </xf>
    <xf numFmtId="0" fontId="7" fillId="9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3" fillId="6" borderId="4" xfId="1" applyFont="1" applyFill="1" applyBorder="1" applyAlignment="1" applyProtection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>
      <alignment horizontal="right" vertical="center"/>
    </xf>
    <xf numFmtId="0" fontId="3" fillId="7" borderId="12" xfId="1" applyFont="1" applyFill="1" applyBorder="1" applyAlignment="1" applyProtection="1">
      <alignment horizontal="center" vertical="center" wrapText="1"/>
    </xf>
    <xf numFmtId="0" fontId="3" fillId="7" borderId="15" xfId="1" applyFont="1" applyFill="1" applyBorder="1" applyAlignment="1" applyProtection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0" fontId="3" fillId="5" borderId="13" xfId="1" applyFont="1" applyFill="1" applyBorder="1" applyAlignment="1" applyProtection="1">
      <alignment horizontal="center" vertical="center" wrapText="1"/>
    </xf>
    <xf numFmtId="0" fontId="3" fillId="5" borderId="14" xfId="1" applyFont="1" applyFill="1" applyBorder="1" applyAlignment="1" applyProtection="1">
      <alignment horizontal="center" vertical="center" wrapText="1"/>
    </xf>
    <xf numFmtId="0" fontId="3" fillId="5" borderId="6" xfId="1" applyFont="1" applyFill="1" applyBorder="1" applyAlignment="1" applyProtection="1">
      <alignment horizontal="center" vertical="center" wrapText="1"/>
    </xf>
    <xf numFmtId="0" fontId="3" fillId="9" borderId="4" xfId="1" applyFont="1" applyFill="1" applyBorder="1" applyAlignment="1" applyProtection="1">
      <alignment horizontal="center" vertical="center" wrapText="1"/>
    </xf>
    <xf numFmtId="0" fontId="3" fillId="8" borderId="4" xfId="1" applyFont="1" applyFill="1" applyBorder="1" applyAlignment="1" applyProtection="1">
      <alignment horizontal="center" vertical="center" wrapText="1"/>
    </xf>
    <xf numFmtId="0" fontId="3" fillId="9" borderId="13" xfId="1" applyFont="1" applyFill="1" applyBorder="1" applyAlignment="1" applyProtection="1">
      <alignment horizontal="center" vertical="center" wrapText="1"/>
    </xf>
    <xf numFmtId="0" fontId="3" fillId="9" borderId="14" xfId="1" applyFont="1" applyFill="1" applyBorder="1" applyAlignment="1" applyProtection="1">
      <alignment horizontal="center" vertical="center" wrapText="1"/>
    </xf>
    <xf numFmtId="0" fontId="3" fillId="9" borderId="6" xfId="1" applyFont="1" applyFill="1" applyBorder="1" applyAlignment="1" applyProtection="1">
      <alignment horizontal="center" vertical="center" wrapText="1"/>
    </xf>
    <xf numFmtId="0" fontId="17" fillId="8" borderId="4" xfId="1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5" borderId="26" xfId="0" applyFont="1" applyFill="1" applyBorder="1" applyAlignment="1">
      <alignment horizontal="right" vertical="center"/>
    </xf>
    <xf numFmtId="0" fontId="14" fillId="5" borderId="27" xfId="0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0" fontId="7" fillId="5" borderId="26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0" fontId="7" fillId="5" borderId="3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7" fillId="10" borderId="4" xfId="1" applyFont="1" applyFill="1" applyBorder="1" applyAlignment="1" applyProtection="1">
      <alignment horizontal="center" vertical="center" wrapText="1"/>
    </xf>
    <xf numFmtId="165" fontId="17" fillId="8" borderId="4" xfId="0" applyNumberFormat="1" applyFont="1" applyFill="1" applyBorder="1" applyAlignment="1">
      <alignment horizontal="center" vertical="center" wrapText="1"/>
    </xf>
    <xf numFmtId="0" fontId="17" fillId="10" borderId="12" xfId="1" applyFont="1" applyFill="1" applyBorder="1" applyAlignment="1" applyProtection="1">
      <alignment horizontal="center" vertical="center" wrapText="1"/>
    </xf>
    <xf numFmtId="0" fontId="17" fillId="10" borderId="15" xfId="1" applyFont="1" applyFill="1" applyBorder="1" applyAlignment="1" applyProtection="1">
      <alignment horizontal="center" vertical="center" wrapText="1"/>
    </xf>
  </cellXfs>
  <cellStyles count="4">
    <cellStyle name="Dziesiętny" xfId="2" builtinId="3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600"/>
      <color rgb="FF00FF00"/>
      <color rgb="FF0000FF"/>
      <color rgb="FFFFCCFF"/>
      <color rgb="FFCCFF99"/>
      <color rgb="FFFF99FF"/>
      <color rgb="FFFF66FF"/>
      <color rgb="FF3366FF"/>
      <color rgb="FFEBEBE5"/>
      <color rgb="FFDDF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view="pageBreakPreview" topLeftCell="A70" zoomScale="106" zoomScaleNormal="106" zoomScaleSheetLayoutView="106" workbookViewId="0">
      <selection activeCell="D75" sqref="D75"/>
    </sheetView>
  </sheetViews>
  <sheetFormatPr defaultRowHeight="15"/>
  <cols>
    <col min="1" max="1" width="5.625" style="2" customWidth="1"/>
    <col min="2" max="2" width="59.125" style="2" customWidth="1"/>
    <col min="3" max="3" width="11.125" style="2" customWidth="1"/>
    <col min="4" max="4" width="14" style="2" customWidth="1"/>
    <col min="5" max="7" width="11.125" style="2" customWidth="1"/>
    <col min="8" max="8" width="10.75" style="2" customWidth="1"/>
    <col min="9" max="9" width="13.875" style="2" customWidth="1"/>
    <col min="10" max="11" width="10.75" style="2" customWidth="1"/>
    <col min="12" max="12" width="13.625" style="2" customWidth="1"/>
    <col min="13" max="13" width="9" style="2"/>
    <col min="14" max="14" width="10.75" style="2" bestFit="1" customWidth="1"/>
    <col min="15" max="16384" width="9" style="2"/>
  </cols>
  <sheetData>
    <row r="1" spans="1:14" ht="36.75" customHeight="1">
      <c r="H1" s="161" t="s">
        <v>102</v>
      </c>
      <c r="I1" s="161"/>
      <c r="J1" s="161"/>
      <c r="K1" s="161"/>
      <c r="L1" s="161"/>
    </row>
    <row r="2" spans="1:14" ht="50.25" customHeight="1">
      <c r="A2" s="158" t="s">
        <v>138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1:14" ht="15.75">
      <c r="A3" s="153" t="s">
        <v>0</v>
      </c>
      <c r="B3" s="153" t="s">
        <v>1</v>
      </c>
      <c r="C3" s="154" t="s">
        <v>70</v>
      </c>
      <c r="D3" s="155"/>
      <c r="E3" s="156"/>
      <c r="F3" s="157" t="s">
        <v>2</v>
      </c>
      <c r="G3" s="171" t="s">
        <v>14</v>
      </c>
      <c r="H3" s="171" t="s">
        <v>13</v>
      </c>
      <c r="I3" s="173" t="s">
        <v>11</v>
      </c>
      <c r="J3" s="171" t="s">
        <v>3</v>
      </c>
      <c r="K3" s="171" t="s">
        <v>74</v>
      </c>
      <c r="L3" s="172" t="s">
        <v>4</v>
      </c>
    </row>
    <row r="4" spans="1:14" ht="87.75" customHeight="1">
      <c r="A4" s="153"/>
      <c r="B4" s="153"/>
      <c r="C4" s="103" t="s">
        <v>71</v>
      </c>
      <c r="D4" s="103" t="s">
        <v>72</v>
      </c>
      <c r="E4" s="103" t="s">
        <v>73</v>
      </c>
      <c r="F4" s="157"/>
      <c r="G4" s="171"/>
      <c r="H4" s="171"/>
      <c r="I4" s="174"/>
      <c r="J4" s="171"/>
      <c r="K4" s="171"/>
      <c r="L4" s="172"/>
    </row>
    <row r="5" spans="1:14" ht="16.5" customHeight="1">
      <c r="A5" s="98">
        <v>1</v>
      </c>
      <c r="B5" s="98">
        <v>2</v>
      </c>
      <c r="C5" s="99">
        <v>3</v>
      </c>
      <c r="D5" s="99">
        <v>4</v>
      </c>
      <c r="E5" s="99">
        <v>5</v>
      </c>
      <c r="F5" s="98">
        <v>6</v>
      </c>
      <c r="G5" s="100">
        <v>7</v>
      </c>
      <c r="H5" s="100">
        <v>8</v>
      </c>
      <c r="I5" s="101" t="s">
        <v>103</v>
      </c>
      <c r="J5" s="100">
        <v>10</v>
      </c>
      <c r="K5" s="100">
        <v>11</v>
      </c>
      <c r="L5" s="102" t="s">
        <v>104</v>
      </c>
    </row>
    <row r="6" spans="1:14" ht="27.75" customHeight="1">
      <c r="A6" s="152" t="s">
        <v>12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4" ht="108">
      <c r="A7" s="15">
        <v>1</v>
      </c>
      <c r="B7" s="12" t="s">
        <v>56</v>
      </c>
      <c r="C7" s="12"/>
      <c r="D7" s="12"/>
      <c r="E7" s="12"/>
      <c r="F7" s="15" t="s">
        <v>5</v>
      </c>
      <c r="G7" s="104">
        <v>90</v>
      </c>
      <c r="H7" s="74"/>
      <c r="I7" s="63">
        <f>H7*G7</f>
        <v>0</v>
      </c>
      <c r="J7" s="64">
        <f>H7*K7+H7</f>
        <v>0</v>
      </c>
      <c r="K7" s="65"/>
      <c r="L7" s="66">
        <f>I7*K7+I7</f>
        <v>0</v>
      </c>
      <c r="N7" s="16"/>
    </row>
    <row r="8" spans="1:14" ht="63">
      <c r="A8" s="3">
        <v>2</v>
      </c>
      <c r="B8" s="1" t="s">
        <v>54</v>
      </c>
      <c r="C8" s="25"/>
      <c r="D8" s="25"/>
      <c r="E8" s="25"/>
      <c r="F8" s="3" t="s">
        <v>5</v>
      </c>
      <c r="G8" s="104">
        <v>90</v>
      </c>
      <c r="H8" s="74"/>
      <c r="I8" s="24">
        <f t="shared" ref="I8:I69" si="0">H8*G8</f>
        <v>0</v>
      </c>
      <c r="J8" s="51">
        <f t="shared" ref="J8:J69" si="1">H8*K8+H8</f>
        <v>0</v>
      </c>
      <c r="K8" s="65"/>
      <c r="L8" s="22">
        <f t="shared" ref="L8:L69" si="2">I8*K8+I8</f>
        <v>0</v>
      </c>
      <c r="N8" s="16"/>
    </row>
    <row r="9" spans="1:14" ht="129">
      <c r="A9" s="3">
        <v>3</v>
      </c>
      <c r="B9" s="4" t="s">
        <v>55</v>
      </c>
      <c r="C9" s="4"/>
      <c r="D9" s="4"/>
      <c r="E9" s="4"/>
      <c r="F9" s="3" t="s">
        <v>5</v>
      </c>
      <c r="G9" s="104">
        <v>15</v>
      </c>
      <c r="H9" s="74"/>
      <c r="I9" s="24">
        <f t="shared" si="0"/>
        <v>0</v>
      </c>
      <c r="J9" s="51">
        <f t="shared" si="1"/>
        <v>0</v>
      </c>
      <c r="K9" s="65"/>
      <c r="L9" s="22">
        <f t="shared" si="2"/>
        <v>0</v>
      </c>
    </row>
    <row r="10" spans="1:14" ht="108">
      <c r="A10" s="15">
        <v>4</v>
      </c>
      <c r="B10" s="4" t="s">
        <v>28</v>
      </c>
      <c r="C10" s="4"/>
      <c r="D10" s="4"/>
      <c r="E10" s="4"/>
      <c r="F10" s="3" t="s">
        <v>5</v>
      </c>
      <c r="G10" s="104">
        <v>80</v>
      </c>
      <c r="H10" s="74"/>
      <c r="I10" s="24">
        <f t="shared" si="0"/>
        <v>0</v>
      </c>
      <c r="J10" s="51">
        <f t="shared" si="1"/>
        <v>0</v>
      </c>
      <c r="K10" s="65"/>
      <c r="L10" s="22">
        <f t="shared" si="2"/>
        <v>0</v>
      </c>
    </row>
    <row r="11" spans="1:14" ht="78">
      <c r="A11" s="3">
        <v>5</v>
      </c>
      <c r="B11" s="4" t="s">
        <v>29</v>
      </c>
      <c r="C11" s="4"/>
      <c r="D11" s="4"/>
      <c r="E11" s="4"/>
      <c r="F11" s="3" t="s">
        <v>5</v>
      </c>
      <c r="G11" s="104">
        <v>40</v>
      </c>
      <c r="H11" s="74"/>
      <c r="I11" s="24">
        <f t="shared" si="0"/>
        <v>0</v>
      </c>
      <c r="J11" s="51">
        <f t="shared" si="1"/>
        <v>0</v>
      </c>
      <c r="K11" s="65"/>
      <c r="L11" s="22">
        <f t="shared" si="2"/>
        <v>0</v>
      </c>
    </row>
    <row r="12" spans="1:14" ht="78">
      <c r="A12" s="3">
        <v>6</v>
      </c>
      <c r="B12" s="4" t="s">
        <v>30</v>
      </c>
      <c r="C12" s="4"/>
      <c r="D12" s="4"/>
      <c r="E12" s="4"/>
      <c r="F12" s="3" t="s">
        <v>5</v>
      </c>
      <c r="G12" s="104">
        <v>70</v>
      </c>
      <c r="H12" s="74"/>
      <c r="I12" s="24">
        <f t="shared" si="0"/>
        <v>0</v>
      </c>
      <c r="J12" s="51">
        <f t="shared" si="1"/>
        <v>0</v>
      </c>
      <c r="K12" s="65"/>
      <c r="L12" s="22">
        <f t="shared" si="2"/>
        <v>0</v>
      </c>
    </row>
    <row r="13" spans="1:14" ht="105">
      <c r="A13" s="15">
        <v>7</v>
      </c>
      <c r="B13" s="6" t="s">
        <v>25</v>
      </c>
      <c r="C13" s="25"/>
      <c r="D13" s="25"/>
      <c r="E13" s="25"/>
      <c r="F13" s="3" t="s">
        <v>5</v>
      </c>
      <c r="G13" s="104">
        <v>15</v>
      </c>
      <c r="H13" s="74"/>
      <c r="I13" s="24">
        <f t="shared" si="0"/>
        <v>0</v>
      </c>
      <c r="J13" s="51">
        <f t="shared" si="1"/>
        <v>0</v>
      </c>
      <c r="K13" s="65"/>
      <c r="L13" s="22">
        <f t="shared" si="2"/>
        <v>0</v>
      </c>
    </row>
    <row r="14" spans="1:14" ht="120">
      <c r="A14" s="3">
        <v>8</v>
      </c>
      <c r="B14" s="6" t="s">
        <v>76</v>
      </c>
      <c r="C14" s="25"/>
      <c r="D14" s="25"/>
      <c r="E14" s="25"/>
      <c r="F14" s="3" t="s">
        <v>5</v>
      </c>
      <c r="G14" s="104">
        <v>10</v>
      </c>
      <c r="H14" s="74"/>
      <c r="I14" s="24">
        <f t="shared" si="0"/>
        <v>0</v>
      </c>
      <c r="J14" s="51">
        <f t="shared" si="1"/>
        <v>0</v>
      </c>
      <c r="K14" s="65"/>
      <c r="L14" s="22">
        <f t="shared" si="2"/>
        <v>0</v>
      </c>
    </row>
    <row r="15" spans="1:14" ht="135">
      <c r="A15" s="3">
        <v>9</v>
      </c>
      <c r="B15" s="6" t="s">
        <v>77</v>
      </c>
      <c r="C15" s="25"/>
      <c r="D15" s="25"/>
      <c r="E15" s="25"/>
      <c r="F15" s="34" t="s">
        <v>5</v>
      </c>
      <c r="G15" s="104">
        <v>20</v>
      </c>
      <c r="H15" s="74"/>
      <c r="I15" s="24">
        <f t="shared" si="0"/>
        <v>0</v>
      </c>
      <c r="J15" s="51">
        <f t="shared" si="1"/>
        <v>0</v>
      </c>
      <c r="K15" s="65"/>
      <c r="L15" s="22">
        <f t="shared" si="2"/>
        <v>0</v>
      </c>
    </row>
    <row r="16" spans="1:14" ht="135">
      <c r="A16" s="15">
        <v>10</v>
      </c>
      <c r="B16" s="6" t="s">
        <v>75</v>
      </c>
      <c r="C16" s="25"/>
      <c r="D16" s="25"/>
      <c r="E16" s="25"/>
      <c r="F16" s="34" t="s">
        <v>5</v>
      </c>
      <c r="G16" s="104">
        <v>25</v>
      </c>
      <c r="H16" s="74"/>
      <c r="I16" s="24">
        <f t="shared" si="0"/>
        <v>0</v>
      </c>
      <c r="J16" s="51">
        <f t="shared" si="1"/>
        <v>0</v>
      </c>
      <c r="K16" s="65"/>
      <c r="L16" s="22">
        <f t="shared" si="2"/>
        <v>0</v>
      </c>
    </row>
    <row r="17" spans="1:12" ht="120">
      <c r="A17" s="3">
        <v>11</v>
      </c>
      <c r="B17" s="6" t="s">
        <v>58</v>
      </c>
      <c r="C17" s="26"/>
      <c r="D17" s="26"/>
      <c r="E17" s="25"/>
      <c r="F17" s="35" t="s">
        <v>5</v>
      </c>
      <c r="G17" s="104">
        <v>30</v>
      </c>
      <c r="H17" s="74"/>
      <c r="I17" s="24">
        <f t="shared" si="0"/>
        <v>0</v>
      </c>
      <c r="J17" s="51">
        <f t="shared" si="1"/>
        <v>0</v>
      </c>
      <c r="K17" s="65"/>
      <c r="L17" s="22">
        <f t="shared" si="2"/>
        <v>0</v>
      </c>
    </row>
    <row r="18" spans="1:12" ht="120">
      <c r="A18" s="3">
        <v>12</v>
      </c>
      <c r="B18" s="18" t="s">
        <v>59</v>
      </c>
      <c r="C18" s="25"/>
      <c r="D18" s="25"/>
      <c r="E18" s="27"/>
      <c r="F18" s="36" t="s">
        <v>5</v>
      </c>
      <c r="G18" s="104">
        <v>5</v>
      </c>
      <c r="H18" s="74"/>
      <c r="I18" s="24">
        <f t="shared" si="0"/>
        <v>0</v>
      </c>
      <c r="J18" s="51">
        <f t="shared" si="1"/>
        <v>0</v>
      </c>
      <c r="K18" s="65"/>
      <c r="L18" s="22">
        <f t="shared" si="2"/>
        <v>0</v>
      </c>
    </row>
    <row r="19" spans="1:12" ht="120">
      <c r="A19" s="15">
        <v>13</v>
      </c>
      <c r="B19" s="18" t="s">
        <v>57</v>
      </c>
      <c r="C19" s="25"/>
      <c r="D19" s="25"/>
      <c r="E19" s="27"/>
      <c r="F19" s="36" t="s">
        <v>5</v>
      </c>
      <c r="G19" s="104">
        <v>2</v>
      </c>
      <c r="H19" s="74"/>
      <c r="I19" s="24">
        <f t="shared" si="0"/>
        <v>0</v>
      </c>
      <c r="J19" s="51">
        <f t="shared" si="1"/>
        <v>0</v>
      </c>
      <c r="K19" s="65"/>
      <c r="L19" s="22">
        <f t="shared" si="2"/>
        <v>0</v>
      </c>
    </row>
    <row r="20" spans="1:12" ht="135">
      <c r="A20" s="3">
        <v>14</v>
      </c>
      <c r="B20" s="6" t="s">
        <v>34</v>
      </c>
      <c r="C20" s="28"/>
      <c r="D20" s="28"/>
      <c r="E20" s="25"/>
      <c r="F20" s="15" t="s">
        <v>5</v>
      </c>
      <c r="G20" s="104">
        <v>2</v>
      </c>
      <c r="H20" s="74"/>
      <c r="I20" s="24">
        <f t="shared" si="0"/>
        <v>0</v>
      </c>
      <c r="J20" s="51">
        <f t="shared" si="1"/>
        <v>0</v>
      </c>
      <c r="K20" s="65"/>
      <c r="L20" s="22">
        <f t="shared" si="2"/>
        <v>0</v>
      </c>
    </row>
    <row r="21" spans="1:12" ht="135">
      <c r="A21" s="3">
        <v>15</v>
      </c>
      <c r="B21" s="6" t="s">
        <v>35</v>
      </c>
      <c r="C21" s="28"/>
      <c r="D21" s="28"/>
      <c r="E21" s="25"/>
      <c r="F21" s="15" t="s">
        <v>5</v>
      </c>
      <c r="G21" s="104">
        <v>15</v>
      </c>
      <c r="H21" s="74"/>
      <c r="I21" s="24">
        <f t="shared" si="0"/>
        <v>0</v>
      </c>
      <c r="J21" s="51">
        <f t="shared" si="1"/>
        <v>0</v>
      </c>
      <c r="K21" s="65"/>
      <c r="L21" s="22">
        <f t="shared" si="2"/>
        <v>0</v>
      </c>
    </row>
    <row r="22" spans="1:12" ht="120">
      <c r="A22" s="15">
        <v>16</v>
      </c>
      <c r="B22" s="6" t="s">
        <v>32</v>
      </c>
      <c r="C22" s="28"/>
      <c r="D22" s="28"/>
      <c r="E22" s="25"/>
      <c r="F22" s="15" t="s">
        <v>5</v>
      </c>
      <c r="G22" s="104">
        <v>2</v>
      </c>
      <c r="H22" s="74"/>
      <c r="I22" s="24">
        <f t="shared" si="0"/>
        <v>0</v>
      </c>
      <c r="J22" s="51">
        <f t="shared" si="1"/>
        <v>0</v>
      </c>
      <c r="K22" s="65"/>
      <c r="L22" s="22">
        <f t="shared" si="2"/>
        <v>0</v>
      </c>
    </row>
    <row r="23" spans="1:12" ht="120">
      <c r="A23" s="3">
        <v>17</v>
      </c>
      <c r="B23" s="18" t="s">
        <v>33</v>
      </c>
      <c r="C23" s="29"/>
      <c r="D23" s="29"/>
      <c r="E23" s="27"/>
      <c r="F23" s="15" t="s">
        <v>5</v>
      </c>
      <c r="G23" s="104">
        <v>2</v>
      </c>
      <c r="H23" s="74"/>
      <c r="I23" s="24">
        <f t="shared" si="0"/>
        <v>0</v>
      </c>
      <c r="J23" s="51">
        <f t="shared" si="1"/>
        <v>0</v>
      </c>
      <c r="K23" s="65"/>
      <c r="L23" s="22">
        <f t="shared" si="2"/>
        <v>0</v>
      </c>
    </row>
    <row r="24" spans="1:12" ht="150">
      <c r="A24" s="3">
        <v>18</v>
      </c>
      <c r="B24" s="6" t="s">
        <v>53</v>
      </c>
      <c r="C24" s="26"/>
      <c r="D24" s="26"/>
      <c r="E24" s="25"/>
      <c r="F24" s="7" t="s">
        <v>5</v>
      </c>
      <c r="G24" s="104">
        <v>7</v>
      </c>
      <c r="H24" s="74"/>
      <c r="I24" s="24">
        <f t="shared" si="0"/>
        <v>0</v>
      </c>
      <c r="J24" s="51">
        <f t="shared" si="1"/>
        <v>0</v>
      </c>
      <c r="K24" s="65"/>
      <c r="L24" s="22">
        <f t="shared" si="2"/>
        <v>0</v>
      </c>
    </row>
    <row r="25" spans="1:12" ht="141">
      <c r="A25" s="15">
        <v>19</v>
      </c>
      <c r="B25" s="4" t="s">
        <v>36</v>
      </c>
      <c r="C25" s="4"/>
      <c r="D25" s="4"/>
      <c r="E25" s="4"/>
      <c r="F25" s="3" t="s">
        <v>5</v>
      </c>
      <c r="G25" s="104">
        <v>23</v>
      </c>
      <c r="H25" s="74"/>
      <c r="I25" s="24">
        <f t="shared" si="0"/>
        <v>0</v>
      </c>
      <c r="J25" s="51">
        <f t="shared" si="1"/>
        <v>0</v>
      </c>
      <c r="K25" s="65"/>
      <c r="L25" s="22">
        <f t="shared" si="2"/>
        <v>0</v>
      </c>
    </row>
    <row r="26" spans="1:12" ht="126">
      <c r="A26" s="3">
        <v>20</v>
      </c>
      <c r="B26" s="4" t="s">
        <v>37</v>
      </c>
      <c r="C26" s="4"/>
      <c r="D26" s="4"/>
      <c r="E26" s="4"/>
      <c r="F26" s="3" t="s">
        <v>5</v>
      </c>
      <c r="G26" s="104">
        <v>20</v>
      </c>
      <c r="H26" s="74"/>
      <c r="I26" s="24">
        <f t="shared" si="0"/>
        <v>0</v>
      </c>
      <c r="J26" s="51">
        <f t="shared" si="1"/>
        <v>0</v>
      </c>
      <c r="K26" s="65"/>
      <c r="L26" s="22">
        <f t="shared" si="2"/>
        <v>0</v>
      </c>
    </row>
    <row r="27" spans="1:12" ht="126">
      <c r="A27" s="3">
        <v>21</v>
      </c>
      <c r="B27" s="4" t="s">
        <v>38</v>
      </c>
      <c r="C27" s="4"/>
      <c r="D27" s="4"/>
      <c r="E27" s="4"/>
      <c r="F27" s="3" t="s">
        <v>5</v>
      </c>
      <c r="G27" s="104">
        <v>10</v>
      </c>
      <c r="H27" s="74"/>
      <c r="I27" s="24">
        <f t="shared" si="0"/>
        <v>0</v>
      </c>
      <c r="J27" s="51">
        <f t="shared" si="1"/>
        <v>0</v>
      </c>
      <c r="K27" s="65"/>
      <c r="L27" s="22">
        <f t="shared" si="2"/>
        <v>0</v>
      </c>
    </row>
    <row r="28" spans="1:12" ht="123">
      <c r="A28" s="15">
        <v>22</v>
      </c>
      <c r="B28" s="4" t="s">
        <v>60</v>
      </c>
      <c r="C28" s="4"/>
      <c r="D28" s="4"/>
      <c r="E28" s="4"/>
      <c r="F28" s="3" t="s">
        <v>5</v>
      </c>
      <c r="G28" s="104">
        <v>30</v>
      </c>
      <c r="H28" s="74"/>
      <c r="I28" s="24">
        <f t="shared" si="0"/>
        <v>0</v>
      </c>
      <c r="J28" s="51">
        <f t="shared" si="1"/>
        <v>0</v>
      </c>
      <c r="K28" s="65"/>
      <c r="L28" s="22">
        <f t="shared" si="2"/>
        <v>0</v>
      </c>
    </row>
    <row r="29" spans="1:12" ht="93">
      <c r="A29" s="3">
        <v>23</v>
      </c>
      <c r="B29" s="6" t="s">
        <v>108</v>
      </c>
      <c r="C29" s="25"/>
      <c r="D29" s="25"/>
      <c r="E29" s="25"/>
      <c r="F29" s="5" t="s">
        <v>5</v>
      </c>
      <c r="G29" s="104">
        <v>15</v>
      </c>
      <c r="H29" s="74"/>
      <c r="I29" s="24">
        <f t="shared" si="0"/>
        <v>0</v>
      </c>
      <c r="J29" s="51">
        <f t="shared" si="1"/>
        <v>0</v>
      </c>
      <c r="K29" s="65"/>
      <c r="L29" s="22">
        <f t="shared" si="2"/>
        <v>0</v>
      </c>
    </row>
    <row r="30" spans="1:12" ht="168">
      <c r="A30" s="3">
        <v>24</v>
      </c>
      <c r="B30" s="4" t="s">
        <v>39</v>
      </c>
      <c r="C30" s="4"/>
      <c r="D30" s="4"/>
      <c r="E30" s="4"/>
      <c r="F30" s="3" t="s">
        <v>5</v>
      </c>
      <c r="G30" s="104">
        <v>30</v>
      </c>
      <c r="H30" s="74"/>
      <c r="I30" s="24">
        <f t="shared" si="0"/>
        <v>0</v>
      </c>
      <c r="J30" s="51">
        <f t="shared" si="1"/>
        <v>0</v>
      </c>
      <c r="K30" s="65"/>
      <c r="L30" s="22">
        <f t="shared" si="2"/>
        <v>0</v>
      </c>
    </row>
    <row r="31" spans="1:12" ht="168">
      <c r="A31" s="15">
        <v>25</v>
      </c>
      <c r="B31" s="6" t="s">
        <v>40</v>
      </c>
      <c r="C31" s="25"/>
      <c r="D31" s="25"/>
      <c r="E31" s="25"/>
      <c r="F31" s="5" t="s">
        <v>5</v>
      </c>
      <c r="G31" s="104">
        <v>25</v>
      </c>
      <c r="H31" s="74"/>
      <c r="I31" s="24">
        <f t="shared" si="0"/>
        <v>0</v>
      </c>
      <c r="J31" s="51">
        <f t="shared" si="1"/>
        <v>0</v>
      </c>
      <c r="K31" s="65"/>
      <c r="L31" s="22">
        <f t="shared" si="2"/>
        <v>0</v>
      </c>
    </row>
    <row r="32" spans="1:12" ht="108">
      <c r="A32" s="3">
        <v>26</v>
      </c>
      <c r="B32" s="4" t="s">
        <v>41</v>
      </c>
      <c r="C32" s="4"/>
      <c r="D32" s="4"/>
      <c r="E32" s="4"/>
      <c r="F32" s="3" t="s">
        <v>5</v>
      </c>
      <c r="G32" s="133">
        <v>125</v>
      </c>
      <c r="H32" s="74"/>
      <c r="I32" s="24">
        <f t="shared" si="0"/>
        <v>0</v>
      </c>
      <c r="J32" s="51">
        <f t="shared" si="1"/>
        <v>0</v>
      </c>
      <c r="K32" s="65"/>
      <c r="L32" s="22">
        <f t="shared" si="2"/>
        <v>0</v>
      </c>
    </row>
    <row r="33" spans="1:12" ht="108">
      <c r="A33" s="3">
        <v>27</v>
      </c>
      <c r="B33" s="6" t="s">
        <v>42</v>
      </c>
      <c r="C33" s="25"/>
      <c r="D33" s="25"/>
      <c r="E33" s="25"/>
      <c r="F33" s="3" t="s">
        <v>5</v>
      </c>
      <c r="G33" s="104">
        <v>70</v>
      </c>
      <c r="H33" s="74"/>
      <c r="I33" s="24">
        <f t="shared" si="0"/>
        <v>0</v>
      </c>
      <c r="J33" s="51">
        <f t="shared" si="1"/>
        <v>0</v>
      </c>
      <c r="K33" s="65"/>
      <c r="L33" s="22">
        <f t="shared" si="2"/>
        <v>0</v>
      </c>
    </row>
    <row r="34" spans="1:12" ht="135">
      <c r="A34" s="15">
        <v>28</v>
      </c>
      <c r="B34" s="6" t="s">
        <v>43</v>
      </c>
      <c r="C34" s="25"/>
      <c r="D34" s="25"/>
      <c r="E34" s="25"/>
      <c r="F34" s="3" t="s">
        <v>6</v>
      </c>
      <c r="G34" s="104">
        <v>60</v>
      </c>
      <c r="H34" s="74"/>
      <c r="I34" s="24">
        <f t="shared" si="0"/>
        <v>0</v>
      </c>
      <c r="J34" s="51">
        <f t="shared" si="1"/>
        <v>0</v>
      </c>
      <c r="K34" s="65"/>
      <c r="L34" s="22">
        <f t="shared" si="2"/>
        <v>0</v>
      </c>
    </row>
    <row r="35" spans="1:12" ht="150">
      <c r="A35" s="3">
        <v>29</v>
      </c>
      <c r="B35" s="6" t="s">
        <v>44</v>
      </c>
      <c r="C35" s="25"/>
      <c r="D35" s="25"/>
      <c r="E35" s="25"/>
      <c r="F35" s="3" t="s">
        <v>6</v>
      </c>
      <c r="G35" s="104">
        <v>25</v>
      </c>
      <c r="H35" s="74"/>
      <c r="I35" s="24">
        <f t="shared" si="0"/>
        <v>0</v>
      </c>
      <c r="J35" s="51">
        <f t="shared" si="1"/>
        <v>0</v>
      </c>
      <c r="K35" s="65"/>
      <c r="L35" s="22">
        <f t="shared" si="2"/>
        <v>0</v>
      </c>
    </row>
    <row r="36" spans="1:12" ht="135">
      <c r="A36" s="3">
        <v>30</v>
      </c>
      <c r="B36" s="6" t="s">
        <v>45</v>
      </c>
      <c r="C36" s="25"/>
      <c r="D36" s="25"/>
      <c r="E36" s="25"/>
      <c r="F36" s="3" t="s">
        <v>6</v>
      </c>
      <c r="G36" s="104">
        <v>15</v>
      </c>
      <c r="H36" s="74"/>
      <c r="I36" s="24">
        <f t="shared" si="0"/>
        <v>0</v>
      </c>
      <c r="J36" s="51">
        <f t="shared" si="1"/>
        <v>0</v>
      </c>
      <c r="K36" s="65"/>
      <c r="L36" s="22">
        <f t="shared" si="2"/>
        <v>0</v>
      </c>
    </row>
    <row r="37" spans="1:12" ht="90">
      <c r="A37" s="15">
        <v>31</v>
      </c>
      <c r="B37" s="4" t="s">
        <v>46</v>
      </c>
      <c r="C37" s="4"/>
      <c r="D37" s="4"/>
      <c r="E37" s="4"/>
      <c r="F37" s="3" t="s">
        <v>6</v>
      </c>
      <c r="G37" s="104">
        <v>15</v>
      </c>
      <c r="H37" s="74"/>
      <c r="I37" s="24">
        <f t="shared" si="0"/>
        <v>0</v>
      </c>
      <c r="J37" s="51">
        <f t="shared" si="1"/>
        <v>0</v>
      </c>
      <c r="K37" s="65"/>
      <c r="L37" s="22">
        <f t="shared" si="2"/>
        <v>0</v>
      </c>
    </row>
    <row r="38" spans="1:12" ht="105">
      <c r="A38" s="3">
        <v>32</v>
      </c>
      <c r="B38" s="4" t="s">
        <v>109</v>
      </c>
      <c r="C38" s="4"/>
      <c r="D38" s="4"/>
      <c r="E38" s="4"/>
      <c r="F38" s="3" t="s">
        <v>6</v>
      </c>
      <c r="G38" s="104">
        <v>40</v>
      </c>
      <c r="H38" s="74"/>
      <c r="I38" s="24">
        <f t="shared" si="0"/>
        <v>0</v>
      </c>
      <c r="J38" s="51">
        <f t="shared" si="1"/>
        <v>0</v>
      </c>
      <c r="K38" s="65"/>
      <c r="L38" s="22">
        <f t="shared" si="2"/>
        <v>0</v>
      </c>
    </row>
    <row r="39" spans="1:12" ht="165">
      <c r="A39" s="3">
        <v>33</v>
      </c>
      <c r="B39" s="4" t="s">
        <v>110</v>
      </c>
      <c r="C39" s="4"/>
      <c r="D39" s="4"/>
      <c r="E39" s="4"/>
      <c r="F39" s="3" t="s">
        <v>6</v>
      </c>
      <c r="G39" s="104">
        <v>30</v>
      </c>
      <c r="H39" s="74"/>
      <c r="I39" s="24">
        <f t="shared" si="0"/>
        <v>0</v>
      </c>
      <c r="J39" s="51">
        <f t="shared" si="1"/>
        <v>0</v>
      </c>
      <c r="K39" s="65"/>
      <c r="L39" s="22">
        <f t="shared" si="2"/>
        <v>0</v>
      </c>
    </row>
    <row r="40" spans="1:12" ht="150">
      <c r="A40" s="15">
        <v>34</v>
      </c>
      <c r="B40" s="4" t="s">
        <v>111</v>
      </c>
      <c r="C40" s="4"/>
      <c r="D40" s="4"/>
      <c r="E40" s="4"/>
      <c r="F40" s="3" t="s">
        <v>6</v>
      </c>
      <c r="G40" s="104">
        <v>40</v>
      </c>
      <c r="H40" s="74"/>
      <c r="I40" s="24">
        <f t="shared" si="0"/>
        <v>0</v>
      </c>
      <c r="J40" s="51">
        <f t="shared" si="1"/>
        <v>0</v>
      </c>
      <c r="K40" s="65"/>
      <c r="L40" s="22">
        <f t="shared" si="2"/>
        <v>0</v>
      </c>
    </row>
    <row r="41" spans="1:12" ht="105">
      <c r="A41" s="3">
        <v>35</v>
      </c>
      <c r="B41" s="4" t="s">
        <v>112</v>
      </c>
      <c r="C41" s="4"/>
      <c r="D41" s="4"/>
      <c r="E41" s="4"/>
      <c r="F41" s="3" t="s">
        <v>6</v>
      </c>
      <c r="G41" s="104">
        <v>12</v>
      </c>
      <c r="H41" s="74"/>
      <c r="I41" s="24">
        <f t="shared" si="0"/>
        <v>0</v>
      </c>
      <c r="J41" s="51">
        <f t="shared" si="1"/>
        <v>0</v>
      </c>
      <c r="K41" s="65"/>
      <c r="L41" s="22">
        <f t="shared" si="2"/>
        <v>0</v>
      </c>
    </row>
    <row r="42" spans="1:12" ht="105">
      <c r="A42" s="3">
        <v>36</v>
      </c>
      <c r="B42" s="4" t="s">
        <v>113</v>
      </c>
      <c r="C42" s="4"/>
      <c r="D42" s="4"/>
      <c r="E42" s="4"/>
      <c r="F42" s="3" t="s">
        <v>6</v>
      </c>
      <c r="G42" s="104">
        <v>20</v>
      </c>
      <c r="H42" s="74"/>
      <c r="I42" s="24">
        <f t="shared" si="0"/>
        <v>0</v>
      </c>
      <c r="J42" s="51">
        <f t="shared" si="1"/>
        <v>0</v>
      </c>
      <c r="K42" s="65"/>
      <c r="L42" s="22">
        <f t="shared" si="2"/>
        <v>0</v>
      </c>
    </row>
    <row r="43" spans="1:12" ht="210">
      <c r="A43" s="15">
        <v>37</v>
      </c>
      <c r="B43" s="4" t="s">
        <v>114</v>
      </c>
      <c r="C43" s="4"/>
      <c r="D43" s="4"/>
      <c r="E43" s="4"/>
      <c r="F43" s="3" t="s">
        <v>6</v>
      </c>
      <c r="G43" s="104">
        <v>55</v>
      </c>
      <c r="H43" s="74"/>
      <c r="I43" s="24">
        <f t="shared" si="0"/>
        <v>0</v>
      </c>
      <c r="J43" s="51">
        <f t="shared" si="1"/>
        <v>0</v>
      </c>
      <c r="K43" s="65"/>
      <c r="L43" s="22">
        <f t="shared" si="2"/>
        <v>0</v>
      </c>
    </row>
    <row r="44" spans="1:12" ht="90">
      <c r="A44" s="3">
        <v>38</v>
      </c>
      <c r="B44" s="4" t="s">
        <v>47</v>
      </c>
      <c r="C44" s="4"/>
      <c r="D44" s="4"/>
      <c r="E44" s="4"/>
      <c r="F44" s="3" t="s">
        <v>6</v>
      </c>
      <c r="G44" s="133">
        <v>50</v>
      </c>
      <c r="H44" s="74"/>
      <c r="I44" s="24">
        <f t="shared" si="0"/>
        <v>0</v>
      </c>
      <c r="J44" s="135">
        <f t="shared" ref="J44" si="3">H44*K44+H44</f>
        <v>0</v>
      </c>
      <c r="K44" s="136"/>
      <c r="L44" s="22">
        <f t="shared" si="2"/>
        <v>0</v>
      </c>
    </row>
    <row r="45" spans="1:12" ht="105">
      <c r="A45" s="3">
        <v>39</v>
      </c>
      <c r="B45" s="4" t="s">
        <v>23</v>
      </c>
      <c r="C45" s="8"/>
      <c r="D45" s="8"/>
      <c r="E45" s="8"/>
      <c r="F45" s="3" t="s">
        <v>6</v>
      </c>
      <c r="G45" s="104">
        <v>30</v>
      </c>
      <c r="H45" s="74"/>
      <c r="I45" s="24">
        <f t="shared" si="0"/>
        <v>0</v>
      </c>
      <c r="J45" s="51">
        <f t="shared" si="1"/>
        <v>0</v>
      </c>
      <c r="K45" s="65"/>
      <c r="L45" s="22">
        <f t="shared" si="2"/>
        <v>0</v>
      </c>
    </row>
    <row r="46" spans="1:12" ht="75">
      <c r="A46" s="15">
        <v>40</v>
      </c>
      <c r="B46" s="14" t="s">
        <v>48</v>
      </c>
      <c r="C46" s="30"/>
      <c r="D46" s="42"/>
      <c r="E46" s="43"/>
      <c r="F46" s="13" t="s">
        <v>6</v>
      </c>
      <c r="G46" s="104">
        <v>10</v>
      </c>
      <c r="H46" s="74"/>
      <c r="I46" s="24">
        <f t="shared" si="0"/>
        <v>0</v>
      </c>
      <c r="J46" s="51">
        <f t="shared" si="1"/>
        <v>0</v>
      </c>
      <c r="K46" s="65"/>
      <c r="L46" s="22">
        <f t="shared" si="2"/>
        <v>0</v>
      </c>
    </row>
    <row r="47" spans="1:12" ht="75">
      <c r="A47" s="3">
        <v>41</v>
      </c>
      <c r="B47" s="19" t="s">
        <v>22</v>
      </c>
      <c r="C47" s="31"/>
      <c r="D47" s="32"/>
      <c r="E47" s="44"/>
      <c r="F47" s="13" t="s">
        <v>6</v>
      </c>
      <c r="G47" s="104">
        <v>10</v>
      </c>
      <c r="H47" s="74"/>
      <c r="I47" s="24">
        <f t="shared" si="0"/>
        <v>0</v>
      </c>
      <c r="J47" s="51">
        <f t="shared" si="1"/>
        <v>0</v>
      </c>
      <c r="K47" s="65"/>
      <c r="L47" s="22">
        <f t="shared" si="2"/>
        <v>0</v>
      </c>
    </row>
    <row r="48" spans="1:12" ht="45">
      <c r="A48" s="3">
        <v>42</v>
      </c>
      <c r="B48" s="4" t="s">
        <v>19</v>
      </c>
      <c r="C48" s="12"/>
      <c r="D48" s="12"/>
      <c r="E48" s="12"/>
      <c r="F48" s="3" t="s">
        <v>6</v>
      </c>
      <c r="G48" s="104">
        <v>15</v>
      </c>
      <c r="H48" s="74"/>
      <c r="I48" s="24">
        <f t="shared" si="0"/>
        <v>0</v>
      </c>
      <c r="J48" s="51">
        <f t="shared" si="1"/>
        <v>0</v>
      </c>
      <c r="K48" s="65"/>
      <c r="L48" s="22">
        <f t="shared" si="2"/>
        <v>0</v>
      </c>
    </row>
    <row r="49" spans="1:12" ht="30">
      <c r="A49" s="15">
        <v>43</v>
      </c>
      <c r="B49" s="4" t="s">
        <v>18</v>
      </c>
      <c r="C49" s="4"/>
      <c r="D49" s="4"/>
      <c r="E49" s="4"/>
      <c r="F49" s="3" t="s">
        <v>6</v>
      </c>
      <c r="G49" s="104">
        <v>2</v>
      </c>
      <c r="H49" s="74"/>
      <c r="I49" s="24">
        <f t="shared" si="0"/>
        <v>0</v>
      </c>
      <c r="J49" s="51">
        <f t="shared" si="1"/>
        <v>0</v>
      </c>
      <c r="K49" s="65"/>
      <c r="L49" s="22">
        <f t="shared" si="2"/>
        <v>0</v>
      </c>
    </row>
    <row r="50" spans="1:12" ht="90">
      <c r="A50" s="3">
        <v>44</v>
      </c>
      <c r="B50" s="4" t="s">
        <v>49</v>
      </c>
      <c r="C50" s="4"/>
      <c r="D50" s="4"/>
      <c r="E50" s="4"/>
      <c r="F50" s="3" t="s">
        <v>5</v>
      </c>
      <c r="G50" s="104">
        <v>50</v>
      </c>
      <c r="H50" s="74"/>
      <c r="I50" s="24">
        <f t="shared" si="0"/>
        <v>0</v>
      </c>
      <c r="J50" s="51">
        <f t="shared" si="1"/>
        <v>0</v>
      </c>
      <c r="K50" s="65"/>
      <c r="L50" s="22">
        <f t="shared" si="2"/>
        <v>0</v>
      </c>
    </row>
    <row r="51" spans="1:12" ht="90">
      <c r="A51" s="3">
        <v>45</v>
      </c>
      <c r="B51" s="4" t="s">
        <v>50</v>
      </c>
      <c r="C51" s="4"/>
      <c r="D51" s="4"/>
      <c r="E51" s="4"/>
      <c r="F51" s="3" t="s">
        <v>5</v>
      </c>
      <c r="G51" s="104">
        <v>280</v>
      </c>
      <c r="H51" s="74"/>
      <c r="I51" s="24">
        <f t="shared" si="0"/>
        <v>0</v>
      </c>
      <c r="J51" s="51">
        <f t="shared" si="1"/>
        <v>0</v>
      </c>
      <c r="K51" s="65"/>
      <c r="L51" s="22">
        <f t="shared" si="2"/>
        <v>0</v>
      </c>
    </row>
    <row r="52" spans="1:12" ht="90">
      <c r="A52" s="15">
        <v>46</v>
      </c>
      <c r="B52" s="4" t="s">
        <v>51</v>
      </c>
      <c r="C52" s="4"/>
      <c r="D52" s="4"/>
      <c r="E52" s="4"/>
      <c r="F52" s="3" t="s">
        <v>6</v>
      </c>
      <c r="G52" s="104">
        <v>30</v>
      </c>
      <c r="H52" s="74"/>
      <c r="I52" s="24">
        <f t="shared" si="0"/>
        <v>0</v>
      </c>
      <c r="J52" s="51">
        <f t="shared" si="1"/>
        <v>0</v>
      </c>
      <c r="K52" s="65"/>
      <c r="L52" s="22">
        <f t="shared" si="2"/>
        <v>0</v>
      </c>
    </row>
    <row r="53" spans="1:12" ht="75">
      <c r="A53" s="3">
        <v>47</v>
      </c>
      <c r="B53" s="4" t="s">
        <v>26</v>
      </c>
      <c r="C53" s="4"/>
      <c r="D53" s="4"/>
      <c r="E53" s="4"/>
      <c r="F53" s="3" t="s">
        <v>6</v>
      </c>
      <c r="G53" s="104">
        <v>80</v>
      </c>
      <c r="H53" s="74"/>
      <c r="I53" s="24">
        <f t="shared" si="0"/>
        <v>0</v>
      </c>
      <c r="J53" s="51">
        <f t="shared" si="1"/>
        <v>0</v>
      </c>
      <c r="K53" s="65"/>
      <c r="L53" s="22">
        <f t="shared" si="2"/>
        <v>0</v>
      </c>
    </row>
    <row r="54" spans="1:12" ht="90">
      <c r="A54" s="3">
        <v>48</v>
      </c>
      <c r="B54" s="6" t="s">
        <v>24</v>
      </c>
      <c r="C54" s="25"/>
      <c r="D54" s="25"/>
      <c r="E54" s="25"/>
      <c r="F54" s="3" t="s">
        <v>6</v>
      </c>
      <c r="G54" s="104">
        <v>60</v>
      </c>
      <c r="H54" s="74"/>
      <c r="I54" s="24">
        <f t="shared" si="0"/>
        <v>0</v>
      </c>
      <c r="J54" s="51">
        <f t="shared" si="1"/>
        <v>0</v>
      </c>
      <c r="K54" s="65"/>
      <c r="L54" s="22">
        <f t="shared" si="2"/>
        <v>0</v>
      </c>
    </row>
    <row r="55" spans="1:12" ht="60">
      <c r="A55" s="15">
        <v>49</v>
      </c>
      <c r="B55" s="4" t="s">
        <v>7</v>
      </c>
      <c r="C55" s="4"/>
      <c r="D55" s="4"/>
      <c r="E55" s="4"/>
      <c r="F55" s="3" t="s">
        <v>6</v>
      </c>
      <c r="G55" s="104">
        <v>30</v>
      </c>
      <c r="H55" s="74"/>
      <c r="I55" s="24">
        <f t="shared" si="0"/>
        <v>0</v>
      </c>
      <c r="J55" s="51">
        <f t="shared" si="1"/>
        <v>0</v>
      </c>
      <c r="K55" s="65"/>
      <c r="L55" s="22">
        <f t="shared" si="2"/>
        <v>0</v>
      </c>
    </row>
    <row r="56" spans="1:12" ht="60">
      <c r="A56" s="3">
        <v>50</v>
      </c>
      <c r="B56" s="4" t="s">
        <v>52</v>
      </c>
      <c r="C56" s="4"/>
      <c r="D56" s="4"/>
      <c r="E56" s="4"/>
      <c r="F56" s="3" t="s">
        <v>6</v>
      </c>
      <c r="G56" s="104">
        <v>300</v>
      </c>
      <c r="H56" s="74"/>
      <c r="I56" s="24">
        <f t="shared" si="0"/>
        <v>0</v>
      </c>
      <c r="J56" s="51">
        <f t="shared" si="1"/>
        <v>0</v>
      </c>
      <c r="K56" s="65"/>
      <c r="L56" s="22">
        <f t="shared" si="2"/>
        <v>0</v>
      </c>
    </row>
    <row r="57" spans="1:12" ht="105">
      <c r="A57" s="3">
        <v>51</v>
      </c>
      <c r="B57" s="4" t="s">
        <v>20</v>
      </c>
      <c r="C57" s="4"/>
      <c r="D57" s="4"/>
      <c r="E57" s="4"/>
      <c r="F57" s="3" t="s">
        <v>6</v>
      </c>
      <c r="G57" s="104">
        <v>500</v>
      </c>
      <c r="H57" s="74"/>
      <c r="I57" s="24">
        <f t="shared" si="0"/>
        <v>0</v>
      </c>
      <c r="J57" s="51">
        <f t="shared" si="1"/>
        <v>0</v>
      </c>
      <c r="K57" s="65"/>
      <c r="L57" s="22">
        <f t="shared" si="2"/>
        <v>0</v>
      </c>
    </row>
    <row r="58" spans="1:12" ht="90">
      <c r="A58" s="15">
        <v>52</v>
      </c>
      <c r="B58" s="4" t="s">
        <v>21</v>
      </c>
      <c r="C58" s="4"/>
      <c r="D58" s="4"/>
      <c r="E58" s="4"/>
      <c r="F58" s="3" t="s">
        <v>6</v>
      </c>
      <c r="G58" s="104">
        <v>280</v>
      </c>
      <c r="H58" s="74"/>
      <c r="I58" s="24">
        <f t="shared" si="0"/>
        <v>0</v>
      </c>
      <c r="J58" s="51">
        <f t="shared" si="1"/>
        <v>0</v>
      </c>
      <c r="K58" s="65"/>
      <c r="L58" s="22">
        <f t="shared" si="2"/>
        <v>0</v>
      </c>
    </row>
    <row r="59" spans="1:12" ht="120">
      <c r="A59" s="3">
        <v>53</v>
      </c>
      <c r="B59" s="4" t="s">
        <v>27</v>
      </c>
      <c r="C59" s="4"/>
      <c r="D59" s="4"/>
      <c r="E59" s="4"/>
      <c r="F59" s="3" t="s">
        <v>6</v>
      </c>
      <c r="G59" s="104">
        <v>220</v>
      </c>
      <c r="H59" s="74"/>
      <c r="I59" s="24">
        <f t="shared" si="0"/>
        <v>0</v>
      </c>
      <c r="J59" s="51">
        <f t="shared" si="1"/>
        <v>0</v>
      </c>
      <c r="K59" s="65"/>
      <c r="L59" s="22">
        <f t="shared" si="2"/>
        <v>0</v>
      </c>
    </row>
    <row r="60" spans="1:12" ht="43.5" customHeight="1">
      <c r="A60" s="3">
        <v>54</v>
      </c>
      <c r="B60" s="6" t="s">
        <v>115</v>
      </c>
      <c r="C60" s="4"/>
      <c r="D60" s="4"/>
      <c r="E60" s="4"/>
      <c r="F60" s="3" t="s">
        <v>6</v>
      </c>
      <c r="G60" s="104">
        <v>20</v>
      </c>
      <c r="H60" s="74"/>
      <c r="I60" s="24">
        <f t="shared" si="0"/>
        <v>0</v>
      </c>
      <c r="J60" s="51">
        <f t="shared" si="1"/>
        <v>0</v>
      </c>
      <c r="K60" s="65"/>
      <c r="L60" s="22">
        <f t="shared" si="2"/>
        <v>0</v>
      </c>
    </row>
    <row r="61" spans="1:12" ht="34.5" customHeight="1">
      <c r="A61" s="15">
        <v>55</v>
      </c>
      <c r="B61" s="6" t="s">
        <v>116</v>
      </c>
      <c r="C61" s="4"/>
      <c r="D61" s="4"/>
      <c r="E61" s="4"/>
      <c r="F61" s="3" t="s">
        <v>6</v>
      </c>
      <c r="G61" s="104">
        <v>10</v>
      </c>
      <c r="H61" s="74"/>
      <c r="I61" s="24">
        <f t="shared" si="0"/>
        <v>0</v>
      </c>
      <c r="J61" s="51">
        <f t="shared" si="1"/>
        <v>0</v>
      </c>
      <c r="K61" s="65"/>
      <c r="L61" s="22">
        <f t="shared" si="2"/>
        <v>0</v>
      </c>
    </row>
    <row r="62" spans="1:12" ht="30">
      <c r="A62" s="3">
        <v>56</v>
      </c>
      <c r="B62" s="6" t="s">
        <v>117</v>
      </c>
      <c r="C62" s="4"/>
      <c r="D62" s="4"/>
      <c r="E62" s="4"/>
      <c r="F62" s="3" t="s">
        <v>6</v>
      </c>
      <c r="G62" s="104">
        <v>10</v>
      </c>
      <c r="H62" s="74"/>
      <c r="I62" s="24">
        <f t="shared" si="0"/>
        <v>0</v>
      </c>
      <c r="J62" s="51">
        <f t="shared" si="1"/>
        <v>0</v>
      </c>
      <c r="K62" s="65"/>
      <c r="L62" s="22">
        <f t="shared" si="2"/>
        <v>0</v>
      </c>
    </row>
    <row r="63" spans="1:12" ht="30">
      <c r="A63" s="3">
        <v>57</v>
      </c>
      <c r="B63" s="6" t="s">
        <v>118</v>
      </c>
      <c r="C63" s="4"/>
      <c r="D63" s="4"/>
      <c r="E63" s="4"/>
      <c r="F63" s="3" t="s">
        <v>6</v>
      </c>
      <c r="G63" s="104">
        <v>2</v>
      </c>
      <c r="H63" s="74"/>
      <c r="I63" s="24">
        <f t="shared" si="0"/>
        <v>0</v>
      </c>
      <c r="J63" s="51">
        <f t="shared" si="1"/>
        <v>0</v>
      </c>
      <c r="K63" s="65"/>
      <c r="L63" s="22">
        <f t="shared" si="2"/>
        <v>0</v>
      </c>
    </row>
    <row r="64" spans="1:12">
      <c r="A64" s="15">
        <v>58</v>
      </c>
      <c r="B64" s="6" t="s">
        <v>119</v>
      </c>
      <c r="C64" s="4"/>
      <c r="D64" s="4"/>
      <c r="E64" s="4"/>
      <c r="F64" s="3" t="s">
        <v>5</v>
      </c>
      <c r="G64" s="104">
        <v>10</v>
      </c>
      <c r="H64" s="74"/>
      <c r="I64" s="24">
        <f t="shared" si="0"/>
        <v>0</v>
      </c>
      <c r="J64" s="51">
        <f t="shared" si="1"/>
        <v>0</v>
      </c>
      <c r="K64" s="65"/>
      <c r="L64" s="22">
        <f t="shared" si="2"/>
        <v>0</v>
      </c>
    </row>
    <row r="65" spans="1:12" ht="46.5" customHeight="1">
      <c r="A65" s="3">
        <v>59</v>
      </c>
      <c r="B65" s="134" t="s">
        <v>127</v>
      </c>
      <c r="C65" s="4"/>
      <c r="D65" s="4"/>
      <c r="E65" s="4"/>
      <c r="F65" s="3" t="s">
        <v>5</v>
      </c>
      <c r="G65" s="104">
        <v>50</v>
      </c>
      <c r="H65" s="74"/>
      <c r="I65" s="24">
        <f t="shared" si="0"/>
        <v>0</v>
      </c>
      <c r="J65" s="51">
        <f t="shared" si="1"/>
        <v>0</v>
      </c>
      <c r="K65" s="65"/>
      <c r="L65" s="22">
        <f t="shared" si="2"/>
        <v>0</v>
      </c>
    </row>
    <row r="66" spans="1:12" ht="17.25" customHeight="1">
      <c r="A66" s="3">
        <v>60</v>
      </c>
      <c r="B66" s="4" t="s">
        <v>120</v>
      </c>
      <c r="C66" s="4"/>
      <c r="D66" s="47"/>
      <c r="E66" s="4"/>
      <c r="F66" s="3" t="s">
        <v>5</v>
      </c>
      <c r="G66" s="104">
        <v>10</v>
      </c>
      <c r="H66" s="74"/>
      <c r="I66" s="24">
        <f t="shared" si="0"/>
        <v>0</v>
      </c>
      <c r="J66" s="51">
        <f t="shared" si="1"/>
        <v>0</v>
      </c>
      <c r="K66" s="65"/>
      <c r="L66" s="22">
        <f t="shared" si="2"/>
        <v>0</v>
      </c>
    </row>
    <row r="67" spans="1:12" ht="17.25" customHeight="1">
      <c r="A67" s="15">
        <v>61</v>
      </c>
      <c r="B67" s="6" t="s">
        <v>121</v>
      </c>
      <c r="C67" s="4"/>
      <c r="D67" s="4"/>
      <c r="E67" s="4"/>
      <c r="F67" s="3" t="s">
        <v>5</v>
      </c>
      <c r="G67" s="104">
        <v>4</v>
      </c>
      <c r="H67" s="74"/>
      <c r="I67" s="24">
        <f t="shared" si="0"/>
        <v>0</v>
      </c>
      <c r="J67" s="51">
        <f t="shared" si="1"/>
        <v>0</v>
      </c>
      <c r="K67" s="65"/>
      <c r="L67" s="22">
        <f t="shared" si="2"/>
        <v>0</v>
      </c>
    </row>
    <row r="68" spans="1:12" ht="33" customHeight="1">
      <c r="A68" s="3">
        <v>62</v>
      </c>
      <c r="B68" s="134" t="s">
        <v>128</v>
      </c>
      <c r="C68" s="4"/>
      <c r="D68" s="4"/>
      <c r="E68" s="4"/>
      <c r="F68" s="3" t="s">
        <v>5</v>
      </c>
      <c r="G68" s="104">
        <v>4</v>
      </c>
      <c r="H68" s="74"/>
      <c r="I68" s="24">
        <f t="shared" si="0"/>
        <v>0</v>
      </c>
      <c r="J68" s="51">
        <f t="shared" si="1"/>
        <v>0</v>
      </c>
      <c r="K68" s="65"/>
      <c r="L68" s="22">
        <f t="shared" si="2"/>
        <v>0</v>
      </c>
    </row>
    <row r="69" spans="1:12" ht="75">
      <c r="A69" s="3">
        <v>63</v>
      </c>
      <c r="B69" s="4" t="s">
        <v>8</v>
      </c>
      <c r="C69" s="4"/>
      <c r="D69" s="4"/>
      <c r="E69" s="4"/>
      <c r="F69" s="3" t="s">
        <v>5</v>
      </c>
      <c r="G69" s="104">
        <v>2</v>
      </c>
      <c r="H69" s="74"/>
      <c r="I69" s="24">
        <f t="shared" si="0"/>
        <v>0</v>
      </c>
      <c r="J69" s="51">
        <f t="shared" si="1"/>
        <v>0</v>
      </c>
      <c r="K69" s="65"/>
      <c r="L69" s="22">
        <f t="shared" si="2"/>
        <v>0</v>
      </c>
    </row>
    <row r="70" spans="1:12" ht="60">
      <c r="A70" s="15">
        <v>64</v>
      </c>
      <c r="B70" s="4" t="s">
        <v>9</v>
      </c>
      <c r="C70" s="4"/>
      <c r="D70" s="4"/>
      <c r="E70" s="4"/>
      <c r="F70" s="3" t="s">
        <v>5</v>
      </c>
      <c r="G70" s="104">
        <v>2</v>
      </c>
      <c r="H70" s="74"/>
      <c r="I70" s="24">
        <f t="shared" ref="I70:I77" si="4">H70*G70</f>
        <v>0</v>
      </c>
      <c r="J70" s="51">
        <f t="shared" ref="J70:J77" si="5">H70*K70+H70</f>
        <v>0</v>
      </c>
      <c r="K70" s="65"/>
      <c r="L70" s="22">
        <f t="shared" ref="L70:L77" si="6">I70*K70+I70</f>
        <v>0</v>
      </c>
    </row>
    <row r="71" spans="1:12" ht="32.25" customHeight="1">
      <c r="A71" s="3">
        <v>65</v>
      </c>
      <c r="B71" s="6" t="s">
        <v>122</v>
      </c>
      <c r="C71" s="4"/>
      <c r="D71" s="4"/>
      <c r="E71" s="4"/>
      <c r="F71" s="3" t="s">
        <v>5</v>
      </c>
      <c r="G71" s="104">
        <v>2</v>
      </c>
      <c r="H71" s="74"/>
      <c r="I71" s="24">
        <f t="shared" si="4"/>
        <v>0</v>
      </c>
      <c r="J71" s="51">
        <f t="shared" si="5"/>
        <v>0</v>
      </c>
      <c r="K71" s="65"/>
      <c r="L71" s="22">
        <f t="shared" si="6"/>
        <v>0</v>
      </c>
    </row>
    <row r="72" spans="1:12" ht="75">
      <c r="A72" s="3">
        <v>66</v>
      </c>
      <c r="B72" s="6" t="s">
        <v>10</v>
      </c>
      <c r="C72" s="4"/>
      <c r="D72" s="4"/>
      <c r="E72" s="4"/>
      <c r="F72" s="3" t="s">
        <v>5</v>
      </c>
      <c r="G72" s="104">
        <v>2</v>
      </c>
      <c r="H72" s="74"/>
      <c r="I72" s="24">
        <f t="shared" si="4"/>
        <v>0</v>
      </c>
      <c r="J72" s="51">
        <f t="shared" si="5"/>
        <v>0</v>
      </c>
      <c r="K72" s="65"/>
      <c r="L72" s="22">
        <f t="shared" si="6"/>
        <v>0</v>
      </c>
    </row>
    <row r="73" spans="1:12" ht="31.5" customHeight="1">
      <c r="A73" s="15">
        <v>67</v>
      </c>
      <c r="B73" s="6" t="s">
        <v>123</v>
      </c>
      <c r="C73" s="4"/>
      <c r="D73" s="4"/>
      <c r="E73" s="4"/>
      <c r="F73" s="3" t="s">
        <v>5</v>
      </c>
      <c r="G73" s="104">
        <v>6</v>
      </c>
      <c r="H73" s="74"/>
      <c r="I73" s="24">
        <f t="shared" si="4"/>
        <v>0</v>
      </c>
      <c r="J73" s="51">
        <f t="shared" si="5"/>
        <v>0</v>
      </c>
      <c r="K73" s="65"/>
      <c r="L73" s="22">
        <f t="shared" si="6"/>
        <v>0</v>
      </c>
    </row>
    <row r="74" spans="1:12" ht="19.5" customHeight="1">
      <c r="A74" s="3">
        <v>68</v>
      </c>
      <c r="B74" s="6" t="s">
        <v>124</v>
      </c>
      <c r="C74" s="4"/>
      <c r="D74" s="4"/>
      <c r="E74" s="4"/>
      <c r="F74" s="3" t="s">
        <v>5</v>
      </c>
      <c r="G74" s="104">
        <v>5</v>
      </c>
      <c r="H74" s="74"/>
      <c r="I74" s="24">
        <f t="shared" si="4"/>
        <v>0</v>
      </c>
      <c r="J74" s="51">
        <f t="shared" si="5"/>
        <v>0</v>
      </c>
      <c r="K74" s="65"/>
      <c r="L74" s="22">
        <f t="shared" si="6"/>
        <v>0</v>
      </c>
    </row>
    <row r="75" spans="1:12" ht="60">
      <c r="A75" s="3">
        <v>69</v>
      </c>
      <c r="B75" s="6" t="s">
        <v>139</v>
      </c>
      <c r="C75" s="4"/>
      <c r="D75" s="4"/>
      <c r="E75" s="4"/>
      <c r="F75" s="3" t="s">
        <v>5</v>
      </c>
      <c r="G75" s="104">
        <v>2</v>
      </c>
      <c r="H75" s="74"/>
      <c r="I75" s="24">
        <f t="shared" si="4"/>
        <v>0</v>
      </c>
      <c r="J75" s="51">
        <f t="shared" si="5"/>
        <v>0</v>
      </c>
      <c r="K75" s="65"/>
      <c r="L75" s="22">
        <f t="shared" si="6"/>
        <v>0</v>
      </c>
    </row>
    <row r="76" spans="1:12" ht="30">
      <c r="A76" s="15">
        <v>70</v>
      </c>
      <c r="B76" s="6" t="s">
        <v>126</v>
      </c>
      <c r="C76" s="4"/>
      <c r="D76" s="4"/>
      <c r="E76" s="4"/>
      <c r="F76" s="3" t="s">
        <v>5</v>
      </c>
      <c r="G76" s="104">
        <v>4</v>
      </c>
      <c r="H76" s="74"/>
      <c r="I76" s="24">
        <f t="shared" si="4"/>
        <v>0</v>
      </c>
      <c r="J76" s="51">
        <f t="shared" si="5"/>
        <v>0</v>
      </c>
      <c r="K76" s="65"/>
      <c r="L76" s="22">
        <f t="shared" si="6"/>
        <v>0</v>
      </c>
    </row>
    <row r="77" spans="1:12" ht="20.25" customHeight="1" thickBot="1">
      <c r="A77" s="3">
        <v>71</v>
      </c>
      <c r="B77" s="61" t="s">
        <v>125</v>
      </c>
      <c r="C77" s="8"/>
      <c r="D77" s="8"/>
      <c r="E77" s="8"/>
      <c r="F77" s="7" t="s">
        <v>5</v>
      </c>
      <c r="G77" s="105">
        <v>30</v>
      </c>
      <c r="H77" s="76"/>
      <c r="I77" s="77">
        <f t="shared" si="4"/>
        <v>0</v>
      </c>
      <c r="J77" s="78">
        <f t="shared" si="5"/>
        <v>0</v>
      </c>
      <c r="K77" s="79"/>
      <c r="L77" s="80">
        <f t="shared" si="6"/>
        <v>0</v>
      </c>
    </row>
    <row r="78" spans="1:12" ht="35.25" customHeight="1" thickBot="1">
      <c r="A78" s="162" t="s">
        <v>17</v>
      </c>
      <c r="B78" s="163"/>
      <c r="C78" s="163"/>
      <c r="D78" s="163"/>
      <c r="E78" s="163"/>
      <c r="F78" s="163"/>
      <c r="G78" s="163"/>
      <c r="H78" s="164"/>
      <c r="I78" s="106">
        <f>SUM(I7:I77)</f>
        <v>0</v>
      </c>
      <c r="J78" s="107" t="s">
        <v>106</v>
      </c>
      <c r="K78" s="108" t="s">
        <v>106</v>
      </c>
      <c r="L78" s="109">
        <f>SUM(L7:L77)</f>
        <v>0</v>
      </c>
    </row>
    <row r="79" spans="1:1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</row>
    <row r="80" spans="1:12">
      <c r="A80" s="170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</row>
    <row r="81" spans="1:12" ht="15.75">
      <c r="A81" s="142" t="s">
        <v>0</v>
      </c>
      <c r="B81" s="142" t="s">
        <v>1</v>
      </c>
      <c r="C81" s="144" t="s">
        <v>70</v>
      </c>
      <c r="D81" s="144"/>
      <c r="E81" s="144"/>
      <c r="F81" s="142" t="s">
        <v>2</v>
      </c>
      <c r="G81" s="143" t="s">
        <v>14</v>
      </c>
      <c r="H81" s="143" t="s">
        <v>13</v>
      </c>
      <c r="I81" s="143" t="s">
        <v>11</v>
      </c>
      <c r="J81" s="143" t="s">
        <v>3</v>
      </c>
      <c r="K81" s="143" t="s">
        <v>74</v>
      </c>
      <c r="L81" s="148" t="s">
        <v>4</v>
      </c>
    </row>
    <row r="82" spans="1:12" ht="102">
      <c r="A82" s="142"/>
      <c r="B82" s="142"/>
      <c r="C82" s="110" t="s">
        <v>71</v>
      </c>
      <c r="D82" s="110" t="s">
        <v>72</v>
      </c>
      <c r="E82" s="110" t="s">
        <v>73</v>
      </c>
      <c r="F82" s="142"/>
      <c r="G82" s="143"/>
      <c r="H82" s="143"/>
      <c r="I82" s="143"/>
      <c r="J82" s="143"/>
      <c r="K82" s="143"/>
      <c r="L82" s="148"/>
    </row>
    <row r="83" spans="1:12" ht="16.5" customHeight="1">
      <c r="A83" s="111">
        <v>1</v>
      </c>
      <c r="B83" s="111">
        <v>2</v>
      </c>
      <c r="C83" s="112">
        <v>3</v>
      </c>
      <c r="D83" s="112">
        <v>4</v>
      </c>
      <c r="E83" s="112">
        <v>5</v>
      </c>
      <c r="F83" s="111">
        <v>6</v>
      </c>
      <c r="G83" s="113">
        <v>7</v>
      </c>
      <c r="H83" s="113">
        <v>8</v>
      </c>
      <c r="I83" s="114" t="s">
        <v>103</v>
      </c>
      <c r="J83" s="113">
        <v>10</v>
      </c>
      <c r="K83" s="113">
        <v>11</v>
      </c>
      <c r="L83" s="115" t="s">
        <v>104</v>
      </c>
    </row>
    <row r="84" spans="1:12" ht="33" customHeight="1">
      <c r="A84" s="144" t="s">
        <v>15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</row>
    <row r="85" spans="1:12" ht="20.25" customHeight="1">
      <c r="A85" s="58">
        <v>1</v>
      </c>
      <c r="B85" s="59" t="s">
        <v>61</v>
      </c>
      <c r="C85" s="59"/>
      <c r="D85" s="59"/>
      <c r="E85" s="59"/>
      <c r="F85" s="58" t="s">
        <v>5</v>
      </c>
      <c r="G85" s="116">
        <v>110</v>
      </c>
      <c r="H85" s="73"/>
      <c r="I85" s="24">
        <f>H85*G85</f>
        <v>0</v>
      </c>
      <c r="J85" s="51">
        <f>H85*K85+H85</f>
        <v>0</v>
      </c>
      <c r="K85" s="48"/>
      <c r="L85" s="46">
        <f>I85*K85+I85</f>
        <v>0</v>
      </c>
    </row>
    <row r="86" spans="1:12" ht="20.25" customHeight="1">
      <c r="A86" s="9">
        <v>2</v>
      </c>
      <c r="B86" s="10" t="s">
        <v>62</v>
      </c>
      <c r="C86" s="10"/>
      <c r="D86" s="10"/>
      <c r="E86" s="10"/>
      <c r="F86" s="9" t="s">
        <v>5</v>
      </c>
      <c r="G86" s="104">
        <v>110</v>
      </c>
      <c r="H86" s="73"/>
      <c r="I86" s="24">
        <f t="shared" ref="I86:I99" si="7">H86*G86</f>
        <v>0</v>
      </c>
      <c r="J86" s="51">
        <f t="shared" ref="J86:J99" si="8">H86*K86+H86</f>
        <v>0</v>
      </c>
      <c r="K86" s="48"/>
      <c r="L86" s="46">
        <f t="shared" ref="L86:L99" si="9">I86*K86+I86</f>
        <v>0</v>
      </c>
    </row>
    <row r="87" spans="1:12" ht="45">
      <c r="A87" s="9">
        <v>3</v>
      </c>
      <c r="B87" s="10" t="s">
        <v>63</v>
      </c>
      <c r="C87" s="10"/>
      <c r="D87" s="10"/>
      <c r="E87" s="10"/>
      <c r="F87" s="9" t="s">
        <v>5</v>
      </c>
      <c r="G87" s="104">
        <v>110</v>
      </c>
      <c r="H87" s="73"/>
      <c r="I87" s="24">
        <f t="shared" si="7"/>
        <v>0</v>
      </c>
      <c r="J87" s="51">
        <f t="shared" si="8"/>
        <v>0</v>
      </c>
      <c r="K87" s="48"/>
      <c r="L87" s="46">
        <f t="shared" si="9"/>
        <v>0</v>
      </c>
    </row>
    <row r="88" spans="1:12" ht="45">
      <c r="A88" s="9">
        <v>4</v>
      </c>
      <c r="B88" s="10" t="s">
        <v>64</v>
      </c>
      <c r="C88" s="10"/>
      <c r="D88" s="10"/>
      <c r="E88" s="10"/>
      <c r="F88" s="9" t="s">
        <v>5</v>
      </c>
      <c r="G88" s="104">
        <v>200</v>
      </c>
      <c r="H88" s="73"/>
      <c r="I88" s="24">
        <f t="shared" si="7"/>
        <v>0</v>
      </c>
      <c r="J88" s="51">
        <f t="shared" si="8"/>
        <v>0</v>
      </c>
      <c r="K88" s="48"/>
      <c r="L88" s="46">
        <f t="shared" si="9"/>
        <v>0</v>
      </c>
    </row>
    <row r="89" spans="1:12" ht="92.25" customHeight="1">
      <c r="A89" s="45">
        <v>5</v>
      </c>
      <c r="B89" s="137" t="s">
        <v>131</v>
      </c>
      <c r="C89" s="12"/>
      <c r="D89" s="12"/>
      <c r="E89" s="12"/>
      <c r="F89" s="15" t="s">
        <v>5</v>
      </c>
      <c r="G89" s="117">
        <v>15</v>
      </c>
      <c r="H89" s="73"/>
      <c r="I89" s="24">
        <f t="shared" si="7"/>
        <v>0</v>
      </c>
      <c r="J89" s="51">
        <f t="shared" si="8"/>
        <v>0</v>
      </c>
      <c r="K89" s="48"/>
      <c r="L89" s="46">
        <f t="shared" si="9"/>
        <v>0</v>
      </c>
    </row>
    <row r="90" spans="1:12" ht="30.75" customHeight="1">
      <c r="A90" s="9">
        <v>6</v>
      </c>
      <c r="B90" s="4" t="s">
        <v>129</v>
      </c>
      <c r="C90" s="4"/>
      <c r="D90" s="4"/>
      <c r="E90" s="4"/>
      <c r="F90" s="3" t="s">
        <v>65</v>
      </c>
      <c r="G90" s="104">
        <v>30</v>
      </c>
      <c r="H90" s="73"/>
      <c r="I90" s="24">
        <f t="shared" si="7"/>
        <v>0</v>
      </c>
      <c r="J90" s="51">
        <f t="shared" si="8"/>
        <v>0</v>
      </c>
      <c r="K90" s="48"/>
      <c r="L90" s="46">
        <f t="shared" si="9"/>
        <v>0</v>
      </c>
    </row>
    <row r="91" spans="1:12" ht="30">
      <c r="A91" s="9">
        <v>7</v>
      </c>
      <c r="B91" s="4" t="s">
        <v>132</v>
      </c>
      <c r="C91" s="4"/>
      <c r="D91" s="4"/>
      <c r="E91" s="4"/>
      <c r="F91" s="3" t="s">
        <v>6</v>
      </c>
      <c r="G91" s="104">
        <v>10</v>
      </c>
      <c r="H91" s="73"/>
      <c r="I91" s="24">
        <f t="shared" si="7"/>
        <v>0</v>
      </c>
      <c r="J91" s="51">
        <f t="shared" si="8"/>
        <v>0</v>
      </c>
      <c r="K91" s="48"/>
      <c r="L91" s="46">
        <f t="shared" si="9"/>
        <v>0</v>
      </c>
    </row>
    <row r="92" spans="1:12" ht="30">
      <c r="A92" s="9">
        <v>8</v>
      </c>
      <c r="B92" s="4" t="s">
        <v>130</v>
      </c>
      <c r="C92" s="4"/>
      <c r="D92" s="4"/>
      <c r="E92" s="4"/>
      <c r="F92" s="3" t="s">
        <v>6</v>
      </c>
      <c r="G92" s="104">
        <v>10</v>
      </c>
      <c r="H92" s="73"/>
      <c r="I92" s="24">
        <f t="shared" si="7"/>
        <v>0</v>
      </c>
      <c r="J92" s="51">
        <f t="shared" si="8"/>
        <v>0</v>
      </c>
      <c r="K92" s="48"/>
      <c r="L92" s="46">
        <f t="shared" si="9"/>
        <v>0</v>
      </c>
    </row>
    <row r="93" spans="1:12" ht="78" customHeight="1">
      <c r="A93" s="9">
        <v>9</v>
      </c>
      <c r="B93" s="139" t="s">
        <v>135</v>
      </c>
      <c r="C93" s="4"/>
      <c r="D93" s="4"/>
      <c r="E93" s="4"/>
      <c r="F93" s="3" t="s">
        <v>5</v>
      </c>
      <c r="G93" s="104">
        <v>5</v>
      </c>
      <c r="H93" s="73"/>
      <c r="I93" s="24">
        <f t="shared" si="7"/>
        <v>0</v>
      </c>
      <c r="J93" s="51">
        <f t="shared" si="8"/>
        <v>0</v>
      </c>
      <c r="K93" s="48"/>
      <c r="L93" s="46">
        <f t="shared" si="9"/>
        <v>0</v>
      </c>
    </row>
    <row r="94" spans="1:12" ht="33" customHeight="1">
      <c r="A94" s="9">
        <v>10</v>
      </c>
      <c r="B94" s="138" t="s">
        <v>133</v>
      </c>
      <c r="C94" s="4"/>
      <c r="D94" s="4"/>
      <c r="E94" s="4"/>
      <c r="F94" s="3" t="s">
        <v>5</v>
      </c>
      <c r="G94" s="104">
        <v>2</v>
      </c>
      <c r="H94" s="73"/>
      <c r="I94" s="24">
        <f t="shared" si="7"/>
        <v>0</v>
      </c>
      <c r="J94" s="51">
        <f t="shared" si="8"/>
        <v>0</v>
      </c>
      <c r="K94" s="48"/>
      <c r="L94" s="46">
        <f t="shared" si="9"/>
        <v>0</v>
      </c>
    </row>
    <row r="95" spans="1:12" ht="75" customHeight="1">
      <c r="A95" s="9">
        <v>11</v>
      </c>
      <c r="B95" s="138" t="s">
        <v>136</v>
      </c>
      <c r="C95" s="4"/>
      <c r="D95" s="4"/>
      <c r="E95" s="4"/>
      <c r="F95" s="3" t="s">
        <v>5</v>
      </c>
      <c r="G95" s="104">
        <v>5</v>
      </c>
      <c r="H95" s="73"/>
      <c r="I95" s="24">
        <f t="shared" si="7"/>
        <v>0</v>
      </c>
      <c r="J95" s="51">
        <f t="shared" si="8"/>
        <v>0</v>
      </c>
      <c r="K95" s="48"/>
      <c r="L95" s="46">
        <f t="shared" si="9"/>
        <v>0</v>
      </c>
    </row>
    <row r="96" spans="1:12" ht="30">
      <c r="A96" s="9">
        <v>12</v>
      </c>
      <c r="B96" s="138" t="s">
        <v>134</v>
      </c>
      <c r="C96" s="4"/>
      <c r="D96" s="4"/>
      <c r="E96" s="4"/>
      <c r="F96" s="3" t="s">
        <v>6</v>
      </c>
      <c r="G96" s="104">
        <v>5</v>
      </c>
      <c r="H96" s="73"/>
      <c r="I96" s="24">
        <f t="shared" si="7"/>
        <v>0</v>
      </c>
      <c r="J96" s="51">
        <f t="shared" si="8"/>
        <v>0</v>
      </c>
      <c r="K96" s="48"/>
      <c r="L96" s="46">
        <f t="shared" si="9"/>
        <v>0</v>
      </c>
    </row>
    <row r="97" spans="1:13" ht="30">
      <c r="A97" s="9">
        <v>13</v>
      </c>
      <c r="B97" s="138" t="s">
        <v>137</v>
      </c>
      <c r="C97" s="4"/>
      <c r="D97" s="4"/>
      <c r="E97" s="4"/>
      <c r="F97" s="3" t="s">
        <v>5</v>
      </c>
      <c r="G97" s="104">
        <v>5</v>
      </c>
      <c r="H97" s="73"/>
      <c r="I97" s="24">
        <f t="shared" si="7"/>
        <v>0</v>
      </c>
      <c r="J97" s="51">
        <f t="shared" si="8"/>
        <v>0</v>
      </c>
      <c r="K97" s="48"/>
      <c r="L97" s="46">
        <f t="shared" si="9"/>
        <v>0</v>
      </c>
    </row>
    <row r="98" spans="1:13" ht="45">
      <c r="A98" s="9">
        <v>14</v>
      </c>
      <c r="B98" s="4" t="s">
        <v>66</v>
      </c>
      <c r="C98" s="4"/>
      <c r="D98" s="4"/>
      <c r="E98" s="4"/>
      <c r="F98" s="3" t="s">
        <v>5</v>
      </c>
      <c r="G98" s="104">
        <v>15</v>
      </c>
      <c r="H98" s="73"/>
      <c r="I98" s="24">
        <f t="shared" si="7"/>
        <v>0</v>
      </c>
      <c r="J98" s="51">
        <f t="shared" si="8"/>
        <v>0</v>
      </c>
      <c r="K98" s="48"/>
      <c r="L98" s="46">
        <f t="shared" si="9"/>
        <v>0</v>
      </c>
    </row>
    <row r="99" spans="1:13" ht="22.5" customHeight="1" thickBot="1">
      <c r="A99" s="17">
        <v>15</v>
      </c>
      <c r="B99" s="8" t="s">
        <v>67</v>
      </c>
      <c r="C99" s="8"/>
      <c r="D99" s="8"/>
      <c r="E99" s="8"/>
      <c r="F99" s="7" t="s">
        <v>5</v>
      </c>
      <c r="G99" s="105">
        <v>10</v>
      </c>
      <c r="H99" s="81"/>
      <c r="I99" s="77">
        <f t="shared" si="7"/>
        <v>0</v>
      </c>
      <c r="J99" s="78">
        <f t="shared" si="8"/>
        <v>0</v>
      </c>
      <c r="K99" s="82"/>
      <c r="L99" s="83">
        <f t="shared" si="9"/>
        <v>0</v>
      </c>
    </row>
    <row r="100" spans="1:13" ht="37.5" customHeight="1" thickBot="1">
      <c r="A100" s="165" t="s">
        <v>31</v>
      </c>
      <c r="B100" s="166"/>
      <c r="C100" s="166"/>
      <c r="D100" s="166"/>
      <c r="E100" s="166"/>
      <c r="F100" s="166"/>
      <c r="G100" s="166"/>
      <c r="H100" s="167"/>
      <c r="I100" s="118">
        <f>SUM(I85:I99)</f>
        <v>0</v>
      </c>
      <c r="J100" s="119" t="s">
        <v>105</v>
      </c>
      <c r="K100" s="119" t="s">
        <v>105</v>
      </c>
      <c r="L100" s="120">
        <f>SUM(L85:L99)</f>
        <v>0</v>
      </c>
    </row>
    <row r="103" spans="1:13" ht="15.75">
      <c r="A103" s="142" t="s">
        <v>0</v>
      </c>
      <c r="B103" s="142" t="s">
        <v>1</v>
      </c>
      <c r="C103" s="144" t="s">
        <v>70</v>
      </c>
      <c r="D103" s="144"/>
      <c r="E103" s="144"/>
      <c r="F103" s="142" t="s">
        <v>2</v>
      </c>
      <c r="G103" s="143" t="s">
        <v>14</v>
      </c>
      <c r="H103" s="143" t="s">
        <v>13</v>
      </c>
      <c r="I103" s="143" t="s">
        <v>11</v>
      </c>
      <c r="J103" s="143" t="s">
        <v>3</v>
      </c>
      <c r="K103" s="143" t="s">
        <v>74</v>
      </c>
      <c r="L103" s="148" t="s">
        <v>4</v>
      </c>
      <c r="M103" s="47"/>
    </row>
    <row r="104" spans="1:13" ht="102">
      <c r="A104" s="142"/>
      <c r="B104" s="142"/>
      <c r="C104" s="110" t="s">
        <v>71</v>
      </c>
      <c r="D104" s="110" t="s">
        <v>72</v>
      </c>
      <c r="E104" s="110" t="s">
        <v>73</v>
      </c>
      <c r="F104" s="142"/>
      <c r="G104" s="143"/>
      <c r="H104" s="143"/>
      <c r="I104" s="143"/>
      <c r="J104" s="143"/>
      <c r="K104" s="143"/>
      <c r="L104" s="148"/>
      <c r="M104" s="47"/>
    </row>
    <row r="105" spans="1:13">
      <c r="A105" s="111">
        <v>1</v>
      </c>
      <c r="B105" s="111">
        <v>2</v>
      </c>
      <c r="C105" s="112">
        <v>3</v>
      </c>
      <c r="D105" s="112">
        <v>4</v>
      </c>
      <c r="E105" s="112">
        <v>5</v>
      </c>
      <c r="F105" s="111">
        <v>6</v>
      </c>
      <c r="G105" s="113">
        <v>7</v>
      </c>
      <c r="H105" s="113">
        <v>8</v>
      </c>
      <c r="I105" s="114" t="s">
        <v>103</v>
      </c>
      <c r="J105" s="113">
        <v>10</v>
      </c>
      <c r="K105" s="113">
        <v>11</v>
      </c>
      <c r="L105" s="115" t="s">
        <v>104</v>
      </c>
      <c r="M105" s="47"/>
    </row>
    <row r="106" spans="1:13" ht="34.5" customHeight="1">
      <c r="A106" s="144" t="s">
        <v>68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47"/>
    </row>
    <row r="107" spans="1:13" ht="135">
      <c r="A107" s="15">
        <v>1</v>
      </c>
      <c r="B107" s="49" t="s">
        <v>86</v>
      </c>
      <c r="C107" s="3"/>
      <c r="D107" s="3"/>
      <c r="E107" s="15"/>
      <c r="F107" s="15" t="s">
        <v>5</v>
      </c>
      <c r="G107" s="123">
        <v>10</v>
      </c>
      <c r="H107" s="72"/>
      <c r="I107" s="60">
        <f>G107*H107</f>
        <v>0</v>
      </c>
      <c r="J107" s="51">
        <f>H107*K107+H107</f>
        <v>0</v>
      </c>
      <c r="K107" s="11"/>
      <c r="L107" s="51">
        <f>I107*K107+I107</f>
        <v>0</v>
      </c>
      <c r="M107" s="47"/>
    </row>
    <row r="108" spans="1:13" ht="120">
      <c r="A108" s="3">
        <v>2</v>
      </c>
      <c r="B108" s="1" t="s">
        <v>87</v>
      </c>
      <c r="C108" s="50"/>
      <c r="D108" s="50"/>
      <c r="E108" s="50"/>
      <c r="F108" s="3" t="s">
        <v>5</v>
      </c>
      <c r="G108" s="124">
        <v>10</v>
      </c>
      <c r="H108" s="72"/>
      <c r="I108" s="60">
        <f t="shared" ref="I108:I115" si="10">G108*H108</f>
        <v>0</v>
      </c>
      <c r="J108" s="51">
        <f t="shared" ref="J108:J115" si="11">H108*K108+H108</f>
        <v>0</v>
      </c>
      <c r="K108" s="11"/>
      <c r="L108" s="51">
        <f t="shared" ref="L108:L115" si="12">I108*K108+I108</f>
        <v>0</v>
      </c>
      <c r="M108" s="47"/>
    </row>
    <row r="109" spans="1:13" ht="105">
      <c r="A109" s="3">
        <v>3</v>
      </c>
      <c r="B109" s="52" t="s">
        <v>93</v>
      </c>
      <c r="C109" s="3"/>
      <c r="D109" s="3"/>
      <c r="E109" s="3"/>
      <c r="F109" s="3" t="s">
        <v>5</v>
      </c>
      <c r="G109" s="124">
        <v>20</v>
      </c>
      <c r="H109" s="72"/>
      <c r="I109" s="60">
        <f t="shared" si="10"/>
        <v>0</v>
      </c>
      <c r="J109" s="51">
        <f t="shared" si="11"/>
        <v>0</v>
      </c>
      <c r="K109" s="11"/>
      <c r="L109" s="51">
        <f t="shared" si="12"/>
        <v>0</v>
      </c>
      <c r="M109" s="47"/>
    </row>
    <row r="110" spans="1:13" ht="120">
      <c r="A110" s="3">
        <v>4</v>
      </c>
      <c r="B110" s="4" t="s">
        <v>88</v>
      </c>
      <c r="C110" s="3"/>
      <c r="D110" s="3"/>
      <c r="E110" s="3"/>
      <c r="F110" s="3" t="s">
        <v>5</v>
      </c>
      <c r="G110" s="124">
        <v>3</v>
      </c>
      <c r="H110" s="72"/>
      <c r="I110" s="60">
        <f t="shared" si="10"/>
        <v>0</v>
      </c>
      <c r="J110" s="51">
        <f t="shared" si="11"/>
        <v>0</v>
      </c>
      <c r="K110" s="11"/>
      <c r="L110" s="51">
        <f t="shared" si="12"/>
        <v>0</v>
      </c>
      <c r="M110" s="47"/>
    </row>
    <row r="111" spans="1:13" ht="90">
      <c r="A111" s="3">
        <v>5</v>
      </c>
      <c r="B111" s="4" t="s">
        <v>89</v>
      </c>
      <c r="C111" s="3"/>
      <c r="D111" s="3"/>
      <c r="E111" s="3"/>
      <c r="F111" s="3" t="s">
        <v>85</v>
      </c>
      <c r="G111" s="124">
        <v>20</v>
      </c>
      <c r="H111" s="72"/>
      <c r="I111" s="60">
        <f t="shared" si="10"/>
        <v>0</v>
      </c>
      <c r="J111" s="51">
        <f t="shared" si="11"/>
        <v>0</v>
      </c>
      <c r="K111" s="11"/>
      <c r="L111" s="51">
        <f t="shared" si="12"/>
        <v>0</v>
      </c>
      <c r="M111" s="47"/>
    </row>
    <row r="112" spans="1:13" ht="90">
      <c r="A112" s="3">
        <v>6</v>
      </c>
      <c r="B112" s="4" t="s">
        <v>90</v>
      </c>
      <c r="C112" s="3"/>
      <c r="D112" s="3"/>
      <c r="E112" s="3"/>
      <c r="F112" s="3" t="s">
        <v>5</v>
      </c>
      <c r="G112" s="124">
        <v>10</v>
      </c>
      <c r="H112" s="72"/>
      <c r="I112" s="60">
        <f t="shared" si="10"/>
        <v>0</v>
      </c>
      <c r="J112" s="51">
        <f t="shared" si="11"/>
        <v>0</v>
      </c>
      <c r="K112" s="11"/>
      <c r="L112" s="51">
        <f t="shared" si="12"/>
        <v>0</v>
      </c>
      <c r="M112" s="47"/>
    </row>
    <row r="113" spans="1:14" ht="105">
      <c r="A113" s="3">
        <v>7</v>
      </c>
      <c r="B113" s="6" t="s">
        <v>91</v>
      </c>
      <c r="C113" s="50"/>
      <c r="D113" s="50"/>
      <c r="E113" s="50"/>
      <c r="F113" s="3" t="s">
        <v>5</v>
      </c>
      <c r="G113" s="124">
        <v>800</v>
      </c>
      <c r="H113" s="72"/>
      <c r="I113" s="60">
        <f t="shared" si="10"/>
        <v>0</v>
      </c>
      <c r="J113" s="51">
        <f t="shared" si="11"/>
        <v>0</v>
      </c>
      <c r="K113" s="11"/>
      <c r="L113" s="51">
        <f t="shared" si="12"/>
        <v>0</v>
      </c>
      <c r="M113" s="47"/>
    </row>
    <row r="114" spans="1:14" ht="60">
      <c r="A114" s="3">
        <v>8</v>
      </c>
      <c r="B114" s="6" t="s">
        <v>92</v>
      </c>
      <c r="C114" s="50"/>
      <c r="D114" s="50"/>
      <c r="E114" s="50"/>
      <c r="F114" s="3" t="s">
        <v>85</v>
      </c>
      <c r="G114" s="124">
        <v>15</v>
      </c>
      <c r="H114" s="72"/>
      <c r="I114" s="60">
        <f t="shared" si="10"/>
        <v>0</v>
      </c>
      <c r="J114" s="51">
        <f t="shared" si="11"/>
        <v>0</v>
      </c>
      <c r="K114" s="11"/>
      <c r="L114" s="51">
        <f t="shared" si="12"/>
        <v>0</v>
      </c>
      <c r="M114" s="47"/>
    </row>
    <row r="115" spans="1:14" ht="45.75" thickBot="1">
      <c r="A115" s="7">
        <v>9</v>
      </c>
      <c r="B115" s="61" t="s">
        <v>94</v>
      </c>
      <c r="C115" s="62"/>
      <c r="D115" s="62"/>
      <c r="E115" s="62"/>
      <c r="F115" s="7" t="s">
        <v>85</v>
      </c>
      <c r="G115" s="125">
        <v>20</v>
      </c>
      <c r="H115" s="84"/>
      <c r="I115" s="85">
        <f t="shared" si="10"/>
        <v>0</v>
      </c>
      <c r="J115" s="78">
        <f t="shared" si="11"/>
        <v>0</v>
      </c>
      <c r="K115" s="86"/>
      <c r="L115" s="78">
        <f t="shared" si="12"/>
        <v>0</v>
      </c>
      <c r="M115" s="47"/>
    </row>
    <row r="116" spans="1:14" ht="34.5" customHeight="1" thickBot="1">
      <c r="A116" s="145" t="s">
        <v>69</v>
      </c>
      <c r="B116" s="145"/>
      <c r="C116" s="145"/>
      <c r="D116" s="145"/>
      <c r="E116" s="145"/>
      <c r="F116" s="145"/>
      <c r="G116" s="145"/>
      <c r="H116" s="145"/>
      <c r="I116" s="118">
        <f>SUM(I107:I115)</f>
        <v>0</v>
      </c>
      <c r="J116" s="119" t="s">
        <v>106</v>
      </c>
      <c r="K116" s="119" t="s">
        <v>106</v>
      </c>
      <c r="L116" s="120">
        <f>SUM(L107:L115)</f>
        <v>0</v>
      </c>
      <c r="M116" s="47"/>
    </row>
    <row r="117" spans="1:14" ht="37.5" customHeight="1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47"/>
    </row>
    <row r="118" spans="1:14" ht="15.75">
      <c r="A118" s="142" t="s">
        <v>0</v>
      </c>
      <c r="B118" s="142" t="s">
        <v>1</v>
      </c>
      <c r="C118" s="144" t="s">
        <v>70</v>
      </c>
      <c r="D118" s="144"/>
      <c r="E118" s="144"/>
      <c r="F118" s="142" t="s">
        <v>2</v>
      </c>
      <c r="G118" s="143" t="s">
        <v>14</v>
      </c>
      <c r="H118" s="143" t="s">
        <v>13</v>
      </c>
      <c r="I118" s="143" t="s">
        <v>11</v>
      </c>
      <c r="J118" s="143" t="s">
        <v>3</v>
      </c>
      <c r="K118" s="143" t="s">
        <v>74</v>
      </c>
      <c r="L118" s="148" t="s">
        <v>4</v>
      </c>
      <c r="M118" s="47"/>
    </row>
    <row r="119" spans="1:14" ht="102">
      <c r="A119" s="142"/>
      <c r="B119" s="142"/>
      <c r="C119" s="110" t="s">
        <v>71</v>
      </c>
      <c r="D119" s="110" t="s">
        <v>72</v>
      </c>
      <c r="E119" s="110" t="s">
        <v>73</v>
      </c>
      <c r="F119" s="142"/>
      <c r="G119" s="143"/>
      <c r="H119" s="143"/>
      <c r="I119" s="143"/>
      <c r="J119" s="143"/>
      <c r="K119" s="143"/>
      <c r="L119" s="148"/>
      <c r="M119" s="47"/>
    </row>
    <row r="120" spans="1:14">
      <c r="A120" s="111">
        <v>1</v>
      </c>
      <c r="B120" s="111">
        <v>2</v>
      </c>
      <c r="C120" s="112">
        <v>3</v>
      </c>
      <c r="D120" s="112">
        <v>4</v>
      </c>
      <c r="E120" s="112">
        <v>5</v>
      </c>
      <c r="F120" s="111">
        <v>6</v>
      </c>
      <c r="G120" s="113">
        <v>7</v>
      </c>
      <c r="H120" s="113">
        <v>8</v>
      </c>
      <c r="I120" s="114" t="s">
        <v>103</v>
      </c>
      <c r="J120" s="113">
        <v>10</v>
      </c>
      <c r="K120" s="113">
        <v>11</v>
      </c>
      <c r="L120" s="115" t="s">
        <v>104</v>
      </c>
      <c r="M120" s="47"/>
    </row>
    <row r="121" spans="1:14" ht="30.75" customHeight="1">
      <c r="A121" s="144" t="s">
        <v>98</v>
      </c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47"/>
    </row>
    <row r="122" spans="1:14" ht="135">
      <c r="A122" s="54">
        <v>1</v>
      </c>
      <c r="B122" s="55" t="s">
        <v>95</v>
      </c>
      <c r="C122" s="56"/>
      <c r="D122" s="56"/>
      <c r="E122" s="56"/>
      <c r="F122" s="54" t="s">
        <v>5</v>
      </c>
      <c r="G122" s="121">
        <v>6</v>
      </c>
      <c r="H122" s="51"/>
      <c r="I122" s="51">
        <f>H122*G122</f>
        <v>0</v>
      </c>
      <c r="J122" s="51">
        <f>H122*K122+H122</f>
        <v>0</v>
      </c>
      <c r="K122" s="11"/>
      <c r="L122" s="51">
        <f>I122*K122+I122</f>
        <v>0</v>
      </c>
      <c r="M122" s="47"/>
      <c r="N122" s="47"/>
    </row>
    <row r="123" spans="1:14" ht="135">
      <c r="A123" s="57">
        <f>1+A122</f>
        <v>2</v>
      </c>
      <c r="B123" s="55" t="s">
        <v>96</v>
      </c>
      <c r="C123" s="56"/>
      <c r="D123" s="56"/>
      <c r="E123" s="56"/>
      <c r="F123" s="54" t="s">
        <v>5</v>
      </c>
      <c r="G123" s="121">
        <v>6</v>
      </c>
      <c r="H123" s="51"/>
      <c r="I123" s="51">
        <f t="shared" ref="I123:I124" si="13">H123*G123</f>
        <v>0</v>
      </c>
      <c r="J123" s="51">
        <f t="shared" ref="J123:J124" si="14">H123*K123+H123</f>
        <v>0</v>
      </c>
      <c r="K123" s="11"/>
      <c r="L123" s="51">
        <f t="shared" ref="L123:L124" si="15">I123*K123+I123</f>
        <v>0</v>
      </c>
      <c r="M123" s="47"/>
      <c r="N123" s="47"/>
    </row>
    <row r="124" spans="1:14" ht="285.75" thickBot="1">
      <c r="A124" s="87">
        <f>1+A123</f>
        <v>3</v>
      </c>
      <c r="B124" s="88" t="s">
        <v>97</v>
      </c>
      <c r="C124" s="89"/>
      <c r="D124" s="89"/>
      <c r="E124" s="89"/>
      <c r="F124" s="87" t="s">
        <v>5</v>
      </c>
      <c r="G124" s="122">
        <v>2</v>
      </c>
      <c r="H124" s="78"/>
      <c r="I124" s="78">
        <f t="shared" si="13"/>
        <v>0</v>
      </c>
      <c r="J124" s="78">
        <f t="shared" si="14"/>
        <v>0</v>
      </c>
      <c r="K124" s="86"/>
      <c r="L124" s="78">
        <f t="shared" si="15"/>
        <v>0</v>
      </c>
      <c r="M124" s="47"/>
      <c r="N124" s="47"/>
    </row>
    <row r="125" spans="1:14" ht="34.5" customHeight="1" thickBot="1">
      <c r="A125" s="145" t="s">
        <v>99</v>
      </c>
      <c r="B125" s="145"/>
      <c r="C125" s="145"/>
      <c r="D125" s="145"/>
      <c r="E125" s="145"/>
      <c r="F125" s="145"/>
      <c r="G125" s="145"/>
      <c r="H125" s="145"/>
      <c r="I125" s="118">
        <f>SUM(I122:I124)</f>
        <v>0</v>
      </c>
      <c r="J125" s="119" t="s">
        <v>106</v>
      </c>
      <c r="K125" s="119" t="s">
        <v>106</v>
      </c>
      <c r="L125" s="120">
        <f>SUM(L122:L124)</f>
        <v>0</v>
      </c>
      <c r="M125" s="47"/>
      <c r="N125" s="47"/>
    </row>
    <row r="128" spans="1:14" ht="15.75">
      <c r="A128" s="142" t="s">
        <v>0</v>
      </c>
      <c r="B128" s="142" t="s">
        <v>1</v>
      </c>
      <c r="C128" s="149" t="s">
        <v>70</v>
      </c>
      <c r="D128" s="150"/>
      <c r="E128" s="151"/>
      <c r="F128" s="142" t="s">
        <v>2</v>
      </c>
      <c r="G128" s="143" t="s">
        <v>14</v>
      </c>
      <c r="H128" s="143" t="s">
        <v>13</v>
      </c>
      <c r="I128" s="146" t="s">
        <v>11</v>
      </c>
      <c r="J128" s="143" t="s">
        <v>3</v>
      </c>
      <c r="K128" s="143" t="s">
        <v>74</v>
      </c>
      <c r="L128" s="148" t="s">
        <v>4</v>
      </c>
    </row>
    <row r="129" spans="1:12" ht="97.5" customHeight="1">
      <c r="A129" s="142"/>
      <c r="B129" s="142"/>
      <c r="C129" s="110" t="s">
        <v>71</v>
      </c>
      <c r="D129" s="97" t="s">
        <v>72</v>
      </c>
      <c r="E129" s="110" t="s">
        <v>73</v>
      </c>
      <c r="F129" s="142"/>
      <c r="G129" s="143"/>
      <c r="H129" s="143"/>
      <c r="I129" s="147"/>
      <c r="J129" s="143"/>
      <c r="K129" s="143"/>
      <c r="L129" s="148"/>
    </row>
    <row r="130" spans="1:12">
      <c r="A130" s="111">
        <v>1</v>
      </c>
      <c r="B130" s="111">
        <v>2</v>
      </c>
      <c r="C130" s="112">
        <v>3</v>
      </c>
      <c r="D130" s="112">
        <v>4</v>
      </c>
      <c r="E130" s="112">
        <v>5</v>
      </c>
      <c r="F130" s="111">
        <v>6</v>
      </c>
      <c r="G130" s="113">
        <v>7</v>
      </c>
      <c r="H130" s="113">
        <v>8</v>
      </c>
      <c r="I130" s="114" t="s">
        <v>103</v>
      </c>
      <c r="J130" s="113">
        <v>10</v>
      </c>
      <c r="K130" s="113">
        <v>11</v>
      </c>
      <c r="L130" s="115" t="s">
        <v>104</v>
      </c>
    </row>
    <row r="131" spans="1:12" ht="31.5" customHeight="1">
      <c r="A131" s="144" t="s">
        <v>100</v>
      </c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</row>
    <row r="132" spans="1:12" ht="45" customHeight="1">
      <c r="A132" s="15">
        <v>1</v>
      </c>
      <c r="B132" s="12" t="s">
        <v>80</v>
      </c>
      <c r="C132" s="15"/>
      <c r="D132" s="67"/>
      <c r="E132" s="68"/>
      <c r="F132" s="69" t="s">
        <v>5</v>
      </c>
      <c r="G132" s="126">
        <v>6</v>
      </c>
      <c r="H132" s="75"/>
      <c r="I132" s="70">
        <f>H132*G132</f>
        <v>0</v>
      </c>
      <c r="J132" s="64">
        <f>H132*K132+H132</f>
        <v>0</v>
      </c>
      <c r="K132" s="65"/>
      <c r="L132" s="71">
        <f>I132*K132+I132</f>
        <v>0</v>
      </c>
    </row>
    <row r="133" spans="1:12" ht="45" customHeight="1">
      <c r="A133" s="3">
        <v>2</v>
      </c>
      <c r="B133" s="1" t="s">
        <v>16</v>
      </c>
      <c r="C133" s="40"/>
      <c r="D133" s="41"/>
      <c r="E133" s="53"/>
      <c r="F133" s="20" t="s">
        <v>5</v>
      </c>
      <c r="G133" s="127">
        <v>6</v>
      </c>
      <c r="H133" s="75"/>
      <c r="I133" s="23">
        <f t="shared" ref="I133:I138" si="16">H133*G133</f>
        <v>0</v>
      </c>
      <c r="J133" s="51">
        <f t="shared" ref="J133:J138" si="17">H133*K133+H133</f>
        <v>0</v>
      </c>
      <c r="K133" s="65"/>
      <c r="L133" s="21">
        <f t="shared" ref="L133:L138" si="18">I133*K133+I133</f>
        <v>0</v>
      </c>
    </row>
    <row r="134" spans="1:12" ht="45" customHeight="1">
      <c r="A134" s="3">
        <v>3</v>
      </c>
      <c r="B134" s="4" t="s">
        <v>81</v>
      </c>
      <c r="C134" s="3"/>
      <c r="D134" s="34"/>
      <c r="E134" s="53"/>
      <c r="F134" s="20" t="s">
        <v>5</v>
      </c>
      <c r="G134" s="127">
        <v>6</v>
      </c>
      <c r="H134" s="75"/>
      <c r="I134" s="23">
        <f t="shared" si="16"/>
        <v>0</v>
      </c>
      <c r="J134" s="51">
        <f t="shared" si="17"/>
        <v>0</v>
      </c>
      <c r="K134" s="65"/>
      <c r="L134" s="21">
        <f t="shared" si="18"/>
        <v>0</v>
      </c>
    </row>
    <row r="135" spans="1:12" ht="45" customHeight="1">
      <c r="A135" s="3">
        <v>4</v>
      </c>
      <c r="B135" s="6" t="s">
        <v>84</v>
      </c>
      <c r="C135" s="3"/>
      <c r="D135" s="34"/>
      <c r="E135" s="33"/>
      <c r="F135" s="20" t="s">
        <v>5</v>
      </c>
      <c r="G135" s="127">
        <v>6</v>
      </c>
      <c r="H135" s="75"/>
      <c r="I135" s="23">
        <f t="shared" si="16"/>
        <v>0</v>
      </c>
      <c r="J135" s="51">
        <f t="shared" si="17"/>
        <v>0</v>
      </c>
      <c r="K135" s="65"/>
      <c r="L135" s="21">
        <f t="shared" si="18"/>
        <v>0</v>
      </c>
    </row>
    <row r="136" spans="1:12" ht="45" customHeight="1">
      <c r="A136" s="3">
        <v>5</v>
      </c>
      <c r="B136" s="8" t="s">
        <v>82</v>
      </c>
      <c r="C136" s="7"/>
      <c r="D136" s="35"/>
      <c r="E136" s="39"/>
      <c r="F136" s="37" t="s">
        <v>5</v>
      </c>
      <c r="G136" s="128">
        <v>6</v>
      </c>
      <c r="H136" s="75"/>
      <c r="I136" s="23">
        <f t="shared" si="16"/>
        <v>0</v>
      </c>
      <c r="J136" s="51">
        <f t="shared" si="17"/>
        <v>0</v>
      </c>
      <c r="K136" s="65"/>
      <c r="L136" s="21">
        <f t="shared" si="18"/>
        <v>0</v>
      </c>
    </row>
    <row r="137" spans="1:12" ht="45" customHeight="1">
      <c r="A137" s="3">
        <v>6</v>
      </c>
      <c r="B137" s="10" t="s">
        <v>79</v>
      </c>
      <c r="C137" s="9"/>
      <c r="D137" s="36"/>
      <c r="E137" s="39"/>
      <c r="F137" s="38" t="s">
        <v>5</v>
      </c>
      <c r="G137" s="129">
        <v>6</v>
      </c>
      <c r="H137" s="75"/>
      <c r="I137" s="23">
        <f t="shared" si="16"/>
        <v>0</v>
      </c>
      <c r="J137" s="51">
        <f t="shared" si="17"/>
        <v>0</v>
      </c>
      <c r="K137" s="65"/>
      <c r="L137" s="21">
        <f t="shared" si="18"/>
        <v>0</v>
      </c>
    </row>
    <row r="138" spans="1:12" ht="45" customHeight="1" thickBot="1">
      <c r="A138" s="7">
        <v>7</v>
      </c>
      <c r="B138" s="90" t="s">
        <v>83</v>
      </c>
      <c r="C138" s="17"/>
      <c r="D138" s="91"/>
      <c r="E138" s="92"/>
      <c r="F138" s="93" t="s">
        <v>5</v>
      </c>
      <c r="G138" s="130">
        <v>6</v>
      </c>
      <c r="H138" s="94"/>
      <c r="I138" s="95">
        <f t="shared" si="16"/>
        <v>0</v>
      </c>
      <c r="J138" s="78">
        <f t="shared" si="17"/>
        <v>0</v>
      </c>
      <c r="K138" s="79"/>
      <c r="L138" s="96">
        <f t="shared" si="18"/>
        <v>0</v>
      </c>
    </row>
    <row r="139" spans="1:12" ht="33" customHeight="1" thickBot="1">
      <c r="A139" s="145" t="s">
        <v>101</v>
      </c>
      <c r="B139" s="145"/>
      <c r="C139" s="145"/>
      <c r="D139" s="145"/>
      <c r="E139" s="145"/>
      <c r="F139" s="145"/>
      <c r="G139" s="145"/>
      <c r="H139" s="145"/>
      <c r="I139" s="118">
        <f>SUM(I132:I138)</f>
        <v>0</v>
      </c>
      <c r="J139" s="131" t="s">
        <v>106</v>
      </c>
      <c r="K139" s="131" t="s">
        <v>106</v>
      </c>
      <c r="L139" s="132">
        <f>SUM(L132:L138)</f>
        <v>0</v>
      </c>
    </row>
    <row r="143" spans="1:12" ht="13.5" customHeight="1"/>
    <row r="144" spans="1:12" ht="36.75" customHeight="1">
      <c r="B144" s="140" t="s">
        <v>107</v>
      </c>
      <c r="C144" s="141"/>
      <c r="D144" s="141"/>
      <c r="E144" s="141"/>
      <c r="F144" s="141"/>
      <c r="G144" s="141"/>
      <c r="H144" s="141"/>
    </row>
    <row r="148" spans="2:2">
      <c r="B148" s="2" t="s">
        <v>78</v>
      </c>
    </row>
  </sheetData>
  <mergeCells count="65">
    <mergeCell ref="A2:L2"/>
    <mergeCell ref="H1:L1"/>
    <mergeCell ref="A78:H78"/>
    <mergeCell ref="A100:H100"/>
    <mergeCell ref="A125:H125"/>
    <mergeCell ref="A116:H116"/>
    <mergeCell ref="A117:L117"/>
    <mergeCell ref="A79:L80"/>
    <mergeCell ref="G3:G4"/>
    <mergeCell ref="H3:H4"/>
    <mergeCell ref="J3:J4"/>
    <mergeCell ref="A84:L84"/>
    <mergeCell ref="K81:K82"/>
    <mergeCell ref="K3:K4"/>
    <mergeCell ref="L3:L4"/>
    <mergeCell ref="I3:I4"/>
    <mergeCell ref="B3:B4"/>
    <mergeCell ref="C3:E3"/>
    <mergeCell ref="A3:A4"/>
    <mergeCell ref="F3:F4"/>
    <mergeCell ref="H81:H82"/>
    <mergeCell ref="J81:J82"/>
    <mergeCell ref="L81:L82"/>
    <mergeCell ref="A6:L6"/>
    <mergeCell ref="F81:F82"/>
    <mergeCell ref="G81:G82"/>
    <mergeCell ref="A81:A82"/>
    <mergeCell ref="B81:B82"/>
    <mergeCell ref="C81:E81"/>
    <mergeCell ref="A128:A129"/>
    <mergeCell ref="B128:B129"/>
    <mergeCell ref="C128:E128"/>
    <mergeCell ref="F128:F129"/>
    <mergeCell ref="I81:I82"/>
    <mergeCell ref="I103:I104"/>
    <mergeCell ref="J103:J104"/>
    <mergeCell ref="L103:L104"/>
    <mergeCell ref="A106:L106"/>
    <mergeCell ref="A118:A119"/>
    <mergeCell ref="B118:B119"/>
    <mergeCell ref="C118:E118"/>
    <mergeCell ref="F118:F119"/>
    <mergeCell ref="G118:G119"/>
    <mergeCell ref="H118:H119"/>
    <mergeCell ref="I118:I119"/>
    <mergeCell ref="J118:J119"/>
    <mergeCell ref="K118:K119"/>
    <mergeCell ref="L118:L119"/>
    <mergeCell ref="K103:K104"/>
    <mergeCell ref="B144:H144"/>
    <mergeCell ref="A103:A104"/>
    <mergeCell ref="B103:B104"/>
    <mergeCell ref="F103:F104"/>
    <mergeCell ref="H103:H104"/>
    <mergeCell ref="C103:E103"/>
    <mergeCell ref="G103:G104"/>
    <mergeCell ref="A139:H139"/>
    <mergeCell ref="A131:L131"/>
    <mergeCell ref="H128:H129"/>
    <mergeCell ref="I128:I129"/>
    <mergeCell ref="J128:J129"/>
    <mergeCell ref="K128:K129"/>
    <mergeCell ref="L128:L129"/>
    <mergeCell ref="G128:G129"/>
    <mergeCell ref="A121:L121"/>
  </mergeCells>
  <pageMargins left="0.51181102362204722" right="0" top="0.15748031496062992" bottom="0.15748031496062992" header="0.31496062992125984" footer="0.31496062992125984"/>
  <pageSetup paperSize="9" scale="61" orientation="landscape" r:id="rId1"/>
  <rowBreaks count="2" manualBreakCount="2">
    <brk id="117" max="16383" man="1"/>
    <brk id="125" max="16383" man="1"/>
  </rowBreaks>
  <ignoredErrors>
    <ignoredError sqref="I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4.25"/>
  <sheetData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1, 2, 3</vt:lpstr>
      <vt:lpstr>Arkusz 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JKosmider</dc:creator>
  <cp:lastModifiedBy>Krzysztof Antczak</cp:lastModifiedBy>
  <cp:lastPrinted>2022-08-01T10:47:55Z</cp:lastPrinted>
  <dcterms:created xsi:type="dcterms:W3CDTF">2018-07-20T14:00:11Z</dcterms:created>
  <dcterms:modified xsi:type="dcterms:W3CDTF">2022-08-01T11:19:57Z</dcterms:modified>
</cp:coreProperties>
</file>